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drawings/drawing21.xml" ContentType="application/vnd.openxmlformats-officedocument.drawing+xml"/>
  <Override PartName="/xl/charts/chart21.xml" ContentType="application/vnd.openxmlformats-officedocument.drawingml.chart+xml"/>
  <Override PartName="/xl/drawings/drawing22.xml" ContentType="application/vnd.openxmlformats-officedocument.drawing+xml"/>
  <Override PartName="/xl/charts/chart22.xml" ContentType="application/vnd.openxmlformats-officedocument.drawingml.chart+xml"/>
  <Override PartName="/xl/drawings/drawing23.xml" ContentType="application/vnd.openxmlformats-officedocument.drawing+xml"/>
  <Override PartName="/xl/charts/chart23.xml" ContentType="application/vnd.openxmlformats-officedocument.drawingml.chart+xml"/>
  <Override PartName="/xl/drawings/drawing24.xml" ContentType="application/vnd.openxmlformats-officedocument.drawing+xml"/>
  <Override PartName="/xl/charts/chart24.xml" ContentType="application/vnd.openxmlformats-officedocument.drawingml.chart+xml"/>
  <Override PartName="/xl/drawings/drawing25.xml" ContentType="application/vnd.openxmlformats-officedocument.drawing+xml"/>
  <Override PartName="/xl/charts/chart25.xml" ContentType="application/vnd.openxmlformats-officedocument.drawingml.chart+xml"/>
  <Override PartName="/xl/drawings/drawing26.xml" ContentType="application/vnd.openxmlformats-officedocument.drawing+xml"/>
  <Override PartName="/xl/charts/chart26.xml" ContentType="application/vnd.openxmlformats-officedocument.drawingml.chart+xml"/>
  <Override PartName="/xl/drawings/drawing27.xml" ContentType="application/vnd.openxmlformats-officedocument.drawing+xml"/>
  <Override PartName="/xl/charts/chart27.xml" ContentType="application/vnd.openxmlformats-officedocument.drawingml.chart+xml"/>
  <Override PartName="/xl/drawings/drawing28.xml" ContentType="application/vnd.openxmlformats-officedocument.drawing+xml"/>
  <Override PartName="/xl/charts/chart28.xml" ContentType="application/vnd.openxmlformats-officedocument.drawingml.chart+xml"/>
  <Override PartName="/xl/drawings/drawing29.xml" ContentType="application/vnd.openxmlformats-officedocument.drawing+xml"/>
  <Override PartName="/xl/charts/chart29.xml" ContentType="application/vnd.openxmlformats-officedocument.drawingml.chart+xml"/>
  <Override PartName="/xl/drawings/drawing30.xml" ContentType="application/vnd.openxmlformats-officedocument.drawing+xml"/>
  <Override PartName="/xl/charts/chart30.xml" ContentType="application/vnd.openxmlformats-officedocument.drawingml.chart+xml"/>
  <Override PartName="/xl/drawings/drawing31.xml" ContentType="application/vnd.openxmlformats-officedocument.drawing+xml"/>
  <Override PartName="/xl/charts/chart31.xml" ContentType="application/vnd.openxmlformats-officedocument.drawingml.chart+xml"/>
  <Override PartName="/xl/drawings/drawing3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/>
  <bookViews>
    <workbookView xWindow="930" yWindow="0" windowWidth="19560" windowHeight="8340" firstSheet="26" activeTab="31"/>
  </bookViews>
  <sheets>
    <sheet name="1 - 2 Jan" sheetId="38" r:id="rId1"/>
    <sheet name="2 - 3 Jan" sheetId="39" r:id="rId2"/>
    <sheet name="3 - 4 Jan" sheetId="42" r:id="rId3"/>
    <sheet name="4 - 5 Jan" sheetId="41" r:id="rId4"/>
    <sheet name="5 - 6 Jan" sheetId="43" r:id="rId5"/>
    <sheet name="6 - 7 Jan" sheetId="44" r:id="rId6"/>
    <sheet name="7 - 8 Jan" sheetId="45" r:id="rId7"/>
    <sheet name="8 - 9 Jan" sheetId="46" r:id="rId8"/>
    <sheet name="9 - 10 Jan" sheetId="47" r:id="rId9"/>
    <sheet name="10 - 11 Jan" sheetId="48" r:id="rId10"/>
    <sheet name="11 - 12 Jan" sheetId="49" r:id="rId11"/>
    <sheet name="12 - 13 Jan" sheetId="50" r:id="rId12"/>
    <sheet name="13 - 14 Jan" sheetId="51" r:id="rId13"/>
    <sheet name="14 - 15 Jan" sheetId="52" r:id="rId14"/>
    <sheet name="15 - 16 Jan" sheetId="53" r:id="rId15"/>
    <sheet name="16 - 17 Jan" sheetId="54" r:id="rId16"/>
    <sheet name="17 - 18 Jan" sheetId="55" r:id="rId17"/>
    <sheet name="18 - 19 Jan" sheetId="56" r:id="rId18"/>
    <sheet name="19 - 20 Jan" sheetId="57" r:id="rId19"/>
    <sheet name="20 - 21 Jan" sheetId="58" r:id="rId20"/>
    <sheet name="21 - 22 Jan" sheetId="59" r:id="rId21"/>
    <sheet name="22 - 23 Jan" sheetId="60" r:id="rId22"/>
    <sheet name="23 - 24 Jan" sheetId="61" r:id="rId23"/>
    <sheet name="24 - 25 Jan" sheetId="62" r:id="rId24"/>
    <sheet name="25 - 26 Jan" sheetId="63" r:id="rId25"/>
    <sheet name="26 - 27 Jan" sheetId="64" r:id="rId26"/>
    <sheet name="27 - 28 Jan" sheetId="65" r:id="rId27"/>
    <sheet name="28 - 29 Jan" sheetId="67" r:id="rId28"/>
    <sheet name="29 - 30 Jan" sheetId="68" r:id="rId29"/>
    <sheet name="30 - 31 Jan" sheetId="66" r:id="rId30"/>
    <sheet name="31 Jan - 1 Feb " sheetId="70" r:id="rId31"/>
    <sheet name="Rekap Januari" sheetId="72" r:id="rId32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2" i="56" l="1"/>
  <c r="C2983" i="72"/>
  <c r="C2984" i="72"/>
  <c r="C2985" i="72"/>
  <c r="C2987" i="72"/>
  <c r="C2986" i="72"/>
  <c r="C2989" i="72"/>
  <c r="C2988" i="72" l="1"/>
  <c r="C109" i="70" l="1"/>
  <c r="C107" i="70"/>
  <c r="C108" i="70" s="1"/>
  <c r="C106" i="70"/>
  <c r="C105" i="70"/>
  <c r="C104" i="70"/>
  <c r="C103" i="70"/>
  <c r="K99" i="70"/>
  <c r="K98" i="70"/>
  <c r="K97" i="70"/>
  <c r="K96" i="70"/>
  <c r="K95" i="70"/>
  <c r="K94" i="70"/>
  <c r="K93" i="70"/>
  <c r="K92" i="70"/>
  <c r="K91" i="70"/>
  <c r="K90" i="70"/>
  <c r="K89" i="70"/>
  <c r="K88" i="70"/>
  <c r="K87" i="70"/>
  <c r="K86" i="70"/>
  <c r="K85" i="70"/>
  <c r="K84" i="70"/>
  <c r="K83" i="70"/>
  <c r="K82" i="70"/>
  <c r="K81" i="70"/>
  <c r="K80" i="70"/>
  <c r="K79" i="70"/>
  <c r="K78" i="70"/>
  <c r="K77" i="70"/>
  <c r="K76" i="70"/>
  <c r="K75" i="70"/>
  <c r="K74" i="70"/>
  <c r="K73" i="70"/>
  <c r="K72" i="70"/>
  <c r="K71" i="70"/>
  <c r="K70" i="70"/>
  <c r="K69" i="70"/>
  <c r="K68" i="70"/>
  <c r="K67" i="70"/>
  <c r="K66" i="70"/>
  <c r="K65" i="70"/>
  <c r="K64" i="70"/>
  <c r="K63" i="70"/>
  <c r="K62" i="70"/>
  <c r="K61" i="70"/>
  <c r="K60" i="70"/>
  <c r="K59" i="70"/>
  <c r="K58" i="70"/>
  <c r="K57" i="70"/>
  <c r="K56" i="70"/>
  <c r="K55" i="70"/>
  <c r="K54" i="70"/>
  <c r="K53" i="70"/>
  <c r="K52" i="70"/>
  <c r="K51" i="70"/>
  <c r="K50" i="70"/>
  <c r="K49" i="70"/>
  <c r="K48" i="70"/>
  <c r="K47" i="70"/>
  <c r="K46" i="70"/>
  <c r="K45" i="70"/>
  <c r="K44" i="70"/>
  <c r="K43" i="70"/>
  <c r="K42" i="70"/>
  <c r="K41" i="70"/>
  <c r="K40" i="70"/>
  <c r="K39" i="70"/>
  <c r="K38" i="70"/>
  <c r="K37" i="70"/>
  <c r="K36" i="70"/>
  <c r="K35" i="70"/>
  <c r="K34" i="70"/>
  <c r="K33" i="70"/>
  <c r="K32" i="70"/>
  <c r="K31" i="70"/>
  <c r="K30" i="70"/>
  <c r="K29" i="70"/>
  <c r="K28" i="70"/>
  <c r="K27" i="70"/>
  <c r="K26" i="70"/>
  <c r="K25" i="70"/>
  <c r="K24" i="70"/>
  <c r="K23" i="70"/>
  <c r="K22" i="70"/>
  <c r="K21" i="70"/>
  <c r="K20" i="70"/>
  <c r="K19" i="70"/>
  <c r="K18" i="70"/>
  <c r="K17" i="70"/>
  <c r="K16" i="70"/>
  <c r="K15" i="70"/>
  <c r="K14" i="70"/>
  <c r="K13" i="70"/>
  <c r="K12" i="70"/>
  <c r="K11" i="70"/>
  <c r="K10" i="70"/>
  <c r="K9" i="70"/>
  <c r="K8" i="70"/>
  <c r="K7" i="70"/>
  <c r="K6" i="70"/>
  <c r="K5" i="70"/>
  <c r="K4" i="70"/>
  <c r="K3" i="70"/>
  <c r="C109" i="68"/>
  <c r="C107" i="68"/>
  <c r="C108" i="68" s="1"/>
  <c r="C106" i="68"/>
  <c r="C105" i="68"/>
  <c r="C104" i="68"/>
  <c r="C103" i="68"/>
  <c r="K99" i="68"/>
  <c r="K98" i="68"/>
  <c r="K97" i="68"/>
  <c r="K96" i="68"/>
  <c r="K95" i="68"/>
  <c r="K94" i="68"/>
  <c r="K93" i="68"/>
  <c r="K92" i="68"/>
  <c r="K91" i="68"/>
  <c r="K90" i="68"/>
  <c r="K89" i="68"/>
  <c r="K88" i="68"/>
  <c r="K87" i="68"/>
  <c r="K86" i="68"/>
  <c r="K85" i="68"/>
  <c r="K84" i="68"/>
  <c r="K83" i="68"/>
  <c r="K82" i="68"/>
  <c r="K81" i="68"/>
  <c r="K80" i="68"/>
  <c r="K79" i="68"/>
  <c r="K78" i="68"/>
  <c r="K77" i="68"/>
  <c r="K76" i="68"/>
  <c r="K75" i="68"/>
  <c r="K74" i="68"/>
  <c r="K73" i="68"/>
  <c r="K72" i="68"/>
  <c r="K71" i="68"/>
  <c r="K70" i="68"/>
  <c r="K69" i="68"/>
  <c r="K68" i="68"/>
  <c r="K67" i="68"/>
  <c r="K66" i="68"/>
  <c r="K65" i="68"/>
  <c r="K64" i="68"/>
  <c r="K63" i="68"/>
  <c r="K62" i="68"/>
  <c r="K61" i="68"/>
  <c r="K60" i="68"/>
  <c r="K59" i="68"/>
  <c r="K58" i="68"/>
  <c r="K57" i="68"/>
  <c r="K56" i="68"/>
  <c r="K55" i="68"/>
  <c r="K54" i="68"/>
  <c r="K53" i="68"/>
  <c r="K52" i="68"/>
  <c r="K51" i="68"/>
  <c r="K50" i="68"/>
  <c r="K49" i="68"/>
  <c r="K48" i="68"/>
  <c r="K47" i="68"/>
  <c r="K46" i="68"/>
  <c r="K45" i="68"/>
  <c r="K44" i="68"/>
  <c r="K43" i="68"/>
  <c r="K42" i="68"/>
  <c r="K41" i="68"/>
  <c r="K40" i="68"/>
  <c r="K39" i="68"/>
  <c r="K38" i="68"/>
  <c r="K37" i="68"/>
  <c r="K36" i="68"/>
  <c r="K35" i="68"/>
  <c r="K34" i="68"/>
  <c r="K33" i="68"/>
  <c r="K32" i="68"/>
  <c r="K31" i="68"/>
  <c r="K30" i="68"/>
  <c r="K29" i="68"/>
  <c r="K28" i="68"/>
  <c r="K27" i="68"/>
  <c r="K26" i="68"/>
  <c r="K25" i="68"/>
  <c r="K24" i="68"/>
  <c r="K23" i="68"/>
  <c r="K22" i="68"/>
  <c r="K21" i="68"/>
  <c r="K20" i="68"/>
  <c r="K19" i="68"/>
  <c r="K18" i="68"/>
  <c r="K17" i="68"/>
  <c r="K16" i="68"/>
  <c r="K15" i="68"/>
  <c r="K14" i="68"/>
  <c r="K13" i="68"/>
  <c r="K12" i="68"/>
  <c r="K11" i="68"/>
  <c r="K10" i="68"/>
  <c r="K9" i="68"/>
  <c r="K8" i="68"/>
  <c r="K7" i="68"/>
  <c r="K6" i="68"/>
  <c r="K5" i="68"/>
  <c r="K4" i="68"/>
  <c r="K3" i="68"/>
  <c r="C109" i="67"/>
  <c r="C107" i="67"/>
  <c r="C108" i="67" s="1"/>
  <c r="C106" i="67"/>
  <c r="C105" i="67"/>
  <c r="C104" i="67"/>
  <c r="C103" i="67"/>
  <c r="K99" i="67"/>
  <c r="K98" i="67"/>
  <c r="K97" i="67"/>
  <c r="K96" i="67"/>
  <c r="K95" i="67"/>
  <c r="K94" i="67"/>
  <c r="K93" i="67"/>
  <c r="K92" i="67"/>
  <c r="K91" i="67"/>
  <c r="K90" i="67"/>
  <c r="K89" i="67"/>
  <c r="K88" i="67"/>
  <c r="K87" i="67"/>
  <c r="K86" i="67"/>
  <c r="K85" i="67"/>
  <c r="K84" i="67"/>
  <c r="K83" i="67"/>
  <c r="K82" i="67"/>
  <c r="K81" i="67"/>
  <c r="K80" i="67"/>
  <c r="K79" i="67"/>
  <c r="K78" i="67"/>
  <c r="K77" i="67"/>
  <c r="K76" i="67"/>
  <c r="K75" i="67"/>
  <c r="K74" i="67"/>
  <c r="K73" i="67"/>
  <c r="K72" i="67"/>
  <c r="K71" i="67"/>
  <c r="K70" i="67"/>
  <c r="K69" i="67"/>
  <c r="K68" i="67"/>
  <c r="K67" i="67"/>
  <c r="K66" i="67"/>
  <c r="K65" i="67"/>
  <c r="K64" i="67"/>
  <c r="K63" i="67"/>
  <c r="K62" i="67"/>
  <c r="K61" i="67"/>
  <c r="K60" i="67"/>
  <c r="K59" i="67"/>
  <c r="K58" i="67"/>
  <c r="K57" i="67"/>
  <c r="K56" i="67"/>
  <c r="K55" i="67"/>
  <c r="K54" i="67"/>
  <c r="K53" i="67"/>
  <c r="K52" i="67"/>
  <c r="K51" i="67"/>
  <c r="K50" i="67"/>
  <c r="K49" i="67"/>
  <c r="K48" i="67"/>
  <c r="K47" i="67"/>
  <c r="K46" i="67"/>
  <c r="K45" i="67"/>
  <c r="K44" i="67"/>
  <c r="K43" i="67"/>
  <c r="K42" i="67"/>
  <c r="K41" i="67"/>
  <c r="K40" i="67"/>
  <c r="K39" i="67"/>
  <c r="K38" i="67"/>
  <c r="K37" i="67"/>
  <c r="K36" i="67"/>
  <c r="K35" i="67"/>
  <c r="K34" i="67"/>
  <c r="K33" i="67"/>
  <c r="K32" i="67"/>
  <c r="K31" i="67"/>
  <c r="K30" i="67"/>
  <c r="K29" i="67"/>
  <c r="K28" i="67"/>
  <c r="K27" i="67"/>
  <c r="K26" i="67"/>
  <c r="K25" i="67"/>
  <c r="K24" i="67"/>
  <c r="K23" i="67"/>
  <c r="K22" i="67"/>
  <c r="K21" i="67"/>
  <c r="K20" i="67"/>
  <c r="K19" i="67"/>
  <c r="K18" i="67"/>
  <c r="K17" i="67"/>
  <c r="K16" i="67"/>
  <c r="K15" i="67"/>
  <c r="K14" i="67"/>
  <c r="K13" i="67"/>
  <c r="K12" i="67"/>
  <c r="K11" i="67"/>
  <c r="K10" i="67"/>
  <c r="K9" i="67"/>
  <c r="K8" i="67"/>
  <c r="K7" i="67"/>
  <c r="K6" i="67"/>
  <c r="K5" i="67"/>
  <c r="K4" i="67"/>
  <c r="K3" i="67"/>
  <c r="C109" i="66"/>
  <c r="C107" i="66"/>
  <c r="C108" i="66" s="1"/>
  <c r="C106" i="66"/>
  <c r="C105" i="66"/>
  <c r="C104" i="66"/>
  <c r="C103" i="66"/>
  <c r="K99" i="66"/>
  <c r="K98" i="66"/>
  <c r="K97" i="66"/>
  <c r="K96" i="66"/>
  <c r="K95" i="66"/>
  <c r="K94" i="66"/>
  <c r="K93" i="66"/>
  <c r="K92" i="66"/>
  <c r="K91" i="66"/>
  <c r="K90" i="66"/>
  <c r="K89" i="66"/>
  <c r="K88" i="66"/>
  <c r="K87" i="66"/>
  <c r="K86" i="66"/>
  <c r="K85" i="66"/>
  <c r="K84" i="66"/>
  <c r="K83" i="66"/>
  <c r="K82" i="66"/>
  <c r="K81" i="66"/>
  <c r="K80" i="66"/>
  <c r="K79" i="66"/>
  <c r="K78" i="66"/>
  <c r="K77" i="66"/>
  <c r="K76" i="66"/>
  <c r="K75" i="66"/>
  <c r="K74" i="66"/>
  <c r="K73" i="66"/>
  <c r="K72" i="66"/>
  <c r="K71" i="66"/>
  <c r="K70" i="66"/>
  <c r="K69" i="66"/>
  <c r="K68" i="66"/>
  <c r="K67" i="66"/>
  <c r="K66" i="66"/>
  <c r="K65" i="66"/>
  <c r="K64" i="66"/>
  <c r="K63" i="66"/>
  <c r="K62" i="66"/>
  <c r="K61" i="66"/>
  <c r="K60" i="66"/>
  <c r="K59" i="66"/>
  <c r="K58" i="66"/>
  <c r="K57" i="66"/>
  <c r="K56" i="66"/>
  <c r="K55" i="66"/>
  <c r="K54" i="66"/>
  <c r="K53" i="66"/>
  <c r="K52" i="66"/>
  <c r="K51" i="66"/>
  <c r="K50" i="66"/>
  <c r="K49" i="66"/>
  <c r="K48" i="66"/>
  <c r="K47" i="66"/>
  <c r="K46" i="66"/>
  <c r="K45" i="66"/>
  <c r="K44" i="66"/>
  <c r="K43" i="66"/>
  <c r="K42" i="66"/>
  <c r="K41" i="66"/>
  <c r="K40" i="66"/>
  <c r="K39" i="66"/>
  <c r="K38" i="66"/>
  <c r="K37" i="66"/>
  <c r="K36" i="66"/>
  <c r="K35" i="66"/>
  <c r="K34" i="66"/>
  <c r="K33" i="66"/>
  <c r="K32" i="66"/>
  <c r="K31" i="66"/>
  <c r="K30" i="66"/>
  <c r="K29" i="66"/>
  <c r="K28" i="66"/>
  <c r="K27" i="66"/>
  <c r="K26" i="66"/>
  <c r="K25" i="66"/>
  <c r="K24" i="66"/>
  <c r="K23" i="66"/>
  <c r="K22" i="66"/>
  <c r="K21" i="66"/>
  <c r="K20" i="66"/>
  <c r="K19" i="66"/>
  <c r="K18" i="66"/>
  <c r="K17" i="66"/>
  <c r="K16" i="66"/>
  <c r="K15" i="66"/>
  <c r="K14" i="66"/>
  <c r="K13" i="66"/>
  <c r="K12" i="66"/>
  <c r="K11" i="66"/>
  <c r="K10" i="66"/>
  <c r="K9" i="66"/>
  <c r="K8" i="66"/>
  <c r="K7" i="66"/>
  <c r="K6" i="66"/>
  <c r="K5" i="66"/>
  <c r="K4" i="66"/>
  <c r="K3" i="66"/>
  <c r="C109" i="65"/>
  <c r="C107" i="65"/>
  <c r="C108" i="65" s="1"/>
  <c r="C106" i="65"/>
  <c r="C105" i="65"/>
  <c r="C104" i="65"/>
  <c r="C103" i="65"/>
  <c r="K99" i="65"/>
  <c r="K98" i="65"/>
  <c r="K97" i="65"/>
  <c r="K96" i="65"/>
  <c r="K95" i="65"/>
  <c r="K94" i="65"/>
  <c r="K93" i="65"/>
  <c r="K92" i="65"/>
  <c r="K91" i="65"/>
  <c r="K90" i="65"/>
  <c r="K89" i="65"/>
  <c r="K88" i="65"/>
  <c r="K87" i="65"/>
  <c r="K86" i="65"/>
  <c r="K85" i="65"/>
  <c r="K84" i="65"/>
  <c r="K83" i="65"/>
  <c r="K82" i="65"/>
  <c r="K81" i="65"/>
  <c r="K80" i="65"/>
  <c r="K79" i="65"/>
  <c r="K78" i="65"/>
  <c r="K77" i="65"/>
  <c r="K76" i="65"/>
  <c r="K75" i="65"/>
  <c r="K74" i="65"/>
  <c r="K73" i="65"/>
  <c r="K72" i="65"/>
  <c r="K71" i="65"/>
  <c r="K70" i="65"/>
  <c r="K69" i="65"/>
  <c r="K68" i="65"/>
  <c r="K67" i="65"/>
  <c r="K66" i="65"/>
  <c r="K65" i="65"/>
  <c r="K64" i="65"/>
  <c r="K63" i="65"/>
  <c r="K62" i="65"/>
  <c r="K61" i="65"/>
  <c r="K60" i="65"/>
  <c r="K59" i="65"/>
  <c r="K58" i="65"/>
  <c r="K57" i="65"/>
  <c r="K56" i="65"/>
  <c r="K55" i="65"/>
  <c r="K54" i="65"/>
  <c r="K53" i="65"/>
  <c r="K52" i="65"/>
  <c r="K51" i="65"/>
  <c r="K50" i="65"/>
  <c r="K49" i="65"/>
  <c r="K48" i="65"/>
  <c r="K47" i="65"/>
  <c r="K46" i="65"/>
  <c r="K45" i="65"/>
  <c r="K44" i="65"/>
  <c r="K43" i="65"/>
  <c r="K42" i="65"/>
  <c r="K41" i="65"/>
  <c r="K40" i="65"/>
  <c r="K39" i="65"/>
  <c r="K38" i="65"/>
  <c r="K37" i="65"/>
  <c r="K36" i="65"/>
  <c r="K35" i="65"/>
  <c r="K34" i="65"/>
  <c r="K33" i="65"/>
  <c r="K32" i="65"/>
  <c r="K31" i="65"/>
  <c r="K30" i="65"/>
  <c r="K29" i="65"/>
  <c r="K28" i="65"/>
  <c r="K27" i="65"/>
  <c r="K26" i="65"/>
  <c r="K25" i="65"/>
  <c r="K24" i="65"/>
  <c r="K23" i="65"/>
  <c r="K22" i="65"/>
  <c r="K21" i="65"/>
  <c r="K20" i="65"/>
  <c r="K19" i="65"/>
  <c r="K18" i="65"/>
  <c r="K17" i="65"/>
  <c r="K16" i="65"/>
  <c r="K15" i="65"/>
  <c r="K14" i="65"/>
  <c r="K13" i="65"/>
  <c r="K12" i="65"/>
  <c r="K11" i="65"/>
  <c r="K10" i="65"/>
  <c r="K9" i="65"/>
  <c r="K8" i="65"/>
  <c r="K7" i="65"/>
  <c r="K6" i="65"/>
  <c r="K5" i="65"/>
  <c r="K4" i="65"/>
  <c r="K3" i="65"/>
  <c r="C109" i="64"/>
  <c r="C107" i="64"/>
  <c r="C108" i="64" s="1"/>
  <c r="C106" i="64"/>
  <c r="C105" i="64"/>
  <c r="C104" i="64"/>
  <c r="C103" i="64"/>
  <c r="K99" i="64"/>
  <c r="K98" i="64"/>
  <c r="K97" i="64"/>
  <c r="K96" i="64"/>
  <c r="K95" i="64"/>
  <c r="K94" i="64"/>
  <c r="K93" i="64"/>
  <c r="K92" i="64"/>
  <c r="K91" i="64"/>
  <c r="K90" i="64"/>
  <c r="K89" i="64"/>
  <c r="K88" i="64"/>
  <c r="K87" i="64"/>
  <c r="K86" i="64"/>
  <c r="K85" i="64"/>
  <c r="K84" i="64"/>
  <c r="K83" i="64"/>
  <c r="K82" i="64"/>
  <c r="K81" i="64"/>
  <c r="K80" i="64"/>
  <c r="K79" i="64"/>
  <c r="K78" i="64"/>
  <c r="K77" i="64"/>
  <c r="K76" i="64"/>
  <c r="K75" i="64"/>
  <c r="K74" i="64"/>
  <c r="K73" i="64"/>
  <c r="K72" i="64"/>
  <c r="K71" i="64"/>
  <c r="K70" i="64"/>
  <c r="K69" i="64"/>
  <c r="K68" i="64"/>
  <c r="K67" i="64"/>
  <c r="K66" i="64"/>
  <c r="K65" i="64"/>
  <c r="K64" i="64"/>
  <c r="K63" i="64"/>
  <c r="K62" i="64"/>
  <c r="K61" i="64"/>
  <c r="K60" i="64"/>
  <c r="K59" i="64"/>
  <c r="K58" i="64"/>
  <c r="K57" i="64"/>
  <c r="K56" i="64"/>
  <c r="K55" i="64"/>
  <c r="K54" i="64"/>
  <c r="K53" i="64"/>
  <c r="K52" i="64"/>
  <c r="K51" i="64"/>
  <c r="K50" i="64"/>
  <c r="K49" i="64"/>
  <c r="K48" i="64"/>
  <c r="K47" i="64"/>
  <c r="K46" i="64"/>
  <c r="K45" i="64"/>
  <c r="K44" i="64"/>
  <c r="K43" i="64"/>
  <c r="K42" i="64"/>
  <c r="K41" i="64"/>
  <c r="K40" i="64"/>
  <c r="K39" i="64"/>
  <c r="K38" i="64"/>
  <c r="K37" i="64"/>
  <c r="K36" i="64"/>
  <c r="K35" i="64"/>
  <c r="K34" i="64"/>
  <c r="K33" i="64"/>
  <c r="K32" i="64"/>
  <c r="K31" i="64"/>
  <c r="K30" i="64"/>
  <c r="K29" i="64"/>
  <c r="K28" i="64"/>
  <c r="K27" i="64"/>
  <c r="K26" i="64"/>
  <c r="K25" i="64"/>
  <c r="K24" i="64"/>
  <c r="K23" i="64"/>
  <c r="K22" i="64"/>
  <c r="K21" i="64"/>
  <c r="K20" i="64"/>
  <c r="K19" i="64"/>
  <c r="K18" i="64"/>
  <c r="K17" i="64"/>
  <c r="K16" i="64"/>
  <c r="K15" i="64"/>
  <c r="K14" i="64"/>
  <c r="K13" i="64"/>
  <c r="K12" i="64"/>
  <c r="K11" i="64"/>
  <c r="K10" i="64"/>
  <c r="K9" i="64"/>
  <c r="K8" i="64"/>
  <c r="K7" i="64"/>
  <c r="K6" i="64"/>
  <c r="K5" i="64"/>
  <c r="K4" i="64"/>
  <c r="K3" i="64"/>
  <c r="C109" i="63" l="1"/>
  <c r="C107" i="63"/>
  <c r="C108" i="63" s="1"/>
  <c r="C106" i="63"/>
  <c r="C105" i="63"/>
  <c r="C104" i="63"/>
  <c r="C103" i="63"/>
  <c r="K99" i="63"/>
  <c r="K98" i="63"/>
  <c r="K97" i="63"/>
  <c r="K96" i="63"/>
  <c r="K95" i="63"/>
  <c r="K94" i="63"/>
  <c r="K93" i="63"/>
  <c r="K92" i="63"/>
  <c r="K91" i="63"/>
  <c r="K90" i="63"/>
  <c r="K89" i="63"/>
  <c r="K88" i="63"/>
  <c r="K87" i="63"/>
  <c r="K86" i="63"/>
  <c r="K85" i="63"/>
  <c r="K84" i="63"/>
  <c r="K83" i="63"/>
  <c r="K82" i="63"/>
  <c r="K81" i="63"/>
  <c r="K80" i="63"/>
  <c r="K79" i="63"/>
  <c r="K78" i="63"/>
  <c r="K77" i="63"/>
  <c r="K76" i="63"/>
  <c r="K75" i="63"/>
  <c r="K74" i="63"/>
  <c r="K73" i="63"/>
  <c r="K72" i="63"/>
  <c r="K71" i="63"/>
  <c r="K70" i="63"/>
  <c r="K69" i="63"/>
  <c r="K68" i="63"/>
  <c r="K67" i="63"/>
  <c r="K66" i="63"/>
  <c r="K65" i="63"/>
  <c r="K64" i="63"/>
  <c r="K63" i="63"/>
  <c r="K62" i="63"/>
  <c r="K61" i="63"/>
  <c r="K60" i="63"/>
  <c r="K59" i="63"/>
  <c r="K58" i="63"/>
  <c r="K57" i="63"/>
  <c r="K56" i="63"/>
  <c r="K55" i="63"/>
  <c r="K54" i="63"/>
  <c r="K53" i="63"/>
  <c r="K52" i="63"/>
  <c r="K51" i="63"/>
  <c r="K50" i="63"/>
  <c r="K49" i="63"/>
  <c r="K48" i="63"/>
  <c r="K47" i="63"/>
  <c r="K46" i="63"/>
  <c r="K45" i="63"/>
  <c r="K44" i="63"/>
  <c r="K43" i="63"/>
  <c r="K42" i="63"/>
  <c r="K41" i="63"/>
  <c r="K40" i="63"/>
  <c r="K39" i="63"/>
  <c r="K38" i="63"/>
  <c r="K37" i="63"/>
  <c r="K36" i="63"/>
  <c r="K35" i="63"/>
  <c r="K34" i="63"/>
  <c r="K33" i="63"/>
  <c r="K32" i="63"/>
  <c r="K31" i="63"/>
  <c r="K30" i="63"/>
  <c r="K29" i="63"/>
  <c r="K28" i="63"/>
  <c r="K27" i="63"/>
  <c r="K26" i="63"/>
  <c r="K25" i="63"/>
  <c r="K24" i="63"/>
  <c r="K23" i="63"/>
  <c r="K22" i="63"/>
  <c r="K21" i="63"/>
  <c r="K20" i="63"/>
  <c r="K19" i="63"/>
  <c r="K18" i="63"/>
  <c r="K17" i="63"/>
  <c r="K16" i="63"/>
  <c r="K15" i="63"/>
  <c r="K14" i="63"/>
  <c r="K13" i="63"/>
  <c r="K12" i="63"/>
  <c r="K11" i="63"/>
  <c r="K10" i="63"/>
  <c r="K9" i="63"/>
  <c r="K8" i="63"/>
  <c r="K7" i="63"/>
  <c r="K6" i="63"/>
  <c r="K5" i="63"/>
  <c r="K4" i="63"/>
  <c r="K3" i="63"/>
  <c r="C109" i="62"/>
  <c r="C107" i="62"/>
  <c r="C108" i="62" s="1"/>
  <c r="C106" i="62"/>
  <c r="C105" i="62"/>
  <c r="C104" i="62"/>
  <c r="C103" i="62"/>
  <c r="K99" i="62"/>
  <c r="K98" i="62"/>
  <c r="K97" i="62"/>
  <c r="K96" i="62"/>
  <c r="K95" i="62"/>
  <c r="K94" i="62"/>
  <c r="K93" i="62"/>
  <c r="K92" i="62"/>
  <c r="K91" i="62"/>
  <c r="K90" i="62"/>
  <c r="K89" i="62"/>
  <c r="K88" i="62"/>
  <c r="K87" i="62"/>
  <c r="K86" i="62"/>
  <c r="K85" i="62"/>
  <c r="K84" i="62"/>
  <c r="K83" i="62"/>
  <c r="K82" i="62"/>
  <c r="K81" i="62"/>
  <c r="K80" i="62"/>
  <c r="K79" i="62"/>
  <c r="K78" i="62"/>
  <c r="K77" i="62"/>
  <c r="K76" i="62"/>
  <c r="K75" i="62"/>
  <c r="K74" i="62"/>
  <c r="K73" i="62"/>
  <c r="K72" i="62"/>
  <c r="K71" i="62"/>
  <c r="K70" i="62"/>
  <c r="K69" i="62"/>
  <c r="K68" i="62"/>
  <c r="K67" i="62"/>
  <c r="K66" i="62"/>
  <c r="K65" i="62"/>
  <c r="K64" i="62"/>
  <c r="K63" i="62"/>
  <c r="K62" i="62"/>
  <c r="K61" i="62"/>
  <c r="K60" i="62"/>
  <c r="K59" i="62"/>
  <c r="K58" i="62"/>
  <c r="K57" i="62"/>
  <c r="K56" i="62"/>
  <c r="K55" i="62"/>
  <c r="K54" i="62"/>
  <c r="K53" i="62"/>
  <c r="K52" i="62"/>
  <c r="K51" i="62"/>
  <c r="K50" i="62"/>
  <c r="K49" i="62"/>
  <c r="K48" i="62"/>
  <c r="K47" i="62"/>
  <c r="K46" i="62"/>
  <c r="K45" i="62"/>
  <c r="K44" i="62"/>
  <c r="K43" i="62"/>
  <c r="K42" i="62"/>
  <c r="K41" i="62"/>
  <c r="K40" i="62"/>
  <c r="K39" i="62"/>
  <c r="K38" i="62"/>
  <c r="K37" i="62"/>
  <c r="K36" i="62"/>
  <c r="K35" i="62"/>
  <c r="K34" i="62"/>
  <c r="K33" i="62"/>
  <c r="K32" i="62"/>
  <c r="K31" i="62"/>
  <c r="K30" i="62"/>
  <c r="K29" i="62"/>
  <c r="K28" i="62"/>
  <c r="K27" i="62"/>
  <c r="K26" i="62"/>
  <c r="K25" i="62"/>
  <c r="K24" i="62"/>
  <c r="K23" i="62"/>
  <c r="K22" i="62"/>
  <c r="K21" i="62"/>
  <c r="K20" i="62"/>
  <c r="K19" i="62"/>
  <c r="K18" i="62"/>
  <c r="K17" i="62"/>
  <c r="K16" i="62"/>
  <c r="K15" i="62"/>
  <c r="K14" i="62"/>
  <c r="K13" i="62"/>
  <c r="K12" i="62"/>
  <c r="K11" i="62"/>
  <c r="K10" i="62"/>
  <c r="K9" i="62"/>
  <c r="K8" i="62"/>
  <c r="K7" i="62"/>
  <c r="K6" i="62"/>
  <c r="K5" i="62"/>
  <c r="K4" i="62"/>
  <c r="K3" i="62"/>
  <c r="C109" i="61" l="1"/>
  <c r="C107" i="61"/>
  <c r="C108" i="61" s="1"/>
  <c r="C106" i="61"/>
  <c r="C105" i="61"/>
  <c r="C104" i="61"/>
  <c r="C103" i="61"/>
  <c r="K99" i="61"/>
  <c r="K98" i="61"/>
  <c r="K97" i="61"/>
  <c r="K96" i="61"/>
  <c r="K95" i="61"/>
  <c r="K94" i="61"/>
  <c r="K93" i="61"/>
  <c r="K92" i="61"/>
  <c r="K91" i="61"/>
  <c r="K90" i="61"/>
  <c r="K89" i="61"/>
  <c r="K88" i="61"/>
  <c r="K87" i="61"/>
  <c r="K86" i="61"/>
  <c r="K85" i="61"/>
  <c r="K84" i="61"/>
  <c r="K83" i="61"/>
  <c r="K82" i="61"/>
  <c r="K81" i="61"/>
  <c r="K80" i="61"/>
  <c r="K79" i="61"/>
  <c r="K78" i="61"/>
  <c r="K77" i="61"/>
  <c r="K76" i="61"/>
  <c r="K75" i="61"/>
  <c r="K74" i="61"/>
  <c r="K73" i="61"/>
  <c r="K72" i="61"/>
  <c r="K71" i="61"/>
  <c r="K70" i="61"/>
  <c r="K69" i="61"/>
  <c r="K68" i="61"/>
  <c r="K67" i="61"/>
  <c r="K66" i="61"/>
  <c r="K65" i="61"/>
  <c r="K64" i="61"/>
  <c r="K63" i="61"/>
  <c r="K62" i="61"/>
  <c r="K61" i="61"/>
  <c r="K60" i="61"/>
  <c r="K59" i="61"/>
  <c r="K58" i="61"/>
  <c r="K57" i="61"/>
  <c r="K56" i="61"/>
  <c r="K55" i="61"/>
  <c r="K54" i="61"/>
  <c r="K53" i="61"/>
  <c r="K52" i="61"/>
  <c r="K51" i="61"/>
  <c r="K50" i="61"/>
  <c r="K49" i="61"/>
  <c r="K48" i="61"/>
  <c r="K47" i="61"/>
  <c r="K46" i="61"/>
  <c r="K45" i="61"/>
  <c r="K44" i="61"/>
  <c r="K43" i="61"/>
  <c r="K42" i="61"/>
  <c r="K41" i="61"/>
  <c r="K40" i="61"/>
  <c r="K39" i="61"/>
  <c r="K38" i="61"/>
  <c r="K37" i="61"/>
  <c r="K36" i="61"/>
  <c r="K35" i="61"/>
  <c r="K34" i="61"/>
  <c r="K33" i="61"/>
  <c r="K32" i="61"/>
  <c r="K31" i="61"/>
  <c r="K30" i="61"/>
  <c r="K29" i="61"/>
  <c r="K28" i="61"/>
  <c r="K27" i="61"/>
  <c r="K26" i="61"/>
  <c r="K25" i="61"/>
  <c r="K24" i="61"/>
  <c r="K23" i="61"/>
  <c r="K22" i="61"/>
  <c r="K21" i="61"/>
  <c r="K20" i="61"/>
  <c r="K19" i="61"/>
  <c r="K18" i="61"/>
  <c r="K17" i="61"/>
  <c r="K16" i="61"/>
  <c r="K15" i="61"/>
  <c r="K14" i="61"/>
  <c r="K13" i="61"/>
  <c r="K12" i="61"/>
  <c r="K11" i="61"/>
  <c r="K10" i="61"/>
  <c r="K9" i="61"/>
  <c r="K8" i="61"/>
  <c r="K7" i="61"/>
  <c r="K6" i="61"/>
  <c r="K5" i="61"/>
  <c r="K4" i="61"/>
  <c r="K3" i="61"/>
  <c r="C109" i="60"/>
  <c r="C107" i="60"/>
  <c r="C108" i="60" s="1"/>
  <c r="C106" i="60"/>
  <c r="C105" i="60"/>
  <c r="C104" i="60"/>
  <c r="C103" i="60"/>
  <c r="K99" i="60"/>
  <c r="K98" i="60"/>
  <c r="K97" i="60"/>
  <c r="K96" i="60"/>
  <c r="K95" i="60"/>
  <c r="K94" i="60"/>
  <c r="K93" i="60"/>
  <c r="K92" i="60"/>
  <c r="K91" i="60"/>
  <c r="K90" i="60"/>
  <c r="K89" i="60"/>
  <c r="K88" i="60"/>
  <c r="K87" i="60"/>
  <c r="K86" i="60"/>
  <c r="K85" i="60"/>
  <c r="K84" i="60"/>
  <c r="K83" i="60"/>
  <c r="K82" i="60"/>
  <c r="K81" i="60"/>
  <c r="K80" i="60"/>
  <c r="K79" i="60"/>
  <c r="K78" i="60"/>
  <c r="K77" i="60"/>
  <c r="K76" i="60"/>
  <c r="K75" i="60"/>
  <c r="K74" i="60"/>
  <c r="K73" i="60"/>
  <c r="K72" i="60"/>
  <c r="K71" i="60"/>
  <c r="K70" i="60"/>
  <c r="K69" i="60"/>
  <c r="K68" i="60"/>
  <c r="K67" i="60"/>
  <c r="K66" i="60"/>
  <c r="K65" i="60"/>
  <c r="K64" i="60"/>
  <c r="K63" i="60"/>
  <c r="K62" i="60"/>
  <c r="K61" i="60"/>
  <c r="K60" i="60"/>
  <c r="K59" i="60"/>
  <c r="K58" i="60"/>
  <c r="K57" i="60"/>
  <c r="K56" i="60"/>
  <c r="K55" i="60"/>
  <c r="K54" i="60"/>
  <c r="K53" i="60"/>
  <c r="K52" i="60"/>
  <c r="K51" i="60"/>
  <c r="K50" i="60"/>
  <c r="K49" i="60"/>
  <c r="K48" i="60"/>
  <c r="K47" i="60"/>
  <c r="K46" i="60"/>
  <c r="K45" i="60"/>
  <c r="K44" i="60"/>
  <c r="K43" i="60"/>
  <c r="K42" i="60"/>
  <c r="K41" i="60"/>
  <c r="K40" i="60"/>
  <c r="K39" i="60"/>
  <c r="K38" i="60"/>
  <c r="K37" i="60"/>
  <c r="K36" i="60"/>
  <c r="K35" i="60"/>
  <c r="K34" i="60"/>
  <c r="K33" i="60"/>
  <c r="K32" i="60"/>
  <c r="K31" i="60"/>
  <c r="K30" i="60"/>
  <c r="K29" i="60"/>
  <c r="K28" i="60"/>
  <c r="K27" i="60"/>
  <c r="K26" i="60"/>
  <c r="K25" i="60"/>
  <c r="K24" i="60"/>
  <c r="K23" i="60"/>
  <c r="K22" i="60"/>
  <c r="K21" i="60"/>
  <c r="K20" i="60"/>
  <c r="K19" i="60"/>
  <c r="K18" i="60"/>
  <c r="K17" i="60"/>
  <c r="K16" i="60"/>
  <c r="K15" i="60"/>
  <c r="K14" i="60"/>
  <c r="K13" i="60"/>
  <c r="K12" i="60"/>
  <c r="K11" i="60"/>
  <c r="K10" i="60"/>
  <c r="K9" i="60"/>
  <c r="K8" i="60"/>
  <c r="K7" i="60"/>
  <c r="K6" i="60"/>
  <c r="K5" i="60"/>
  <c r="K4" i="60"/>
  <c r="K3" i="60"/>
  <c r="C109" i="59"/>
  <c r="C107" i="59"/>
  <c r="C108" i="59" s="1"/>
  <c r="C106" i="59"/>
  <c r="C105" i="59"/>
  <c r="C104" i="59"/>
  <c r="C103" i="59"/>
  <c r="K99" i="59"/>
  <c r="K98" i="59"/>
  <c r="K97" i="59"/>
  <c r="K96" i="59"/>
  <c r="K95" i="59"/>
  <c r="K94" i="59"/>
  <c r="K93" i="59"/>
  <c r="K92" i="59"/>
  <c r="K91" i="59"/>
  <c r="K90" i="59"/>
  <c r="K89" i="59"/>
  <c r="K88" i="59"/>
  <c r="K87" i="59"/>
  <c r="K86" i="59"/>
  <c r="K85" i="59"/>
  <c r="K84" i="59"/>
  <c r="K83" i="59"/>
  <c r="K82" i="59"/>
  <c r="K81" i="59"/>
  <c r="K80" i="59"/>
  <c r="K79" i="59"/>
  <c r="K78" i="59"/>
  <c r="K77" i="59"/>
  <c r="K76" i="59"/>
  <c r="K75" i="59"/>
  <c r="K74" i="59"/>
  <c r="K73" i="59"/>
  <c r="K72" i="59"/>
  <c r="K71" i="59"/>
  <c r="K70" i="59"/>
  <c r="K69" i="59"/>
  <c r="K68" i="59"/>
  <c r="K67" i="59"/>
  <c r="K66" i="59"/>
  <c r="K65" i="59"/>
  <c r="K64" i="59"/>
  <c r="K63" i="59"/>
  <c r="K62" i="59"/>
  <c r="K61" i="59"/>
  <c r="K60" i="59"/>
  <c r="K59" i="59"/>
  <c r="K58" i="59"/>
  <c r="K57" i="59"/>
  <c r="K56" i="59"/>
  <c r="K55" i="59"/>
  <c r="K54" i="59"/>
  <c r="K53" i="59"/>
  <c r="K52" i="59"/>
  <c r="K51" i="59"/>
  <c r="K50" i="59"/>
  <c r="K49" i="59"/>
  <c r="K48" i="59"/>
  <c r="K47" i="59"/>
  <c r="K46" i="59"/>
  <c r="K45" i="59"/>
  <c r="K44" i="59"/>
  <c r="K43" i="59"/>
  <c r="K42" i="59"/>
  <c r="K41" i="59"/>
  <c r="K40" i="59"/>
  <c r="K39" i="59"/>
  <c r="K38" i="59"/>
  <c r="K37" i="59"/>
  <c r="K36" i="59"/>
  <c r="K35" i="59"/>
  <c r="K34" i="59"/>
  <c r="K33" i="59"/>
  <c r="K32" i="59"/>
  <c r="K31" i="59"/>
  <c r="K30" i="59"/>
  <c r="K29" i="59"/>
  <c r="K28" i="59"/>
  <c r="K27" i="59"/>
  <c r="K26" i="59"/>
  <c r="K25" i="59"/>
  <c r="K24" i="59"/>
  <c r="K23" i="59"/>
  <c r="K22" i="59"/>
  <c r="K21" i="59"/>
  <c r="K20" i="59"/>
  <c r="K19" i="59"/>
  <c r="K18" i="59"/>
  <c r="K17" i="59"/>
  <c r="K16" i="59"/>
  <c r="K15" i="59"/>
  <c r="K14" i="59"/>
  <c r="K13" i="59"/>
  <c r="K12" i="59"/>
  <c r="K11" i="59"/>
  <c r="K10" i="59"/>
  <c r="K9" i="59"/>
  <c r="K8" i="59"/>
  <c r="K7" i="59"/>
  <c r="K6" i="59"/>
  <c r="K5" i="59"/>
  <c r="K4" i="59"/>
  <c r="K3" i="59"/>
  <c r="C109" i="58" l="1"/>
  <c r="C107" i="58"/>
  <c r="C108" i="58" s="1"/>
  <c r="C106" i="58"/>
  <c r="C105" i="58"/>
  <c r="C104" i="58"/>
  <c r="C103" i="58"/>
  <c r="K99" i="58"/>
  <c r="K98" i="58"/>
  <c r="K97" i="58"/>
  <c r="K96" i="58"/>
  <c r="K95" i="58"/>
  <c r="K94" i="58"/>
  <c r="K93" i="58"/>
  <c r="K92" i="58"/>
  <c r="K91" i="58"/>
  <c r="K90" i="58"/>
  <c r="K89" i="58"/>
  <c r="K88" i="58"/>
  <c r="K87" i="58"/>
  <c r="K86" i="58"/>
  <c r="K85" i="58"/>
  <c r="K84" i="58"/>
  <c r="K83" i="58"/>
  <c r="K82" i="58"/>
  <c r="K81" i="58"/>
  <c r="K80" i="58"/>
  <c r="K79" i="58"/>
  <c r="K78" i="58"/>
  <c r="K77" i="58"/>
  <c r="K76" i="58"/>
  <c r="K75" i="58"/>
  <c r="K74" i="58"/>
  <c r="K73" i="58"/>
  <c r="K72" i="58"/>
  <c r="K71" i="58"/>
  <c r="K70" i="58"/>
  <c r="K69" i="58"/>
  <c r="K68" i="58"/>
  <c r="K67" i="58"/>
  <c r="K66" i="58"/>
  <c r="K65" i="58"/>
  <c r="K64" i="58"/>
  <c r="K63" i="58"/>
  <c r="K62" i="58"/>
  <c r="K61" i="58"/>
  <c r="K60" i="58"/>
  <c r="K59" i="58"/>
  <c r="K58" i="58"/>
  <c r="K57" i="58"/>
  <c r="K56" i="58"/>
  <c r="K55" i="58"/>
  <c r="K54" i="58"/>
  <c r="K53" i="58"/>
  <c r="K52" i="58"/>
  <c r="K51" i="58"/>
  <c r="K50" i="58"/>
  <c r="K49" i="58"/>
  <c r="K48" i="58"/>
  <c r="K47" i="58"/>
  <c r="K46" i="58"/>
  <c r="K45" i="58"/>
  <c r="K44" i="58"/>
  <c r="K43" i="58"/>
  <c r="K42" i="58"/>
  <c r="K41" i="58"/>
  <c r="K40" i="58"/>
  <c r="K39" i="58"/>
  <c r="K38" i="58"/>
  <c r="K37" i="58"/>
  <c r="K36" i="58"/>
  <c r="K35" i="58"/>
  <c r="K34" i="58"/>
  <c r="K33" i="58"/>
  <c r="K32" i="58"/>
  <c r="K31" i="58"/>
  <c r="K30" i="58"/>
  <c r="K29" i="58"/>
  <c r="K28" i="58"/>
  <c r="K27" i="58"/>
  <c r="K26" i="58"/>
  <c r="K25" i="58"/>
  <c r="K24" i="58"/>
  <c r="K23" i="58"/>
  <c r="K22" i="58"/>
  <c r="K21" i="58"/>
  <c r="K20" i="58"/>
  <c r="K19" i="58"/>
  <c r="K18" i="58"/>
  <c r="K17" i="58"/>
  <c r="K16" i="58"/>
  <c r="K15" i="58"/>
  <c r="K14" i="58"/>
  <c r="K13" i="58"/>
  <c r="K12" i="58"/>
  <c r="K11" i="58"/>
  <c r="K10" i="58"/>
  <c r="K9" i="58"/>
  <c r="K8" i="58"/>
  <c r="K7" i="58"/>
  <c r="K6" i="58"/>
  <c r="K5" i="58"/>
  <c r="K4" i="58"/>
  <c r="K3" i="58"/>
  <c r="C109" i="57" l="1"/>
  <c r="C107" i="57"/>
  <c r="C108" i="57" s="1"/>
  <c r="C106" i="57"/>
  <c r="C105" i="57"/>
  <c r="C104" i="57"/>
  <c r="C103" i="57"/>
  <c r="K99" i="57"/>
  <c r="K98" i="57"/>
  <c r="K97" i="57"/>
  <c r="K96" i="57"/>
  <c r="K95" i="57"/>
  <c r="K94" i="57"/>
  <c r="K93" i="57"/>
  <c r="K92" i="57"/>
  <c r="K91" i="57"/>
  <c r="K90" i="57"/>
  <c r="K89" i="57"/>
  <c r="K88" i="57"/>
  <c r="K87" i="57"/>
  <c r="K86" i="57"/>
  <c r="K85" i="57"/>
  <c r="K84" i="57"/>
  <c r="K83" i="57"/>
  <c r="K82" i="57"/>
  <c r="K81" i="57"/>
  <c r="K80" i="57"/>
  <c r="K79" i="57"/>
  <c r="K78" i="57"/>
  <c r="K77" i="57"/>
  <c r="K76" i="57"/>
  <c r="K75" i="57"/>
  <c r="K74" i="57"/>
  <c r="K73" i="57"/>
  <c r="K72" i="57"/>
  <c r="K71" i="57"/>
  <c r="K70" i="57"/>
  <c r="K69" i="57"/>
  <c r="K68" i="57"/>
  <c r="K67" i="57"/>
  <c r="K66" i="57"/>
  <c r="K65" i="57"/>
  <c r="K64" i="57"/>
  <c r="K63" i="57"/>
  <c r="K62" i="57"/>
  <c r="K61" i="57"/>
  <c r="K60" i="57"/>
  <c r="K59" i="57"/>
  <c r="K58" i="57"/>
  <c r="K57" i="57"/>
  <c r="K56" i="57"/>
  <c r="K55" i="57"/>
  <c r="K54" i="57"/>
  <c r="K53" i="57"/>
  <c r="K52" i="57"/>
  <c r="K51" i="57"/>
  <c r="K50" i="57"/>
  <c r="K49" i="57"/>
  <c r="K48" i="57"/>
  <c r="K47" i="57"/>
  <c r="K46" i="57"/>
  <c r="K45" i="57"/>
  <c r="K44" i="57"/>
  <c r="K43" i="57"/>
  <c r="K42" i="57"/>
  <c r="K41" i="57"/>
  <c r="K40" i="57"/>
  <c r="K39" i="57"/>
  <c r="K38" i="57"/>
  <c r="K37" i="57"/>
  <c r="K36" i="57"/>
  <c r="K35" i="57"/>
  <c r="K34" i="57"/>
  <c r="K33" i="57"/>
  <c r="K32" i="57"/>
  <c r="K31" i="57"/>
  <c r="K30" i="57"/>
  <c r="K29" i="57"/>
  <c r="K28" i="57"/>
  <c r="K27" i="57"/>
  <c r="K26" i="57"/>
  <c r="K25" i="57"/>
  <c r="K24" i="57"/>
  <c r="K23" i="57"/>
  <c r="K22" i="57"/>
  <c r="K21" i="57"/>
  <c r="K20" i="57"/>
  <c r="K19" i="57"/>
  <c r="K18" i="57"/>
  <c r="K17" i="57"/>
  <c r="K16" i="57"/>
  <c r="K15" i="57"/>
  <c r="K14" i="57"/>
  <c r="K13" i="57"/>
  <c r="K12" i="57"/>
  <c r="K11" i="57"/>
  <c r="K10" i="57"/>
  <c r="K9" i="57"/>
  <c r="K8" i="57"/>
  <c r="K7" i="57"/>
  <c r="K6" i="57"/>
  <c r="K5" i="57"/>
  <c r="K4" i="57"/>
  <c r="K3" i="57"/>
  <c r="K4" i="56" l="1"/>
  <c r="K5" i="56"/>
  <c r="K6" i="56"/>
  <c r="K7" i="56"/>
  <c r="K8" i="56"/>
  <c r="K9" i="56"/>
  <c r="K10" i="56"/>
  <c r="K11" i="56"/>
  <c r="K12" i="56"/>
  <c r="K13" i="56"/>
  <c r="K14" i="56"/>
  <c r="K15" i="56"/>
  <c r="K16" i="56"/>
  <c r="K17" i="56"/>
  <c r="K18" i="56"/>
  <c r="K19" i="56"/>
  <c r="K20" i="56"/>
  <c r="K21" i="56"/>
  <c r="K22" i="56"/>
  <c r="K23" i="56"/>
  <c r="K24" i="56"/>
  <c r="K25" i="56"/>
  <c r="K26" i="56"/>
  <c r="K27" i="56"/>
  <c r="K28" i="56"/>
  <c r="K29" i="56"/>
  <c r="K30" i="56"/>
  <c r="K31" i="56"/>
  <c r="K32" i="56"/>
  <c r="K33" i="56"/>
  <c r="K34" i="56"/>
  <c r="K35" i="56"/>
  <c r="K36" i="56"/>
  <c r="K37" i="56"/>
  <c r="K38" i="56"/>
  <c r="K39" i="56"/>
  <c r="K40" i="56"/>
  <c r="K41" i="56"/>
  <c r="K42" i="56"/>
  <c r="K43" i="56"/>
  <c r="K44" i="56"/>
  <c r="K45" i="56"/>
  <c r="K46" i="56"/>
  <c r="K47" i="56"/>
  <c r="K48" i="56"/>
  <c r="K49" i="56"/>
  <c r="K50" i="56"/>
  <c r="K51" i="56"/>
  <c r="K52" i="56"/>
  <c r="K53" i="56"/>
  <c r="K54" i="56"/>
  <c r="K55" i="56"/>
  <c r="K56" i="56"/>
  <c r="K57" i="56"/>
  <c r="K58" i="56"/>
  <c r="K59" i="56"/>
  <c r="K60" i="56"/>
  <c r="K61" i="56"/>
  <c r="K62" i="56"/>
  <c r="K63" i="56"/>
  <c r="K64" i="56"/>
  <c r="K65" i="56"/>
  <c r="K66" i="56"/>
  <c r="K67" i="56"/>
  <c r="K68" i="56"/>
  <c r="K69" i="56"/>
  <c r="K70" i="56"/>
  <c r="K71" i="56"/>
  <c r="K72" i="56"/>
  <c r="K73" i="56"/>
  <c r="K74" i="56"/>
  <c r="K75" i="56"/>
  <c r="K76" i="56"/>
  <c r="K77" i="56"/>
  <c r="K78" i="56"/>
  <c r="K79" i="56"/>
  <c r="K80" i="56"/>
  <c r="K81" i="56"/>
  <c r="K82" i="56"/>
  <c r="K83" i="56"/>
  <c r="K84" i="56"/>
  <c r="K85" i="56"/>
  <c r="K86" i="56"/>
  <c r="K87" i="56"/>
  <c r="K88" i="56"/>
  <c r="K89" i="56"/>
  <c r="K90" i="56"/>
  <c r="K91" i="56"/>
  <c r="K92" i="56"/>
  <c r="K93" i="56"/>
  <c r="K94" i="56"/>
  <c r="K95" i="56"/>
  <c r="K96" i="56"/>
  <c r="K97" i="56"/>
  <c r="K98" i="56"/>
  <c r="K99" i="56"/>
  <c r="K3" i="56"/>
  <c r="C109" i="56"/>
  <c r="C107" i="56"/>
  <c r="C108" i="56" s="1"/>
  <c r="C106" i="56"/>
  <c r="C105" i="56"/>
  <c r="C104" i="56"/>
  <c r="C103" i="56"/>
  <c r="C109" i="55" l="1"/>
  <c r="C107" i="55"/>
  <c r="C108" i="55" s="1"/>
  <c r="C106" i="55"/>
  <c r="C105" i="55"/>
  <c r="C104" i="55"/>
  <c r="C103" i="55"/>
  <c r="I99" i="55"/>
  <c r="I98" i="55"/>
  <c r="I97" i="55"/>
  <c r="I96" i="55"/>
  <c r="I95" i="55"/>
  <c r="I94" i="55"/>
  <c r="I93" i="55"/>
  <c r="I92" i="55"/>
  <c r="I91" i="55"/>
  <c r="I90" i="55"/>
  <c r="I89" i="55"/>
  <c r="I88" i="55"/>
  <c r="I87" i="55"/>
  <c r="I86" i="55"/>
  <c r="I85" i="55"/>
  <c r="I84" i="55"/>
  <c r="I83" i="55"/>
  <c r="I82" i="55"/>
  <c r="I81" i="55"/>
  <c r="I80" i="55"/>
  <c r="I79" i="55"/>
  <c r="I78" i="55"/>
  <c r="I77" i="55"/>
  <c r="I76" i="55"/>
  <c r="I75" i="55"/>
  <c r="I74" i="55"/>
  <c r="I73" i="55"/>
  <c r="I72" i="55"/>
  <c r="I71" i="55"/>
  <c r="I70" i="55"/>
  <c r="I69" i="55"/>
  <c r="I68" i="55"/>
  <c r="I67" i="55"/>
  <c r="I66" i="55"/>
  <c r="I65" i="55"/>
  <c r="I64" i="55"/>
  <c r="I63" i="55"/>
  <c r="I62" i="55"/>
  <c r="I61" i="55"/>
  <c r="I60" i="55"/>
  <c r="I59" i="55"/>
  <c r="I58" i="55"/>
  <c r="I57" i="55"/>
  <c r="I56" i="55"/>
  <c r="I55" i="55"/>
  <c r="I54" i="55"/>
  <c r="I53" i="55"/>
  <c r="I52" i="55"/>
  <c r="I51" i="55"/>
  <c r="I50" i="55"/>
  <c r="I49" i="55"/>
  <c r="I48" i="55"/>
  <c r="I47" i="55"/>
  <c r="I46" i="55"/>
  <c r="I45" i="55"/>
  <c r="I44" i="55"/>
  <c r="I43" i="55"/>
  <c r="I42" i="55"/>
  <c r="I41" i="55"/>
  <c r="I40" i="55"/>
  <c r="I39" i="55"/>
  <c r="I38" i="55"/>
  <c r="I37" i="55"/>
  <c r="I36" i="55"/>
  <c r="I35" i="55"/>
  <c r="I34" i="55"/>
  <c r="I33" i="55"/>
  <c r="I32" i="55"/>
  <c r="I31" i="55"/>
  <c r="I30" i="55"/>
  <c r="I29" i="55"/>
  <c r="I28" i="55"/>
  <c r="I27" i="55"/>
  <c r="I26" i="55"/>
  <c r="I25" i="55"/>
  <c r="I24" i="55"/>
  <c r="I23" i="55"/>
  <c r="I22" i="55"/>
  <c r="I21" i="55"/>
  <c r="I20" i="55"/>
  <c r="I19" i="55"/>
  <c r="I18" i="55"/>
  <c r="I17" i="55"/>
  <c r="I16" i="55"/>
  <c r="I15" i="55"/>
  <c r="I14" i="55"/>
  <c r="I13" i="55"/>
  <c r="I12" i="55"/>
  <c r="I11" i="55"/>
  <c r="I10" i="55"/>
  <c r="I9" i="55"/>
  <c r="I8" i="55"/>
  <c r="I7" i="55"/>
  <c r="I6" i="55"/>
  <c r="I5" i="55"/>
  <c r="I4" i="55"/>
  <c r="I3" i="55"/>
  <c r="C109" i="54" l="1"/>
  <c r="C107" i="54"/>
  <c r="C108" i="54" s="1"/>
  <c r="C106" i="54"/>
  <c r="C105" i="54"/>
  <c r="C104" i="54"/>
  <c r="C103" i="54"/>
  <c r="I99" i="54"/>
  <c r="I98" i="54"/>
  <c r="I97" i="54"/>
  <c r="I96" i="54"/>
  <c r="I95" i="54"/>
  <c r="I94" i="54"/>
  <c r="I93" i="54"/>
  <c r="I92" i="54"/>
  <c r="I91" i="54"/>
  <c r="I90" i="54"/>
  <c r="I89" i="54"/>
  <c r="I88" i="54"/>
  <c r="I87" i="54"/>
  <c r="I86" i="54"/>
  <c r="I85" i="54"/>
  <c r="I84" i="54"/>
  <c r="I83" i="54"/>
  <c r="I82" i="54"/>
  <c r="I81" i="54"/>
  <c r="I80" i="54"/>
  <c r="I79" i="54"/>
  <c r="I78" i="54"/>
  <c r="I77" i="54"/>
  <c r="I76" i="54"/>
  <c r="I75" i="54"/>
  <c r="I74" i="54"/>
  <c r="I73" i="54"/>
  <c r="I72" i="54"/>
  <c r="I71" i="54"/>
  <c r="I70" i="54"/>
  <c r="I69" i="54"/>
  <c r="I68" i="54"/>
  <c r="I67" i="54"/>
  <c r="I66" i="54"/>
  <c r="I65" i="54"/>
  <c r="I64" i="54"/>
  <c r="I63" i="54"/>
  <c r="I62" i="54"/>
  <c r="I61" i="54"/>
  <c r="I60" i="54"/>
  <c r="I59" i="54"/>
  <c r="I58" i="54"/>
  <c r="I57" i="54"/>
  <c r="I56" i="54"/>
  <c r="I55" i="54"/>
  <c r="I54" i="54"/>
  <c r="I53" i="54"/>
  <c r="I52" i="54"/>
  <c r="I51" i="54"/>
  <c r="I50" i="54"/>
  <c r="I49" i="54"/>
  <c r="I48" i="54"/>
  <c r="I47" i="54"/>
  <c r="I46" i="54"/>
  <c r="I45" i="54"/>
  <c r="I44" i="54"/>
  <c r="I43" i="54"/>
  <c r="I42" i="54"/>
  <c r="I41" i="54"/>
  <c r="I40" i="54"/>
  <c r="I39" i="54"/>
  <c r="I38" i="54"/>
  <c r="I37" i="54"/>
  <c r="I36" i="54"/>
  <c r="I35" i="54"/>
  <c r="I34" i="54"/>
  <c r="I33" i="54"/>
  <c r="I32" i="54"/>
  <c r="I31" i="54"/>
  <c r="I30" i="54"/>
  <c r="I29" i="54"/>
  <c r="I28" i="54"/>
  <c r="I27" i="54"/>
  <c r="I26" i="54"/>
  <c r="I25" i="54"/>
  <c r="I24" i="54"/>
  <c r="I23" i="54"/>
  <c r="I22" i="54"/>
  <c r="I21" i="54"/>
  <c r="I20" i="54"/>
  <c r="I19" i="54"/>
  <c r="I18" i="54"/>
  <c r="I17" i="54"/>
  <c r="I16" i="54"/>
  <c r="I15" i="54"/>
  <c r="I14" i="54"/>
  <c r="I13" i="54"/>
  <c r="I12" i="54"/>
  <c r="I11" i="54"/>
  <c r="I10" i="54"/>
  <c r="I9" i="54"/>
  <c r="I8" i="54"/>
  <c r="I7" i="54"/>
  <c r="I6" i="54"/>
  <c r="I5" i="54"/>
  <c r="I4" i="54"/>
  <c r="I3" i="54"/>
  <c r="C109" i="53"/>
  <c r="C107" i="53"/>
  <c r="C108" i="53" s="1"/>
  <c r="C106" i="53"/>
  <c r="C105" i="53"/>
  <c r="C104" i="53"/>
  <c r="C103" i="53"/>
  <c r="I99" i="53"/>
  <c r="I98" i="53"/>
  <c r="I97" i="53"/>
  <c r="I96" i="53"/>
  <c r="I95" i="53"/>
  <c r="I94" i="53"/>
  <c r="I93" i="53"/>
  <c r="I92" i="53"/>
  <c r="I91" i="53"/>
  <c r="I90" i="53"/>
  <c r="I89" i="53"/>
  <c r="I88" i="53"/>
  <c r="I87" i="53"/>
  <c r="I86" i="53"/>
  <c r="I85" i="53"/>
  <c r="I84" i="53"/>
  <c r="I83" i="53"/>
  <c r="I82" i="53"/>
  <c r="I81" i="53"/>
  <c r="I80" i="53"/>
  <c r="I79" i="53"/>
  <c r="I78" i="53"/>
  <c r="I77" i="53"/>
  <c r="I76" i="53"/>
  <c r="I75" i="53"/>
  <c r="I74" i="53"/>
  <c r="I73" i="53"/>
  <c r="I72" i="53"/>
  <c r="I71" i="53"/>
  <c r="I70" i="53"/>
  <c r="I69" i="53"/>
  <c r="I68" i="53"/>
  <c r="I67" i="53"/>
  <c r="I66" i="53"/>
  <c r="I65" i="53"/>
  <c r="I64" i="53"/>
  <c r="I63" i="53"/>
  <c r="I62" i="53"/>
  <c r="I61" i="53"/>
  <c r="I60" i="53"/>
  <c r="I59" i="53"/>
  <c r="I58" i="53"/>
  <c r="I57" i="53"/>
  <c r="I56" i="53"/>
  <c r="I55" i="53"/>
  <c r="I54" i="53"/>
  <c r="I53" i="53"/>
  <c r="I52" i="53"/>
  <c r="I51" i="53"/>
  <c r="I50" i="53"/>
  <c r="I49" i="53"/>
  <c r="I48" i="53"/>
  <c r="I47" i="53"/>
  <c r="I46" i="53"/>
  <c r="I45" i="53"/>
  <c r="I44" i="53"/>
  <c r="I43" i="53"/>
  <c r="I42" i="53"/>
  <c r="I41" i="53"/>
  <c r="I40" i="53"/>
  <c r="I39" i="53"/>
  <c r="I38" i="53"/>
  <c r="I37" i="53"/>
  <c r="I36" i="53"/>
  <c r="I35" i="53"/>
  <c r="I34" i="53"/>
  <c r="I33" i="53"/>
  <c r="I32" i="53"/>
  <c r="I31" i="53"/>
  <c r="I30" i="53"/>
  <c r="I29" i="53"/>
  <c r="I28" i="53"/>
  <c r="I27" i="53"/>
  <c r="I26" i="53"/>
  <c r="I25" i="53"/>
  <c r="I24" i="53"/>
  <c r="I23" i="53"/>
  <c r="I22" i="53"/>
  <c r="I21" i="53"/>
  <c r="I20" i="53"/>
  <c r="I19" i="53"/>
  <c r="I18" i="53"/>
  <c r="I17" i="53"/>
  <c r="I16" i="53"/>
  <c r="I15" i="53"/>
  <c r="I14" i="53"/>
  <c r="I13" i="53"/>
  <c r="I12" i="53"/>
  <c r="I11" i="53"/>
  <c r="I10" i="53"/>
  <c r="I9" i="53"/>
  <c r="I8" i="53"/>
  <c r="I7" i="53"/>
  <c r="I6" i="53"/>
  <c r="I5" i="53"/>
  <c r="I4" i="53"/>
  <c r="I3" i="53"/>
  <c r="C109" i="52" l="1"/>
  <c r="C107" i="52"/>
  <c r="C108" i="52" s="1"/>
  <c r="C106" i="52"/>
  <c r="C105" i="52"/>
  <c r="C104" i="52"/>
  <c r="C103" i="52"/>
  <c r="I99" i="52"/>
  <c r="I98" i="52"/>
  <c r="I97" i="52"/>
  <c r="I96" i="52"/>
  <c r="I95" i="52"/>
  <c r="I94" i="52"/>
  <c r="I93" i="52"/>
  <c r="I92" i="52"/>
  <c r="I91" i="52"/>
  <c r="I90" i="52"/>
  <c r="I89" i="52"/>
  <c r="I88" i="52"/>
  <c r="I87" i="52"/>
  <c r="I86" i="52"/>
  <c r="I85" i="52"/>
  <c r="I84" i="52"/>
  <c r="I83" i="52"/>
  <c r="I82" i="52"/>
  <c r="I81" i="52"/>
  <c r="I80" i="52"/>
  <c r="I79" i="52"/>
  <c r="I78" i="52"/>
  <c r="I77" i="52"/>
  <c r="I76" i="52"/>
  <c r="I75" i="52"/>
  <c r="I74" i="52"/>
  <c r="I73" i="52"/>
  <c r="I72" i="52"/>
  <c r="I71" i="52"/>
  <c r="I70" i="52"/>
  <c r="I69" i="52"/>
  <c r="I68" i="52"/>
  <c r="I67" i="52"/>
  <c r="I66" i="52"/>
  <c r="I65" i="52"/>
  <c r="I64" i="52"/>
  <c r="I63" i="52"/>
  <c r="I62" i="52"/>
  <c r="I61" i="52"/>
  <c r="I60" i="52"/>
  <c r="I59" i="52"/>
  <c r="I58" i="52"/>
  <c r="I57" i="52"/>
  <c r="I56" i="52"/>
  <c r="I55" i="52"/>
  <c r="I54" i="52"/>
  <c r="I53" i="52"/>
  <c r="I52" i="52"/>
  <c r="I51" i="52"/>
  <c r="I50" i="52"/>
  <c r="I49" i="52"/>
  <c r="I48" i="52"/>
  <c r="I47" i="52"/>
  <c r="I46" i="52"/>
  <c r="I45" i="52"/>
  <c r="I44" i="52"/>
  <c r="I43" i="52"/>
  <c r="I42" i="52"/>
  <c r="I41" i="52"/>
  <c r="I40" i="52"/>
  <c r="I39" i="52"/>
  <c r="I38" i="52"/>
  <c r="I37" i="52"/>
  <c r="I36" i="52"/>
  <c r="I35" i="52"/>
  <c r="I34" i="52"/>
  <c r="I33" i="52"/>
  <c r="I32" i="52"/>
  <c r="I31" i="52"/>
  <c r="I30" i="52"/>
  <c r="I29" i="52"/>
  <c r="I28" i="52"/>
  <c r="I27" i="52"/>
  <c r="I26" i="52"/>
  <c r="I25" i="52"/>
  <c r="I24" i="52"/>
  <c r="I23" i="52"/>
  <c r="I22" i="52"/>
  <c r="I21" i="52"/>
  <c r="I20" i="52"/>
  <c r="I19" i="52"/>
  <c r="I18" i="52"/>
  <c r="I17" i="52"/>
  <c r="I16" i="52"/>
  <c r="I15" i="52"/>
  <c r="I14" i="52"/>
  <c r="I13" i="52"/>
  <c r="I12" i="52"/>
  <c r="I11" i="52"/>
  <c r="I10" i="52"/>
  <c r="I9" i="52"/>
  <c r="I8" i="52"/>
  <c r="I7" i="52"/>
  <c r="I6" i="52"/>
  <c r="I5" i="52"/>
  <c r="I4" i="52"/>
  <c r="I3" i="52"/>
  <c r="C109" i="51"/>
  <c r="C107" i="51"/>
  <c r="C108" i="51" s="1"/>
  <c r="C106" i="51"/>
  <c r="C105" i="51"/>
  <c r="C104" i="51"/>
  <c r="C103" i="51"/>
  <c r="I99" i="51"/>
  <c r="I98" i="51"/>
  <c r="I97" i="51"/>
  <c r="I96" i="51"/>
  <c r="I95" i="51"/>
  <c r="I94" i="51"/>
  <c r="I93" i="51"/>
  <c r="I92" i="51"/>
  <c r="I91" i="51"/>
  <c r="I90" i="51"/>
  <c r="I89" i="51"/>
  <c r="I88" i="51"/>
  <c r="I87" i="51"/>
  <c r="I86" i="51"/>
  <c r="I85" i="51"/>
  <c r="I84" i="51"/>
  <c r="I83" i="51"/>
  <c r="I82" i="51"/>
  <c r="I81" i="51"/>
  <c r="I80" i="51"/>
  <c r="I79" i="51"/>
  <c r="I78" i="51"/>
  <c r="I77" i="51"/>
  <c r="I76" i="51"/>
  <c r="I75" i="51"/>
  <c r="I74" i="51"/>
  <c r="I73" i="51"/>
  <c r="I72" i="51"/>
  <c r="I71" i="51"/>
  <c r="I70" i="51"/>
  <c r="I69" i="51"/>
  <c r="I68" i="51"/>
  <c r="I67" i="51"/>
  <c r="I66" i="51"/>
  <c r="I65" i="51"/>
  <c r="I64" i="51"/>
  <c r="I63" i="51"/>
  <c r="I62" i="51"/>
  <c r="I61" i="51"/>
  <c r="I60" i="51"/>
  <c r="I59" i="51"/>
  <c r="I58" i="51"/>
  <c r="I57" i="51"/>
  <c r="I56" i="51"/>
  <c r="I55" i="51"/>
  <c r="I54" i="51"/>
  <c r="I53" i="51"/>
  <c r="I52" i="51"/>
  <c r="I51" i="51"/>
  <c r="I50" i="51"/>
  <c r="I49" i="51"/>
  <c r="I48" i="51"/>
  <c r="I47" i="51"/>
  <c r="I46" i="51"/>
  <c r="I45" i="51"/>
  <c r="I44" i="51"/>
  <c r="I43" i="51"/>
  <c r="I42" i="51"/>
  <c r="I41" i="51"/>
  <c r="I40" i="51"/>
  <c r="I39" i="51"/>
  <c r="I38" i="51"/>
  <c r="I37" i="51"/>
  <c r="I36" i="51"/>
  <c r="I35" i="51"/>
  <c r="I34" i="51"/>
  <c r="I33" i="51"/>
  <c r="I32" i="51"/>
  <c r="I31" i="51"/>
  <c r="I30" i="51"/>
  <c r="I29" i="51"/>
  <c r="I28" i="51"/>
  <c r="I27" i="51"/>
  <c r="I26" i="51"/>
  <c r="I25" i="51"/>
  <c r="I24" i="51"/>
  <c r="I23" i="51"/>
  <c r="I22" i="51"/>
  <c r="I21" i="51"/>
  <c r="I20" i="51"/>
  <c r="I19" i="51"/>
  <c r="I18" i="51"/>
  <c r="I17" i="51"/>
  <c r="I16" i="51"/>
  <c r="I15" i="51"/>
  <c r="I14" i="51"/>
  <c r="I13" i="51"/>
  <c r="I12" i="51"/>
  <c r="I11" i="51"/>
  <c r="I10" i="51"/>
  <c r="I9" i="51"/>
  <c r="I8" i="51"/>
  <c r="I7" i="51"/>
  <c r="I6" i="51"/>
  <c r="I5" i="51"/>
  <c r="I4" i="51"/>
  <c r="I3" i="51"/>
  <c r="C109" i="50"/>
  <c r="C107" i="50"/>
  <c r="C108" i="50" s="1"/>
  <c r="C106" i="50"/>
  <c r="C105" i="50"/>
  <c r="C104" i="50"/>
  <c r="C103" i="50"/>
  <c r="I99" i="50"/>
  <c r="I98" i="50"/>
  <c r="I97" i="50"/>
  <c r="I96" i="50"/>
  <c r="I95" i="50"/>
  <c r="I94" i="50"/>
  <c r="I93" i="50"/>
  <c r="I92" i="50"/>
  <c r="I91" i="50"/>
  <c r="I90" i="50"/>
  <c r="I89" i="50"/>
  <c r="I88" i="50"/>
  <c r="I87" i="50"/>
  <c r="I86" i="50"/>
  <c r="I85" i="50"/>
  <c r="I84" i="50"/>
  <c r="I83" i="50"/>
  <c r="I82" i="50"/>
  <c r="I81" i="50"/>
  <c r="I80" i="50"/>
  <c r="I79" i="50"/>
  <c r="I78" i="50"/>
  <c r="I77" i="50"/>
  <c r="I76" i="50"/>
  <c r="I75" i="50"/>
  <c r="I74" i="50"/>
  <c r="I73" i="50"/>
  <c r="I72" i="50"/>
  <c r="I71" i="50"/>
  <c r="I70" i="50"/>
  <c r="I69" i="50"/>
  <c r="I68" i="50"/>
  <c r="I67" i="50"/>
  <c r="I66" i="50"/>
  <c r="I65" i="50"/>
  <c r="I64" i="50"/>
  <c r="I63" i="50"/>
  <c r="I62" i="50"/>
  <c r="I61" i="50"/>
  <c r="I60" i="50"/>
  <c r="I59" i="50"/>
  <c r="I58" i="50"/>
  <c r="I57" i="50"/>
  <c r="I56" i="50"/>
  <c r="I55" i="50"/>
  <c r="I54" i="50"/>
  <c r="I53" i="50"/>
  <c r="I52" i="50"/>
  <c r="I51" i="50"/>
  <c r="I50" i="50"/>
  <c r="I49" i="50"/>
  <c r="I48" i="50"/>
  <c r="I47" i="50"/>
  <c r="I46" i="50"/>
  <c r="I45" i="50"/>
  <c r="I44" i="50"/>
  <c r="I43" i="50"/>
  <c r="I42" i="50"/>
  <c r="I41" i="50"/>
  <c r="I40" i="50"/>
  <c r="I39" i="50"/>
  <c r="I38" i="50"/>
  <c r="I37" i="50"/>
  <c r="I36" i="50"/>
  <c r="I35" i="50"/>
  <c r="I34" i="50"/>
  <c r="I33" i="50"/>
  <c r="I32" i="50"/>
  <c r="I31" i="50"/>
  <c r="I30" i="50"/>
  <c r="I29" i="50"/>
  <c r="I28" i="50"/>
  <c r="I27" i="50"/>
  <c r="I26" i="50"/>
  <c r="I25" i="50"/>
  <c r="I24" i="50"/>
  <c r="I23" i="50"/>
  <c r="I22" i="50"/>
  <c r="I21" i="50"/>
  <c r="I20" i="50"/>
  <c r="I19" i="50"/>
  <c r="I18" i="50"/>
  <c r="I17" i="50"/>
  <c r="I16" i="50"/>
  <c r="I15" i="50"/>
  <c r="I14" i="50"/>
  <c r="I13" i="50"/>
  <c r="I12" i="50"/>
  <c r="I11" i="50"/>
  <c r="I10" i="50"/>
  <c r="I9" i="50"/>
  <c r="I8" i="50"/>
  <c r="I7" i="50"/>
  <c r="I6" i="50"/>
  <c r="I5" i="50"/>
  <c r="I4" i="50"/>
  <c r="I3" i="50"/>
  <c r="C109" i="49" l="1"/>
  <c r="C107" i="49"/>
  <c r="C108" i="49" s="1"/>
  <c r="C106" i="49"/>
  <c r="C105" i="49"/>
  <c r="C104" i="49"/>
  <c r="C103" i="49"/>
  <c r="I99" i="49"/>
  <c r="I98" i="49"/>
  <c r="I97" i="49"/>
  <c r="I96" i="49"/>
  <c r="I95" i="49"/>
  <c r="I94" i="49"/>
  <c r="I93" i="49"/>
  <c r="I92" i="49"/>
  <c r="I91" i="49"/>
  <c r="I90" i="49"/>
  <c r="I89" i="49"/>
  <c r="I88" i="49"/>
  <c r="I87" i="49"/>
  <c r="I86" i="49"/>
  <c r="I85" i="49"/>
  <c r="I84" i="49"/>
  <c r="I83" i="49"/>
  <c r="I82" i="49"/>
  <c r="I81" i="49"/>
  <c r="I80" i="49"/>
  <c r="I79" i="49"/>
  <c r="I78" i="49"/>
  <c r="I77" i="49"/>
  <c r="I76" i="49"/>
  <c r="I75" i="49"/>
  <c r="I74" i="49"/>
  <c r="I73" i="49"/>
  <c r="I72" i="49"/>
  <c r="I71" i="49"/>
  <c r="I70" i="49"/>
  <c r="I69" i="49"/>
  <c r="I68" i="49"/>
  <c r="I67" i="49"/>
  <c r="I66" i="49"/>
  <c r="I65" i="49"/>
  <c r="I64" i="49"/>
  <c r="I63" i="49"/>
  <c r="I62" i="49"/>
  <c r="I61" i="49"/>
  <c r="I60" i="49"/>
  <c r="I59" i="49"/>
  <c r="I58" i="49"/>
  <c r="I57" i="49"/>
  <c r="I56" i="49"/>
  <c r="I55" i="49"/>
  <c r="I54" i="49"/>
  <c r="I53" i="49"/>
  <c r="I52" i="49"/>
  <c r="I51" i="49"/>
  <c r="I50" i="49"/>
  <c r="I49" i="49"/>
  <c r="I48" i="49"/>
  <c r="I47" i="49"/>
  <c r="I46" i="49"/>
  <c r="I45" i="49"/>
  <c r="I44" i="49"/>
  <c r="I43" i="49"/>
  <c r="I42" i="49"/>
  <c r="I41" i="49"/>
  <c r="I40" i="49"/>
  <c r="I39" i="49"/>
  <c r="I38" i="49"/>
  <c r="I37" i="49"/>
  <c r="I36" i="49"/>
  <c r="I35" i="49"/>
  <c r="I34" i="49"/>
  <c r="I33" i="49"/>
  <c r="I32" i="49"/>
  <c r="I31" i="49"/>
  <c r="I30" i="49"/>
  <c r="I29" i="49"/>
  <c r="I28" i="49"/>
  <c r="I27" i="49"/>
  <c r="I26" i="49"/>
  <c r="I25" i="49"/>
  <c r="I24" i="49"/>
  <c r="I23" i="49"/>
  <c r="I22" i="49"/>
  <c r="I21" i="49"/>
  <c r="I20" i="49"/>
  <c r="I19" i="49"/>
  <c r="I18" i="49"/>
  <c r="I17" i="49"/>
  <c r="I16" i="49"/>
  <c r="I15" i="49"/>
  <c r="I14" i="49"/>
  <c r="I13" i="49"/>
  <c r="I12" i="49"/>
  <c r="I11" i="49"/>
  <c r="I10" i="49"/>
  <c r="I9" i="49"/>
  <c r="I8" i="49"/>
  <c r="I7" i="49"/>
  <c r="I6" i="49"/>
  <c r="I5" i="49"/>
  <c r="I4" i="49"/>
  <c r="I3" i="49"/>
  <c r="C109" i="48" l="1"/>
  <c r="C107" i="48"/>
  <c r="C108" i="48" s="1"/>
  <c r="C106" i="48"/>
  <c r="C105" i="48"/>
  <c r="C104" i="48"/>
  <c r="C103" i="48"/>
  <c r="I99" i="48"/>
  <c r="I98" i="48"/>
  <c r="I97" i="48"/>
  <c r="I96" i="48"/>
  <c r="I95" i="48"/>
  <c r="I94" i="48"/>
  <c r="I93" i="48"/>
  <c r="I92" i="48"/>
  <c r="I91" i="48"/>
  <c r="I90" i="48"/>
  <c r="I89" i="48"/>
  <c r="I88" i="48"/>
  <c r="I87" i="48"/>
  <c r="I86" i="48"/>
  <c r="I85" i="48"/>
  <c r="I84" i="48"/>
  <c r="I83" i="48"/>
  <c r="I82" i="48"/>
  <c r="I81" i="48"/>
  <c r="I80" i="48"/>
  <c r="I79" i="48"/>
  <c r="I78" i="48"/>
  <c r="I77" i="48"/>
  <c r="I76" i="48"/>
  <c r="I75" i="48"/>
  <c r="I74" i="48"/>
  <c r="I73" i="48"/>
  <c r="I72" i="48"/>
  <c r="I71" i="48"/>
  <c r="I70" i="48"/>
  <c r="I69" i="48"/>
  <c r="I68" i="48"/>
  <c r="I67" i="48"/>
  <c r="I66" i="48"/>
  <c r="I65" i="48"/>
  <c r="I64" i="48"/>
  <c r="I63" i="48"/>
  <c r="I62" i="48"/>
  <c r="I61" i="48"/>
  <c r="I60" i="48"/>
  <c r="I59" i="48"/>
  <c r="I58" i="48"/>
  <c r="I57" i="48"/>
  <c r="I56" i="48"/>
  <c r="I55" i="48"/>
  <c r="I54" i="48"/>
  <c r="I53" i="48"/>
  <c r="I52" i="48"/>
  <c r="I51" i="48"/>
  <c r="I50" i="48"/>
  <c r="I49" i="48"/>
  <c r="I48" i="48"/>
  <c r="I47" i="48"/>
  <c r="I46" i="48"/>
  <c r="I45" i="48"/>
  <c r="I44" i="48"/>
  <c r="I43" i="48"/>
  <c r="I42" i="48"/>
  <c r="I41" i="48"/>
  <c r="I40" i="48"/>
  <c r="I39" i="48"/>
  <c r="I38" i="48"/>
  <c r="I37" i="48"/>
  <c r="I36" i="48"/>
  <c r="I35" i="48"/>
  <c r="I34" i="48"/>
  <c r="I33" i="48"/>
  <c r="I32" i="48"/>
  <c r="I31" i="48"/>
  <c r="I30" i="48"/>
  <c r="I29" i="48"/>
  <c r="I28" i="48"/>
  <c r="I27" i="48"/>
  <c r="I26" i="48"/>
  <c r="I25" i="48"/>
  <c r="I24" i="48"/>
  <c r="I23" i="48"/>
  <c r="I22" i="48"/>
  <c r="I21" i="48"/>
  <c r="I20" i="48"/>
  <c r="I19" i="48"/>
  <c r="I18" i="48"/>
  <c r="I17" i="48"/>
  <c r="I16" i="48"/>
  <c r="I15" i="48"/>
  <c r="I14" i="48"/>
  <c r="I13" i="48"/>
  <c r="I12" i="48"/>
  <c r="I11" i="48"/>
  <c r="I10" i="48"/>
  <c r="I9" i="48"/>
  <c r="I8" i="48"/>
  <c r="I7" i="48"/>
  <c r="I6" i="48"/>
  <c r="I5" i="48"/>
  <c r="I4" i="48"/>
  <c r="I3" i="48"/>
  <c r="C109" i="47" l="1"/>
  <c r="C107" i="47"/>
  <c r="C108" i="47" s="1"/>
  <c r="C106" i="47"/>
  <c r="C105" i="47"/>
  <c r="C104" i="47"/>
  <c r="C103" i="47"/>
  <c r="C109" i="46"/>
  <c r="C107" i="46"/>
  <c r="C108" i="46" s="1"/>
  <c r="C106" i="46"/>
  <c r="C105" i="46"/>
  <c r="C104" i="46"/>
  <c r="C103" i="46"/>
  <c r="C109" i="45"/>
  <c r="C107" i="45"/>
  <c r="C108" i="45" s="1"/>
  <c r="C106" i="45"/>
  <c r="C105" i="45"/>
  <c r="C104" i="45"/>
  <c r="C103" i="45"/>
  <c r="C109" i="44"/>
  <c r="C107" i="44"/>
  <c r="C108" i="44" s="1"/>
  <c r="C106" i="44"/>
  <c r="C105" i="44"/>
  <c r="C104" i="44"/>
  <c r="C103" i="44"/>
  <c r="C109" i="43"/>
  <c r="C107" i="43"/>
  <c r="C108" i="43" s="1"/>
  <c r="C106" i="43"/>
  <c r="C105" i="43"/>
  <c r="C104" i="43"/>
  <c r="C103" i="43"/>
  <c r="C109" i="41"/>
  <c r="C107" i="41"/>
  <c r="C108" i="41" s="1"/>
  <c r="C106" i="41"/>
  <c r="C105" i="41"/>
  <c r="C104" i="41"/>
  <c r="C103" i="41"/>
  <c r="C109" i="42"/>
  <c r="C107" i="42"/>
  <c r="C108" i="42" s="1"/>
  <c r="C106" i="42"/>
  <c r="C105" i="42"/>
  <c r="C104" i="42"/>
  <c r="C103" i="42"/>
  <c r="C104" i="39"/>
  <c r="C103" i="39"/>
  <c r="C104" i="38"/>
  <c r="C103" i="38"/>
  <c r="I99" i="47"/>
  <c r="I98" i="47"/>
  <c r="I97" i="47"/>
  <c r="I96" i="47"/>
  <c r="I95" i="47"/>
  <c r="I94" i="47"/>
  <c r="I93" i="47"/>
  <c r="I92" i="47"/>
  <c r="I91" i="47"/>
  <c r="I90" i="47"/>
  <c r="I89" i="47"/>
  <c r="I88" i="47"/>
  <c r="I87" i="47"/>
  <c r="I86" i="47"/>
  <c r="I85" i="47"/>
  <c r="I84" i="47"/>
  <c r="I83" i="47"/>
  <c r="I82" i="47"/>
  <c r="I81" i="47"/>
  <c r="I80" i="47"/>
  <c r="I79" i="47"/>
  <c r="I78" i="47"/>
  <c r="I77" i="47"/>
  <c r="I76" i="47"/>
  <c r="I75" i="47"/>
  <c r="I74" i="47"/>
  <c r="I73" i="47"/>
  <c r="I72" i="47"/>
  <c r="I71" i="47"/>
  <c r="I70" i="47"/>
  <c r="I69" i="47"/>
  <c r="I68" i="47"/>
  <c r="I67" i="47"/>
  <c r="I66" i="47"/>
  <c r="I65" i="47"/>
  <c r="I64" i="47"/>
  <c r="I63" i="47"/>
  <c r="I62" i="47"/>
  <c r="I61" i="47"/>
  <c r="I60" i="47"/>
  <c r="I59" i="47"/>
  <c r="I58" i="47"/>
  <c r="I57" i="47"/>
  <c r="I56" i="47"/>
  <c r="I55" i="47"/>
  <c r="I54" i="47"/>
  <c r="I53" i="47"/>
  <c r="I52" i="47"/>
  <c r="I51" i="47"/>
  <c r="I50" i="47"/>
  <c r="I49" i="47"/>
  <c r="I48" i="47"/>
  <c r="I47" i="47"/>
  <c r="I46" i="47"/>
  <c r="I45" i="47"/>
  <c r="I44" i="47"/>
  <c r="I43" i="47"/>
  <c r="I42" i="47"/>
  <c r="I41" i="47"/>
  <c r="I40" i="47"/>
  <c r="I39" i="47"/>
  <c r="I38" i="47"/>
  <c r="I37" i="47"/>
  <c r="I36" i="47"/>
  <c r="I35" i="47"/>
  <c r="I34" i="47"/>
  <c r="I33" i="47"/>
  <c r="I32" i="47"/>
  <c r="I31" i="47"/>
  <c r="I30" i="47"/>
  <c r="I29" i="47"/>
  <c r="I28" i="47"/>
  <c r="I27" i="47"/>
  <c r="I26" i="47"/>
  <c r="I25" i="47"/>
  <c r="I24" i="47"/>
  <c r="I23" i="47"/>
  <c r="I22" i="47"/>
  <c r="I21" i="47"/>
  <c r="I20" i="47"/>
  <c r="I19" i="47"/>
  <c r="I18" i="47"/>
  <c r="I17" i="47"/>
  <c r="I16" i="47"/>
  <c r="I15" i="47"/>
  <c r="I14" i="47"/>
  <c r="I13" i="47"/>
  <c r="I12" i="47"/>
  <c r="I11" i="47"/>
  <c r="I10" i="47"/>
  <c r="I9" i="47"/>
  <c r="I8" i="47"/>
  <c r="I7" i="47"/>
  <c r="I6" i="47"/>
  <c r="I5" i="47"/>
  <c r="I4" i="47"/>
  <c r="I3" i="47"/>
  <c r="I99" i="46"/>
  <c r="I98" i="46"/>
  <c r="I97" i="46"/>
  <c r="I96" i="46"/>
  <c r="I95" i="46"/>
  <c r="I94" i="46"/>
  <c r="I93" i="46"/>
  <c r="I92" i="46"/>
  <c r="I91" i="46"/>
  <c r="I90" i="46"/>
  <c r="I89" i="46"/>
  <c r="I88" i="46"/>
  <c r="I87" i="46"/>
  <c r="I86" i="46"/>
  <c r="I85" i="46"/>
  <c r="I84" i="46"/>
  <c r="I83" i="46"/>
  <c r="I82" i="46"/>
  <c r="I81" i="46"/>
  <c r="I80" i="46"/>
  <c r="I79" i="46"/>
  <c r="I78" i="46"/>
  <c r="I77" i="46"/>
  <c r="I76" i="46"/>
  <c r="I75" i="46"/>
  <c r="I74" i="46"/>
  <c r="I73" i="46"/>
  <c r="I72" i="46"/>
  <c r="I71" i="46"/>
  <c r="I70" i="46"/>
  <c r="I69" i="46"/>
  <c r="I68" i="46"/>
  <c r="I67" i="46"/>
  <c r="I66" i="46"/>
  <c r="I65" i="46"/>
  <c r="I64" i="46"/>
  <c r="I63" i="46"/>
  <c r="I62" i="46"/>
  <c r="I61" i="46"/>
  <c r="I60" i="46"/>
  <c r="I59" i="46"/>
  <c r="I58" i="46"/>
  <c r="I57" i="46"/>
  <c r="I56" i="46"/>
  <c r="I55" i="46"/>
  <c r="I54" i="46"/>
  <c r="I53" i="46"/>
  <c r="I52" i="46"/>
  <c r="I51" i="46"/>
  <c r="I50" i="46"/>
  <c r="I49" i="46"/>
  <c r="I48" i="46"/>
  <c r="I47" i="46"/>
  <c r="I46" i="46"/>
  <c r="I45" i="46"/>
  <c r="I44" i="46"/>
  <c r="I43" i="46"/>
  <c r="I42" i="46"/>
  <c r="I41" i="46"/>
  <c r="I40" i="46"/>
  <c r="I39" i="46"/>
  <c r="I38" i="46"/>
  <c r="I37" i="46"/>
  <c r="I36" i="46"/>
  <c r="I35" i="46"/>
  <c r="I34" i="46"/>
  <c r="I33" i="46"/>
  <c r="I32" i="46"/>
  <c r="I31" i="46"/>
  <c r="I30" i="46"/>
  <c r="I29" i="46"/>
  <c r="I28" i="46"/>
  <c r="I27" i="46"/>
  <c r="I26" i="46"/>
  <c r="I25" i="46"/>
  <c r="I24" i="46"/>
  <c r="I23" i="46"/>
  <c r="I22" i="46"/>
  <c r="I21" i="46"/>
  <c r="I20" i="46"/>
  <c r="I19" i="46"/>
  <c r="I18" i="46"/>
  <c r="I17" i="46"/>
  <c r="I16" i="46"/>
  <c r="I15" i="46"/>
  <c r="I14" i="46"/>
  <c r="I13" i="46"/>
  <c r="I12" i="46"/>
  <c r="I11" i="46"/>
  <c r="I10" i="46"/>
  <c r="I9" i="46"/>
  <c r="I8" i="46"/>
  <c r="I7" i="46"/>
  <c r="I6" i="46"/>
  <c r="I5" i="46"/>
  <c r="I4" i="46"/>
  <c r="I3" i="46"/>
  <c r="I99" i="45"/>
  <c r="I98" i="45"/>
  <c r="I97" i="45"/>
  <c r="I96" i="45"/>
  <c r="I95" i="45"/>
  <c r="I94" i="45"/>
  <c r="I93" i="45"/>
  <c r="I92" i="45"/>
  <c r="I91" i="45"/>
  <c r="I90" i="45"/>
  <c r="I89" i="45"/>
  <c r="I88" i="45"/>
  <c r="I87" i="45"/>
  <c r="I86" i="45"/>
  <c r="I85" i="45"/>
  <c r="I84" i="45"/>
  <c r="I83" i="45"/>
  <c r="I82" i="45"/>
  <c r="I81" i="45"/>
  <c r="I80" i="45"/>
  <c r="I79" i="45"/>
  <c r="I78" i="45"/>
  <c r="I77" i="45"/>
  <c r="I76" i="45"/>
  <c r="I75" i="45"/>
  <c r="I74" i="45"/>
  <c r="I73" i="45"/>
  <c r="I72" i="45"/>
  <c r="I71" i="45"/>
  <c r="I70" i="45"/>
  <c r="I69" i="45"/>
  <c r="I68" i="45"/>
  <c r="I67" i="45"/>
  <c r="I66" i="45"/>
  <c r="I65" i="45"/>
  <c r="I64" i="45"/>
  <c r="I63" i="45"/>
  <c r="I62" i="45"/>
  <c r="I61" i="45"/>
  <c r="I60" i="45"/>
  <c r="I59" i="45"/>
  <c r="I58" i="45"/>
  <c r="I57" i="45"/>
  <c r="I56" i="45"/>
  <c r="I55" i="45"/>
  <c r="I54" i="45"/>
  <c r="I53" i="45"/>
  <c r="I52" i="45"/>
  <c r="I51" i="45"/>
  <c r="I50" i="45"/>
  <c r="I49" i="45"/>
  <c r="I48" i="45"/>
  <c r="I47" i="45"/>
  <c r="I46" i="45"/>
  <c r="I45" i="45"/>
  <c r="I44" i="45"/>
  <c r="I43" i="45"/>
  <c r="I42" i="45"/>
  <c r="I41" i="45"/>
  <c r="I40" i="45"/>
  <c r="I39" i="45"/>
  <c r="I38" i="45"/>
  <c r="I37" i="45"/>
  <c r="I36" i="45"/>
  <c r="I35" i="45"/>
  <c r="I34" i="45"/>
  <c r="I33" i="45"/>
  <c r="I32" i="45"/>
  <c r="I31" i="45"/>
  <c r="I30" i="45"/>
  <c r="I29" i="45"/>
  <c r="I28" i="45"/>
  <c r="I27" i="45"/>
  <c r="I26" i="45"/>
  <c r="I25" i="45"/>
  <c r="I24" i="45"/>
  <c r="I23" i="45"/>
  <c r="I22" i="45"/>
  <c r="I21" i="45"/>
  <c r="I20" i="45"/>
  <c r="I19" i="45"/>
  <c r="I18" i="45"/>
  <c r="I17" i="45"/>
  <c r="I16" i="45"/>
  <c r="I15" i="45"/>
  <c r="I14" i="45"/>
  <c r="I13" i="45"/>
  <c r="I12" i="45"/>
  <c r="I11" i="45"/>
  <c r="I10" i="45"/>
  <c r="I9" i="45"/>
  <c r="I8" i="45"/>
  <c r="I7" i="45"/>
  <c r="I6" i="45"/>
  <c r="I5" i="45"/>
  <c r="I4" i="45"/>
  <c r="I3" i="45"/>
  <c r="I99" i="44" l="1"/>
  <c r="I98" i="44"/>
  <c r="I97" i="44"/>
  <c r="I96" i="44"/>
  <c r="I95" i="44"/>
  <c r="I94" i="44"/>
  <c r="I93" i="44"/>
  <c r="I92" i="44"/>
  <c r="I91" i="44"/>
  <c r="I90" i="44"/>
  <c r="I89" i="44"/>
  <c r="I88" i="44"/>
  <c r="I87" i="44"/>
  <c r="I86" i="44"/>
  <c r="I85" i="44"/>
  <c r="I84" i="44"/>
  <c r="I83" i="44"/>
  <c r="I82" i="44"/>
  <c r="I81" i="44"/>
  <c r="I80" i="44"/>
  <c r="I79" i="44"/>
  <c r="I78" i="44"/>
  <c r="I77" i="44"/>
  <c r="I76" i="44"/>
  <c r="I75" i="44"/>
  <c r="I74" i="44"/>
  <c r="I73" i="44"/>
  <c r="I72" i="44"/>
  <c r="I71" i="44"/>
  <c r="I70" i="44"/>
  <c r="I69" i="44"/>
  <c r="I68" i="44"/>
  <c r="I67" i="44"/>
  <c r="I66" i="44"/>
  <c r="I65" i="44"/>
  <c r="I64" i="44"/>
  <c r="I63" i="44"/>
  <c r="I62" i="44"/>
  <c r="I61" i="44"/>
  <c r="I60" i="44"/>
  <c r="I59" i="44"/>
  <c r="I58" i="44"/>
  <c r="I57" i="44"/>
  <c r="I56" i="44"/>
  <c r="I55" i="44"/>
  <c r="I54" i="44"/>
  <c r="I53" i="44"/>
  <c r="I52" i="44"/>
  <c r="I51" i="44"/>
  <c r="I50" i="44"/>
  <c r="I49" i="44"/>
  <c r="I48" i="44"/>
  <c r="I47" i="44"/>
  <c r="I46" i="44"/>
  <c r="I45" i="44"/>
  <c r="I44" i="44"/>
  <c r="I43" i="44"/>
  <c r="I42" i="44"/>
  <c r="I41" i="44"/>
  <c r="I40" i="44"/>
  <c r="I39" i="44"/>
  <c r="I38" i="44"/>
  <c r="I37" i="44"/>
  <c r="I36" i="44"/>
  <c r="I35" i="44"/>
  <c r="I34" i="44"/>
  <c r="I33" i="44"/>
  <c r="I32" i="44"/>
  <c r="I31" i="44"/>
  <c r="I30" i="44"/>
  <c r="I29" i="44"/>
  <c r="I28" i="44"/>
  <c r="I27" i="44"/>
  <c r="I26" i="44"/>
  <c r="I25" i="44"/>
  <c r="I24" i="44"/>
  <c r="I23" i="44"/>
  <c r="I22" i="44"/>
  <c r="I21" i="44"/>
  <c r="I20" i="44"/>
  <c r="I19" i="44"/>
  <c r="I18" i="44"/>
  <c r="I17" i="44"/>
  <c r="I16" i="44"/>
  <c r="I15" i="44"/>
  <c r="I14" i="44"/>
  <c r="I13" i="44"/>
  <c r="I12" i="44"/>
  <c r="I11" i="44"/>
  <c r="I10" i="44"/>
  <c r="I9" i="44"/>
  <c r="I8" i="44"/>
  <c r="I7" i="44"/>
  <c r="I6" i="44"/>
  <c r="I5" i="44"/>
  <c r="I4" i="44"/>
  <c r="I3" i="44"/>
  <c r="I99" i="43" l="1"/>
  <c r="I98" i="43"/>
  <c r="I97" i="43"/>
  <c r="I96" i="43"/>
  <c r="I95" i="43"/>
  <c r="I94" i="43"/>
  <c r="I93" i="43"/>
  <c r="I92" i="43"/>
  <c r="I91" i="43"/>
  <c r="I90" i="43"/>
  <c r="I89" i="43"/>
  <c r="I88" i="43"/>
  <c r="I87" i="43"/>
  <c r="I86" i="43"/>
  <c r="I85" i="43"/>
  <c r="I84" i="43"/>
  <c r="I83" i="43"/>
  <c r="I82" i="43"/>
  <c r="I81" i="43"/>
  <c r="I80" i="43"/>
  <c r="I79" i="43"/>
  <c r="I78" i="43"/>
  <c r="I77" i="43"/>
  <c r="I76" i="43"/>
  <c r="I75" i="43"/>
  <c r="I74" i="43"/>
  <c r="I73" i="43"/>
  <c r="I72" i="43"/>
  <c r="I71" i="43"/>
  <c r="I70" i="43"/>
  <c r="I69" i="43"/>
  <c r="I68" i="43"/>
  <c r="I67" i="43"/>
  <c r="I66" i="43"/>
  <c r="I65" i="43"/>
  <c r="I64" i="43"/>
  <c r="I63" i="43"/>
  <c r="I62" i="43"/>
  <c r="I61" i="43"/>
  <c r="I60" i="43"/>
  <c r="I59" i="43"/>
  <c r="I58" i="43"/>
  <c r="I57" i="43"/>
  <c r="I56" i="43"/>
  <c r="I55" i="43"/>
  <c r="I54" i="43"/>
  <c r="I53" i="43"/>
  <c r="I52" i="43"/>
  <c r="I51" i="43"/>
  <c r="I50" i="43"/>
  <c r="I49" i="43"/>
  <c r="I48" i="43"/>
  <c r="I47" i="43"/>
  <c r="I46" i="43"/>
  <c r="I45" i="43"/>
  <c r="I44" i="43"/>
  <c r="I43" i="43"/>
  <c r="I42" i="43"/>
  <c r="I41" i="43"/>
  <c r="I40" i="43"/>
  <c r="I39" i="43"/>
  <c r="I38" i="43"/>
  <c r="I37" i="43"/>
  <c r="I36" i="43"/>
  <c r="I35" i="43"/>
  <c r="I34" i="43"/>
  <c r="I33" i="43"/>
  <c r="I32" i="43"/>
  <c r="I31" i="43"/>
  <c r="I30" i="43"/>
  <c r="I29" i="43"/>
  <c r="I28" i="43"/>
  <c r="I27" i="43"/>
  <c r="I26" i="43"/>
  <c r="I25" i="43"/>
  <c r="I24" i="43"/>
  <c r="I23" i="43"/>
  <c r="I22" i="43"/>
  <c r="I21" i="43"/>
  <c r="I20" i="43"/>
  <c r="I19" i="43"/>
  <c r="I18" i="43"/>
  <c r="I17" i="43"/>
  <c r="I16" i="43"/>
  <c r="I15" i="43"/>
  <c r="I14" i="43"/>
  <c r="I13" i="43"/>
  <c r="I12" i="43"/>
  <c r="I11" i="43"/>
  <c r="I10" i="43"/>
  <c r="I9" i="43"/>
  <c r="I8" i="43"/>
  <c r="I7" i="43"/>
  <c r="I6" i="43"/>
  <c r="I5" i="43"/>
  <c r="I4" i="43"/>
  <c r="I3" i="43"/>
  <c r="I99" i="42" l="1"/>
  <c r="I98" i="42"/>
  <c r="I97" i="42"/>
  <c r="I96" i="42"/>
  <c r="I95" i="42"/>
  <c r="I94" i="42"/>
  <c r="I93" i="42"/>
  <c r="I92" i="42"/>
  <c r="I91" i="42"/>
  <c r="I90" i="42"/>
  <c r="I89" i="42"/>
  <c r="I88" i="42"/>
  <c r="I87" i="42"/>
  <c r="I86" i="42"/>
  <c r="I85" i="42"/>
  <c r="I84" i="42"/>
  <c r="I83" i="42"/>
  <c r="I82" i="42"/>
  <c r="I81" i="42"/>
  <c r="I80" i="42"/>
  <c r="I79" i="42"/>
  <c r="I78" i="42"/>
  <c r="I77" i="42"/>
  <c r="I76" i="42"/>
  <c r="I75" i="42"/>
  <c r="I74" i="42"/>
  <c r="I73" i="42"/>
  <c r="I72" i="42"/>
  <c r="I71" i="42"/>
  <c r="I70" i="42"/>
  <c r="I69" i="42"/>
  <c r="I68" i="42"/>
  <c r="I67" i="42"/>
  <c r="I66" i="42"/>
  <c r="I65" i="42"/>
  <c r="I64" i="42"/>
  <c r="I63" i="42"/>
  <c r="I62" i="42"/>
  <c r="I61" i="42"/>
  <c r="I60" i="42"/>
  <c r="I59" i="42"/>
  <c r="I58" i="42"/>
  <c r="I57" i="42"/>
  <c r="I56" i="42"/>
  <c r="I55" i="42"/>
  <c r="I54" i="42"/>
  <c r="I53" i="42"/>
  <c r="I52" i="42"/>
  <c r="I51" i="42"/>
  <c r="I50" i="42"/>
  <c r="I49" i="42"/>
  <c r="I48" i="42"/>
  <c r="I47" i="42"/>
  <c r="I46" i="42"/>
  <c r="I45" i="42"/>
  <c r="I44" i="42"/>
  <c r="I43" i="42"/>
  <c r="I42" i="42"/>
  <c r="I41" i="42"/>
  <c r="I40" i="42"/>
  <c r="I39" i="42"/>
  <c r="I38" i="42"/>
  <c r="I37" i="42"/>
  <c r="I36" i="42"/>
  <c r="I35" i="42"/>
  <c r="I34" i="42"/>
  <c r="I33" i="42"/>
  <c r="I32" i="42"/>
  <c r="I31" i="42"/>
  <c r="I30" i="42"/>
  <c r="I29" i="42"/>
  <c r="I28" i="42"/>
  <c r="I27" i="42"/>
  <c r="I26" i="42"/>
  <c r="I25" i="42"/>
  <c r="I24" i="42"/>
  <c r="I23" i="42"/>
  <c r="I22" i="42"/>
  <c r="I21" i="42"/>
  <c r="I20" i="42"/>
  <c r="I19" i="42"/>
  <c r="I18" i="42"/>
  <c r="I17" i="42"/>
  <c r="I16" i="42"/>
  <c r="I15" i="42"/>
  <c r="I14" i="42"/>
  <c r="I13" i="42"/>
  <c r="I12" i="42"/>
  <c r="I11" i="42"/>
  <c r="I10" i="42"/>
  <c r="I9" i="42"/>
  <c r="I8" i="42"/>
  <c r="I7" i="42"/>
  <c r="I6" i="42"/>
  <c r="I5" i="42"/>
  <c r="I4" i="42"/>
  <c r="I3" i="42"/>
  <c r="I99" i="41" l="1"/>
  <c r="I98" i="41"/>
  <c r="I97" i="41"/>
  <c r="I96" i="41"/>
  <c r="I95" i="41"/>
  <c r="I94" i="41"/>
  <c r="I93" i="41"/>
  <c r="I92" i="41"/>
  <c r="I91" i="41"/>
  <c r="I90" i="41"/>
  <c r="I89" i="41"/>
  <c r="I88" i="41"/>
  <c r="I87" i="41"/>
  <c r="I86" i="41"/>
  <c r="I85" i="41"/>
  <c r="I84" i="41"/>
  <c r="I83" i="41"/>
  <c r="I82" i="41"/>
  <c r="I81" i="41"/>
  <c r="I80" i="41"/>
  <c r="I79" i="41"/>
  <c r="I78" i="41"/>
  <c r="I77" i="41"/>
  <c r="I76" i="41"/>
  <c r="I75" i="41"/>
  <c r="I74" i="41"/>
  <c r="I73" i="41"/>
  <c r="I72" i="41"/>
  <c r="I71" i="41"/>
  <c r="I70" i="41"/>
  <c r="I69" i="41"/>
  <c r="I68" i="41"/>
  <c r="I67" i="41"/>
  <c r="I66" i="41"/>
  <c r="I65" i="41"/>
  <c r="I64" i="41"/>
  <c r="I63" i="41"/>
  <c r="I62" i="41"/>
  <c r="I61" i="41"/>
  <c r="I60" i="41"/>
  <c r="I59" i="41"/>
  <c r="I58" i="41"/>
  <c r="I57" i="41"/>
  <c r="I56" i="41"/>
  <c r="I55" i="41"/>
  <c r="I54" i="41"/>
  <c r="I53" i="41"/>
  <c r="I52" i="41"/>
  <c r="I51" i="41"/>
  <c r="I50" i="41"/>
  <c r="I49" i="41"/>
  <c r="I48" i="41"/>
  <c r="I47" i="41"/>
  <c r="I46" i="41"/>
  <c r="I45" i="41"/>
  <c r="I44" i="41"/>
  <c r="I43" i="41"/>
  <c r="I42" i="41"/>
  <c r="I41" i="41"/>
  <c r="I40" i="41"/>
  <c r="I39" i="41"/>
  <c r="I38" i="41"/>
  <c r="I37" i="41"/>
  <c r="I36" i="41"/>
  <c r="I35" i="41"/>
  <c r="I34" i="41"/>
  <c r="I33" i="41"/>
  <c r="I32" i="41"/>
  <c r="I31" i="41"/>
  <c r="I30" i="41"/>
  <c r="I29" i="41"/>
  <c r="I28" i="41"/>
  <c r="I27" i="41"/>
  <c r="I26" i="41"/>
  <c r="I25" i="41"/>
  <c r="I24" i="41"/>
  <c r="I23" i="41"/>
  <c r="I22" i="41"/>
  <c r="I21" i="41"/>
  <c r="I20" i="41"/>
  <c r="I19" i="41"/>
  <c r="I18" i="41"/>
  <c r="I17" i="41"/>
  <c r="I16" i="41"/>
  <c r="I15" i="41"/>
  <c r="I14" i="41"/>
  <c r="I13" i="41"/>
  <c r="I12" i="41"/>
  <c r="I11" i="41"/>
  <c r="I10" i="41"/>
  <c r="I9" i="41"/>
  <c r="I8" i="41"/>
  <c r="I7" i="41"/>
  <c r="I6" i="41"/>
  <c r="I5" i="41"/>
  <c r="I4" i="41"/>
  <c r="I3" i="41"/>
  <c r="C107" i="39" l="1"/>
  <c r="C108" i="39" s="1"/>
  <c r="C106" i="39"/>
  <c r="C105" i="39"/>
  <c r="C109" i="39" l="1"/>
  <c r="I99" i="39"/>
  <c r="I98" i="39"/>
  <c r="I97" i="39"/>
  <c r="I96" i="39"/>
  <c r="I95" i="39"/>
  <c r="I94" i="39"/>
  <c r="I93" i="39"/>
  <c r="I92" i="39"/>
  <c r="I91" i="39"/>
  <c r="I90" i="39"/>
  <c r="I89" i="39"/>
  <c r="I88" i="39"/>
  <c r="I87" i="39"/>
  <c r="I86" i="39"/>
  <c r="I85" i="39"/>
  <c r="I84" i="39"/>
  <c r="I83" i="39"/>
  <c r="I82" i="39"/>
  <c r="I81" i="39"/>
  <c r="I80" i="39"/>
  <c r="I79" i="39"/>
  <c r="I78" i="39"/>
  <c r="I77" i="39"/>
  <c r="I76" i="39"/>
  <c r="I75" i="39"/>
  <c r="I74" i="39"/>
  <c r="I73" i="39"/>
  <c r="I72" i="39"/>
  <c r="I71" i="39"/>
  <c r="I70" i="39"/>
  <c r="I69" i="39"/>
  <c r="I68" i="39"/>
  <c r="I67" i="39"/>
  <c r="I66" i="39"/>
  <c r="I65" i="39"/>
  <c r="I64" i="39"/>
  <c r="I63" i="39"/>
  <c r="I62" i="39"/>
  <c r="I61" i="39"/>
  <c r="I60" i="39"/>
  <c r="I59" i="39"/>
  <c r="I58" i="39"/>
  <c r="I57" i="39"/>
  <c r="I56" i="39"/>
  <c r="I55" i="39"/>
  <c r="I54" i="39"/>
  <c r="I53" i="39"/>
  <c r="I52" i="39"/>
  <c r="I51" i="39"/>
  <c r="I50" i="39"/>
  <c r="I49" i="39"/>
  <c r="I48" i="39"/>
  <c r="I47" i="39"/>
  <c r="I46" i="39"/>
  <c r="I45" i="39"/>
  <c r="I44" i="39"/>
  <c r="I43" i="39"/>
  <c r="I42" i="39"/>
  <c r="I41" i="39"/>
  <c r="I40" i="39"/>
  <c r="I39" i="39"/>
  <c r="I38" i="39"/>
  <c r="I37" i="39"/>
  <c r="I36" i="39"/>
  <c r="I35" i="39"/>
  <c r="I34" i="39"/>
  <c r="I33" i="39"/>
  <c r="I32" i="39"/>
  <c r="I31" i="39"/>
  <c r="I30" i="39"/>
  <c r="I29" i="39"/>
  <c r="I28" i="39"/>
  <c r="I27" i="39"/>
  <c r="I26" i="39"/>
  <c r="I25" i="39"/>
  <c r="I24" i="39"/>
  <c r="I23" i="39"/>
  <c r="I22" i="39"/>
  <c r="I21" i="39"/>
  <c r="I20" i="39"/>
  <c r="I19" i="39"/>
  <c r="I18" i="39"/>
  <c r="I17" i="39"/>
  <c r="I16" i="39"/>
  <c r="I15" i="39"/>
  <c r="I14" i="39"/>
  <c r="I13" i="39"/>
  <c r="I12" i="39"/>
  <c r="I11" i="39"/>
  <c r="I10" i="39"/>
  <c r="I9" i="39"/>
  <c r="I8" i="39"/>
  <c r="I7" i="39"/>
  <c r="I6" i="39"/>
  <c r="I5" i="39"/>
  <c r="I4" i="39"/>
  <c r="I3" i="39"/>
  <c r="C107" i="38" l="1"/>
  <c r="C108" i="38" s="1"/>
  <c r="C106" i="38"/>
  <c r="C109" i="38"/>
  <c r="G113" i="38" l="1"/>
  <c r="G114" i="38" s="1"/>
  <c r="C105" i="38"/>
  <c r="I99" i="38"/>
  <c r="I98" i="38"/>
  <c r="I97" i="38"/>
  <c r="I96" i="38"/>
  <c r="I95" i="38"/>
  <c r="I94" i="38"/>
  <c r="I93" i="38"/>
  <c r="I92" i="38"/>
  <c r="I91" i="38"/>
  <c r="I90" i="38"/>
  <c r="I89" i="38"/>
  <c r="I88" i="38"/>
  <c r="I87" i="38"/>
  <c r="I86" i="38"/>
  <c r="I85" i="38"/>
  <c r="I84" i="38"/>
  <c r="I83" i="38"/>
  <c r="I82" i="38"/>
  <c r="I81" i="38"/>
  <c r="I80" i="38"/>
  <c r="I79" i="38"/>
  <c r="I78" i="38"/>
  <c r="I77" i="38"/>
  <c r="I76" i="38"/>
  <c r="I75" i="38"/>
  <c r="I74" i="38"/>
  <c r="I73" i="38"/>
  <c r="I72" i="38"/>
  <c r="I71" i="38"/>
  <c r="I70" i="38"/>
  <c r="I69" i="38"/>
  <c r="I68" i="38"/>
  <c r="I67" i="38"/>
  <c r="I66" i="38"/>
  <c r="I65" i="38"/>
  <c r="I64" i="38"/>
  <c r="I63" i="38"/>
  <c r="I62" i="38"/>
  <c r="I61" i="38"/>
  <c r="I60" i="38"/>
  <c r="I59" i="38"/>
  <c r="I58" i="38"/>
  <c r="I57" i="38"/>
  <c r="I56" i="38"/>
  <c r="I55" i="38"/>
  <c r="I54" i="38"/>
  <c r="I53" i="38"/>
  <c r="I52" i="38"/>
  <c r="I51" i="38"/>
  <c r="I50" i="38"/>
  <c r="I49" i="38"/>
  <c r="I48" i="38"/>
  <c r="I47" i="38"/>
  <c r="I46" i="38"/>
  <c r="I45" i="38"/>
  <c r="I44" i="38"/>
  <c r="I43" i="38"/>
  <c r="I42" i="38"/>
  <c r="I41" i="38"/>
  <c r="I40" i="38"/>
  <c r="I39" i="38"/>
  <c r="I38" i="38"/>
  <c r="I37" i="38"/>
  <c r="I36" i="38"/>
  <c r="I35" i="38"/>
  <c r="I34" i="38"/>
  <c r="I33" i="38"/>
  <c r="I32" i="38"/>
  <c r="I31" i="38"/>
  <c r="I30" i="38"/>
  <c r="I29" i="38"/>
  <c r="I28" i="38"/>
  <c r="I27" i="38"/>
  <c r="I26" i="38"/>
  <c r="I25" i="38"/>
  <c r="I24" i="38"/>
  <c r="I23" i="38"/>
  <c r="I22" i="38"/>
  <c r="I21" i="38"/>
  <c r="I20" i="38"/>
  <c r="I19" i="38"/>
  <c r="I18" i="38"/>
  <c r="I17" i="38"/>
  <c r="I16" i="38"/>
  <c r="I15" i="38"/>
  <c r="I14" i="38"/>
  <c r="I13" i="38"/>
  <c r="I12" i="38"/>
  <c r="I11" i="38"/>
  <c r="I10" i="38"/>
  <c r="I9" i="38"/>
  <c r="I8" i="38"/>
  <c r="I7" i="38"/>
  <c r="I6" i="38"/>
  <c r="I5" i="38"/>
  <c r="I4" i="38"/>
  <c r="I3" i="38"/>
</calcChain>
</file>

<file path=xl/sharedStrings.xml><?xml version="1.0" encoding="utf-8"?>
<sst xmlns="http://schemas.openxmlformats.org/spreadsheetml/2006/main" count="1015" uniqueCount="81">
  <si>
    <t>Data Log</t>
  </si>
  <si>
    <t>Date/Time</t>
  </si>
  <si>
    <t>Energy Delivered (Wh)</t>
  </si>
  <si>
    <t>Energy Received (Wh)</t>
  </si>
  <si>
    <t>Active Power Total</t>
  </si>
  <si>
    <t>Energy Delivered (VARh)</t>
  </si>
  <si>
    <t>Keterangan</t>
  </si>
  <si>
    <t>Jumlah</t>
  </si>
  <si>
    <t>Satuan</t>
  </si>
  <si>
    <t>kW</t>
  </si>
  <si>
    <t>MWh</t>
  </si>
  <si>
    <t>kWh</t>
  </si>
  <si>
    <t>Rupiah</t>
  </si>
  <si>
    <t>Active Power/Day (average)</t>
  </si>
  <si>
    <t>Total Received Power (import PLN grid)</t>
  </si>
  <si>
    <t xml:space="preserve">Tariff Received Power </t>
  </si>
  <si>
    <t xml:space="preserve">Total Active Power/Day </t>
  </si>
  <si>
    <t>Turbine Water Flow</t>
  </si>
  <si>
    <r>
      <t>Unit 1 (m</t>
    </r>
    <r>
      <rPr>
        <b/>
        <vertAlign val="superscript"/>
        <sz val="11"/>
        <rFont val="Calibri"/>
        <family val="2"/>
        <scheme val="minor"/>
      </rPr>
      <t>3</t>
    </r>
    <r>
      <rPr>
        <b/>
        <sz val="11"/>
        <rFont val="Calibri"/>
        <family val="2"/>
        <scheme val="minor"/>
      </rPr>
      <t>/s)</t>
    </r>
  </si>
  <si>
    <r>
      <t>Unit 2 (m</t>
    </r>
    <r>
      <rPr>
        <b/>
        <vertAlign val="superscript"/>
        <sz val="11"/>
        <rFont val="Calibri"/>
        <family val="2"/>
        <scheme val="minor"/>
      </rPr>
      <t>3</t>
    </r>
    <r>
      <rPr>
        <b/>
        <sz val="11"/>
        <rFont val="Calibri"/>
        <family val="2"/>
        <scheme val="minor"/>
      </rPr>
      <t>/s)</t>
    </r>
  </si>
  <si>
    <t>Tariff Export Power</t>
  </si>
  <si>
    <t>Total</t>
  </si>
  <si>
    <t>Maximum Active Power/Day</t>
  </si>
  <si>
    <t>Minimum Active Power/Day</t>
  </si>
  <si>
    <t>Date / Time</t>
  </si>
  <si>
    <t>Power Factor Total</t>
  </si>
  <si>
    <t>Energy Received (VARh)</t>
  </si>
  <si>
    <t>Reactive Power Total</t>
  </si>
  <si>
    <r>
      <t>Unit 1 (m</t>
    </r>
    <r>
      <rPr>
        <b/>
        <vertAlign val="superscript"/>
        <sz val="14"/>
        <rFont val="Calibri"/>
        <family val="2"/>
        <scheme val="minor"/>
      </rPr>
      <t>3</t>
    </r>
    <r>
      <rPr>
        <b/>
        <sz val="14"/>
        <rFont val="Calibri"/>
        <family val="2"/>
        <scheme val="minor"/>
      </rPr>
      <t>/s)</t>
    </r>
  </si>
  <si>
    <r>
      <t>Unit 2 (m</t>
    </r>
    <r>
      <rPr>
        <b/>
        <vertAlign val="superscript"/>
        <sz val="14"/>
        <rFont val="Calibri"/>
        <family val="2"/>
        <scheme val="minor"/>
      </rPr>
      <t>3</t>
    </r>
    <r>
      <rPr>
        <b/>
        <sz val="14"/>
        <rFont val="Calibri"/>
        <family val="2"/>
        <scheme val="minor"/>
      </rPr>
      <t>/s)</t>
    </r>
  </si>
  <si>
    <r>
      <t>Total (m</t>
    </r>
    <r>
      <rPr>
        <b/>
        <vertAlign val="superscript"/>
        <sz val="14"/>
        <rFont val="Calibri"/>
        <family val="2"/>
        <scheme val="minor"/>
      </rPr>
      <t>3</t>
    </r>
    <r>
      <rPr>
        <b/>
        <sz val="14"/>
        <rFont val="Calibri"/>
        <family val="2"/>
        <scheme val="minor"/>
      </rPr>
      <t>/s)</t>
    </r>
  </si>
  <si>
    <t>-</t>
  </si>
  <si>
    <t>0,90</t>
  </si>
  <si>
    <t>0. 94</t>
  </si>
  <si>
    <t>1,26</t>
  </si>
  <si>
    <t>1,02</t>
  </si>
  <si>
    <t>1,09</t>
  </si>
  <si>
    <t>1,08</t>
  </si>
  <si>
    <t>1,29</t>
  </si>
  <si>
    <t>1,03</t>
  </si>
  <si>
    <t>1,07</t>
  </si>
  <si>
    <t>1,13</t>
  </si>
  <si>
    <t>1,16</t>
  </si>
  <si>
    <t>1,20</t>
  </si>
  <si>
    <t>1,11</t>
  </si>
  <si>
    <t>1,17</t>
  </si>
  <si>
    <t>1,18</t>
  </si>
  <si>
    <t>1,22</t>
  </si>
  <si>
    <t>Total Active Power/Jan</t>
  </si>
  <si>
    <t>Data Jam 10</t>
  </si>
  <si>
    <t>2017-01-31</t>
  </si>
  <si>
    <t>2017-01-30</t>
  </si>
  <si>
    <t>2017-01-1</t>
  </si>
  <si>
    <t>2017-01-2</t>
  </si>
  <si>
    <t>2017-01-3</t>
  </si>
  <si>
    <t>2017-01-4</t>
  </si>
  <si>
    <t>2017-01-5</t>
  </si>
  <si>
    <t>2017-01-6</t>
  </si>
  <si>
    <t>2017-01-7</t>
  </si>
  <si>
    <t>2017-01-8</t>
  </si>
  <si>
    <t>2017-01-9</t>
  </si>
  <si>
    <t>2017-01-10</t>
  </si>
  <si>
    <t>2017-01-11</t>
  </si>
  <si>
    <t>2017-01-12</t>
  </si>
  <si>
    <t>2017-01-13</t>
  </si>
  <si>
    <t>2017-01-14</t>
  </si>
  <si>
    <t>2017-01-15</t>
  </si>
  <si>
    <t>2017-01-16</t>
  </si>
  <si>
    <t>2017-01-17</t>
  </si>
  <si>
    <t>2017-01-18</t>
  </si>
  <si>
    <t>2017-01-19</t>
  </si>
  <si>
    <t>2017-01-20</t>
  </si>
  <si>
    <t>2017-01-21</t>
  </si>
  <si>
    <t>2017-01-22</t>
  </si>
  <si>
    <t>2017-01-23</t>
  </si>
  <si>
    <t>2017-01-24</t>
  </si>
  <si>
    <t>2017-01-25</t>
  </si>
  <si>
    <t>2017-01-26</t>
  </si>
  <si>
    <t>2017-01-27</t>
  </si>
  <si>
    <t>2017-01-28</t>
  </si>
  <si>
    <t>2017-01-29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</si>
</sst>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(* #,##0_);_(* \(#,##0\);_(* &quot;-&quot;_);_(@_)"/>
    <numFmt numFmtId="165" formatCode="0.00000"/>
    <numFmt numFmtId="166" formatCode="_(* #,##0.0_);_(* \(#,##0.0\);_(* &quot;-&quot;?_);_(@_)"/>
    <numFmt numFmtId="167" formatCode="0.000"/>
    <numFmt numFmtId="168" formatCode="0.0"/>
  </numFmts>
  <fonts count="20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vertAlign val="superscript"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rgb="FFFF0000"/>
      <name val="Calibri"/>
      <family val="2"/>
      <scheme val="minor"/>
    </font>
    <font>
      <sz val="11"/>
      <color rgb="FFFF0000"/>
      <name val="Calibri"/>
      <family val="2"/>
      <charset val="1"/>
      <scheme val="minor"/>
    </font>
    <font>
      <b/>
      <u/>
      <sz val="14"/>
      <color theme="1"/>
      <name val="Calibri"/>
      <family val="2"/>
      <scheme val="minor"/>
    </font>
    <font>
      <b/>
      <sz val="16"/>
      <color theme="1"/>
      <name val="Calibri"/>
      <family val="2"/>
    </font>
    <font>
      <b/>
      <sz val="14"/>
      <name val="Calibri"/>
      <family val="2"/>
      <scheme val="minor"/>
    </font>
    <font>
      <b/>
      <vertAlign val="superscript"/>
      <sz val="14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206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3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10">
    <xf numFmtId="0" fontId="0" fillId="0" borderId="0"/>
    <xf numFmtId="9" fontId="1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242">
    <xf numFmtId="0" fontId="0" fillId="0" borderId="0" xfId="0"/>
    <xf numFmtId="0" fontId="6" fillId="2" borderId="4" xfId="0" applyFont="1" applyFill="1" applyBorder="1" applyAlignment="1">
      <alignment horizontal="center" vertical="center" wrapText="1"/>
    </xf>
    <xf numFmtId="22" fontId="0" fillId="0" borderId="4" xfId="0" applyNumberForma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0" fillId="0" borderId="4" xfId="0" applyBorder="1"/>
    <xf numFmtId="0" fontId="0" fillId="0" borderId="5" xfId="0" applyBorder="1" applyAlignment="1">
      <alignment horizontal="center" vertical="center" wrapText="1"/>
    </xf>
    <xf numFmtId="22" fontId="0" fillId="0" borderId="5" xfId="0" applyNumberFormat="1" applyBorder="1" applyAlignment="1">
      <alignment horizontal="center" vertical="center" wrapText="1"/>
    </xf>
    <xf numFmtId="22" fontId="0" fillId="0" borderId="4" xfId="0" applyNumberFormat="1" applyBorder="1" applyAlignment="1">
      <alignment horizontal="center" wrapText="1"/>
    </xf>
    <xf numFmtId="2" fontId="0" fillId="0" borderId="4" xfId="0" applyNumberFormat="1" applyBorder="1" applyAlignment="1">
      <alignment horizontal="center"/>
    </xf>
    <xf numFmtId="22" fontId="0" fillId="0" borderId="0" xfId="0" applyNumberForma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right"/>
    </xf>
    <xf numFmtId="165" fontId="0" fillId="0" borderId="4" xfId="0" applyNumberFormat="1" applyBorder="1" applyAlignment="1">
      <alignment horizontal="right"/>
    </xf>
    <xf numFmtId="165" fontId="0" fillId="0" borderId="5" xfId="0" applyNumberFormat="1" applyBorder="1" applyAlignment="1">
      <alignment horizontal="right"/>
    </xf>
    <xf numFmtId="164" fontId="10" fillId="3" borderId="4" xfId="0" applyNumberFormat="1" applyFont="1" applyFill="1" applyBorder="1" applyAlignment="1">
      <alignment horizontal="left"/>
    </xf>
    <xf numFmtId="0" fontId="10" fillId="3" borderId="4" xfId="0" applyFont="1" applyFill="1" applyBorder="1"/>
    <xf numFmtId="164" fontId="10" fillId="4" borderId="4" xfId="0" applyNumberFormat="1" applyFont="1" applyFill="1" applyBorder="1"/>
    <xf numFmtId="0" fontId="10" fillId="4" borderId="4" xfId="0" applyFont="1" applyFill="1" applyBorder="1"/>
    <xf numFmtId="166" fontId="0" fillId="0" borderId="0" xfId="0" applyNumberFormat="1"/>
    <xf numFmtId="164" fontId="0" fillId="0" borderId="0" xfId="0" applyNumberFormat="1"/>
    <xf numFmtId="2" fontId="0" fillId="0" borderId="0" xfId="0" applyNumberFormat="1"/>
    <xf numFmtId="0" fontId="0" fillId="0" borderId="4" xfId="0" applyBorder="1" applyAlignment="1">
      <alignment horizontal="left"/>
    </xf>
    <xf numFmtId="2" fontId="0" fillId="0" borderId="4" xfId="0" applyNumberFormat="1" applyBorder="1"/>
    <xf numFmtId="0" fontId="0" fillId="0" borderId="0" xfId="0" applyAlignment="1">
      <alignment horizontal="center"/>
    </xf>
    <xf numFmtId="167" fontId="0" fillId="0" borderId="4" xfId="0" applyNumberFormat="1" applyBorder="1" applyAlignment="1">
      <alignment horizontal="center"/>
    </xf>
    <xf numFmtId="0" fontId="0" fillId="0" borderId="4" xfId="0" applyNumberFormat="1" applyBorder="1" applyAlignment="1">
      <alignment horizontal="center" vertical="center" wrapText="1"/>
    </xf>
    <xf numFmtId="0" fontId="9" fillId="5" borderId="4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22" fontId="0" fillId="0" borderId="0" xfId="0" applyNumberFormat="1" applyAlignment="1">
      <alignment horizontal="center" vertical="center"/>
    </xf>
    <xf numFmtId="0" fontId="0" fillId="0" borderId="6" xfId="0" applyBorder="1" applyAlignment="1">
      <alignment horizontal="center" vertical="center"/>
    </xf>
    <xf numFmtId="22" fontId="0" fillId="0" borderId="4" xfId="0" applyNumberFormat="1" applyBorder="1" applyAlignment="1">
      <alignment horizontal="center" vertical="center"/>
    </xf>
    <xf numFmtId="0" fontId="0" fillId="5" borderId="4" xfId="0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  <xf numFmtId="22" fontId="0" fillId="0" borderId="4" xfId="0" applyNumberFormat="1" applyBorder="1" applyAlignment="1">
      <alignment horizontal="center"/>
    </xf>
    <xf numFmtId="0" fontId="9" fillId="6" borderId="4" xfId="0" applyFont="1" applyFill="1" applyBorder="1" applyAlignment="1">
      <alignment horizontal="center"/>
    </xf>
    <xf numFmtId="2" fontId="0" fillId="0" borderId="0" xfId="0" applyNumberFormat="1" applyBorder="1"/>
    <xf numFmtId="2" fontId="0" fillId="0" borderId="0" xfId="0" applyNumberFormat="1" applyBorder="1" applyAlignment="1">
      <alignment horizontal="center"/>
    </xf>
    <xf numFmtId="22" fontId="0" fillId="0" borderId="0" xfId="0" applyNumberFormat="1" applyBorder="1" applyAlignment="1">
      <alignment horizontal="center" wrapText="1"/>
    </xf>
    <xf numFmtId="167" fontId="0" fillId="0" borderId="0" xfId="0" applyNumberFormat="1" applyBorder="1" applyAlignment="1">
      <alignment horizontal="center"/>
    </xf>
    <xf numFmtId="0" fontId="0" fillId="0" borderId="0" xfId="0" applyNumberFormat="1" applyBorder="1" applyAlignment="1">
      <alignment horizontal="center" vertical="center" wrapText="1"/>
    </xf>
    <xf numFmtId="0" fontId="9" fillId="5" borderId="0" xfId="0" applyFont="1" applyFill="1" applyBorder="1" applyAlignment="1">
      <alignment horizontal="center" vertical="center" wrapText="1"/>
    </xf>
    <xf numFmtId="0" fontId="0" fillId="0" borderId="0" xfId="0" applyBorder="1"/>
    <xf numFmtId="2" fontId="0" fillId="0" borderId="0" xfId="0" applyNumberFormat="1" applyBorder="1" applyAlignment="1">
      <alignment horizontal="center" vertical="center"/>
    </xf>
    <xf numFmtId="22" fontId="0" fillId="0" borderId="0" xfId="0" applyNumberFormat="1" applyBorder="1" applyAlignment="1">
      <alignment horizontal="center" vertical="center"/>
    </xf>
    <xf numFmtId="0" fontId="0" fillId="5" borderId="0" xfId="0" applyFill="1" applyBorder="1" applyAlignment="1">
      <alignment horizontal="center" vertical="center" wrapText="1"/>
    </xf>
    <xf numFmtId="22" fontId="0" fillId="0" borderId="0" xfId="0" applyNumberFormat="1" applyBorder="1" applyAlignment="1">
      <alignment horizontal="center"/>
    </xf>
    <xf numFmtId="0" fontId="9" fillId="6" borderId="0" xfId="0" applyFont="1" applyFill="1" applyBorder="1" applyAlignment="1">
      <alignment horizontal="center"/>
    </xf>
    <xf numFmtId="0" fontId="0" fillId="0" borderId="3" xfId="0" applyBorder="1" applyAlignment="1">
      <alignment horizontal="left"/>
    </xf>
    <xf numFmtId="2" fontId="0" fillId="0" borderId="4" xfId="1" applyNumberFormat="1" applyFont="1" applyBorder="1" applyAlignment="1">
      <alignment horizontal="center"/>
    </xf>
    <xf numFmtId="168" fontId="0" fillId="0" borderId="4" xfId="0" applyNumberFormat="1" applyBorder="1" applyAlignment="1">
      <alignment horizontal="center"/>
    </xf>
    <xf numFmtId="0" fontId="0" fillId="0" borderId="3" xfId="0" applyBorder="1" applyAlignment="1">
      <alignment horizontal="left"/>
    </xf>
    <xf numFmtId="22" fontId="0" fillId="0" borderId="7" xfId="0" applyNumberFormat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2" fontId="0" fillId="0" borderId="3" xfId="0" applyNumberFormat="1" applyBorder="1" applyAlignment="1">
      <alignment horizontal="center" vertical="center"/>
    </xf>
    <xf numFmtId="0" fontId="9" fillId="6" borderId="3" xfId="0" applyFon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6" xfId="0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9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6" xfId="0" applyNumberFormat="1" applyBorder="1" applyAlignment="1">
      <alignment horizontal="center" vertical="center"/>
    </xf>
    <xf numFmtId="168" fontId="0" fillId="0" borderId="4" xfId="0" applyNumberFormat="1" applyBorder="1" applyAlignment="1">
      <alignment horizontal="center" vertical="center"/>
    </xf>
    <xf numFmtId="22" fontId="0" fillId="0" borderId="10" xfId="0" applyNumberForma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22" fontId="0" fillId="0" borderId="7" xfId="0" applyNumberFormat="1" applyBorder="1" applyAlignment="1">
      <alignment horizontal="center"/>
    </xf>
    <xf numFmtId="2" fontId="9" fillId="6" borderId="3" xfId="0" applyNumberFormat="1" applyFont="1" applyFill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22" fontId="0" fillId="0" borderId="11" xfId="0" applyNumberForma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9" xfId="0" applyBorder="1" applyAlignment="1">
      <alignment horizontal="center"/>
    </xf>
    <xf numFmtId="2" fontId="0" fillId="0" borderId="5" xfId="0" applyNumberFormat="1" applyBorder="1" applyAlignment="1">
      <alignment horizontal="center"/>
    </xf>
    <xf numFmtId="22" fontId="0" fillId="0" borderId="5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22" fontId="0" fillId="0" borderId="6" xfId="0" applyNumberFormat="1" applyBorder="1" applyAlignment="1">
      <alignment horizontal="center"/>
    </xf>
    <xf numFmtId="22" fontId="0" fillId="0" borderId="6" xfId="0" applyNumberForma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2" borderId="4" xfId="0" applyFill="1" applyBorder="1" applyAlignment="1">
      <alignment horizontal="center"/>
    </xf>
    <xf numFmtId="0" fontId="0" fillId="0" borderId="12" xfId="0" applyBorder="1" applyAlignment="1">
      <alignment horizontal="left"/>
    </xf>
    <xf numFmtId="0" fontId="0" fillId="0" borderId="3" xfId="0" applyBorder="1" applyAlignment="1">
      <alignment horizontal="left"/>
    </xf>
    <xf numFmtId="2" fontId="0" fillId="0" borderId="10" xfId="0" applyNumberFormat="1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0" fillId="5" borderId="4" xfId="0" applyFont="1" applyFill="1" applyBorder="1" applyAlignment="1">
      <alignment horizontal="center"/>
    </xf>
    <xf numFmtId="0" fontId="0" fillId="0" borderId="3" xfId="0" applyBorder="1" applyAlignment="1">
      <alignment horizontal="left"/>
    </xf>
    <xf numFmtId="0" fontId="0" fillId="5" borderId="4" xfId="0" applyFill="1" applyBorder="1" applyAlignment="1">
      <alignment horizontal="center"/>
    </xf>
    <xf numFmtId="0" fontId="0" fillId="7" borderId="4" xfId="0" applyFill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vertical="center"/>
    </xf>
    <xf numFmtId="2" fontId="9" fillId="6" borderId="4" xfId="0" applyNumberFormat="1" applyFont="1" applyFill="1" applyBorder="1" applyAlignment="1">
      <alignment horizontal="center"/>
    </xf>
    <xf numFmtId="0" fontId="0" fillId="0" borderId="3" xfId="0" applyBorder="1" applyAlignment="1">
      <alignment horizontal="left"/>
    </xf>
    <xf numFmtId="0" fontId="0" fillId="2" borderId="4" xfId="0" applyFill="1" applyBorder="1" applyAlignment="1">
      <alignment horizontal="center" vertical="center" wrapText="1"/>
    </xf>
    <xf numFmtId="0" fontId="12" fillId="5" borderId="4" xfId="0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horizontal="center" vertical="center" wrapText="1"/>
    </xf>
    <xf numFmtId="0" fontId="13" fillId="8" borderId="4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left"/>
    </xf>
    <xf numFmtId="22" fontId="4" fillId="0" borderId="4" xfId="2" applyNumberFormat="1" applyBorder="1" applyAlignment="1">
      <alignment horizontal="center" vertical="center" wrapText="1"/>
    </xf>
    <xf numFmtId="0" fontId="4" fillId="0" borderId="4" xfId="2" applyBorder="1" applyAlignment="1">
      <alignment horizontal="center" vertical="center" wrapText="1"/>
    </xf>
    <xf numFmtId="0" fontId="4" fillId="0" borderId="4" xfId="2" applyBorder="1" applyAlignment="1">
      <alignment horizontal="center"/>
    </xf>
    <xf numFmtId="2" fontId="4" fillId="0" borderId="4" xfId="2" applyNumberFormat="1" applyBorder="1" applyAlignment="1">
      <alignment horizontal="center"/>
    </xf>
    <xf numFmtId="22" fontId="4" fillId="0" borderId="5" xfId="2" applyNumberFormat="1" applyBorder="1" applyAlignment="1">
      <alignment horizontal="center" vertical="center" wrapText="1"/>
    </xf>
    <xf numFmtId="0" fontId="4" fillId="0" borderId="4" xfId="2" applyNumberFormat="1" applyBorder="1" applyAlignment="1">
      <alignment horizontal="center" vertical="center" wrapText="1"/>
    </xf>
    <xf numFmtId="0" fontId="4" fillId="0" borderId="4" xfId="2" applyBorder="1" applyAlignment="1">
      <alignment horizontal="center" vertical="center"/>
    </xf>
    <xf numFmtId="2" fontId="4" fillId="0" borderId="4" xfId="2" applyNumberFormat="1" applyBorder="1" applyAlignment="1">
      <alignment horizontal="center" vertical="center"/>
    </xf>
    <xf numFmtId="0" fontId="4" fillId="0" borderId="4" xfId="2" applyNumberFormat="1" applyBorder="1" applyAlignment="1">
      <alignment horizontal="center" vertical="center"/>
    </xf>
    <xf numFmtId="22" fontId="4" fillId="0" borderId="4" xfId="2" applyNumberFormat="1" applyBorder="1" applyAlignment="1">
      <alignment horizontal="center"/>
    </xf>
    <xf numFmtId="0" fontId="4" fillId="0" borderId="4" xfId="2" applyNumberFormat="1" applyBorder="1" applyAlignment="1">
      <alignment horizontal="center"/>
    </xf>
    <xf numFmtId="0" fontId="9" fillId="6" borderId="4" xfId="2" applyNumberFormat="1" applyFont="1" applyFill="1" applyBorder="1" applyAlignment="1">
      <alignment horizontal="center"/>
    </xf>
    <xf numFmtId="0" fontId="4" fillId="0" borderId="5" xfId="2" applyNumberFormat="1" applyBorder="1" applyAlignment="1">
      <alignment horizontal="center" vertical="center" wrapText="1"/>
    </xf>
    <xf numFmtId="22" fontId="4" fillId="0" borderId="4" xfId="2" applyNumberFormat="1" applyBorder="1" applyAlignment="1">
      <alignment horizontal="center" vertical="center" wrapText="1"/>
    </xf>
    <xf numFmtId="0" fontId="4" fillId="0" borderId="4" xfId="2" applyBorder="1" applyAlignment="1">
      <alignment horizontal="center" vertical="center" wrapText="1"/>
    </xf>
    <xf numFmtId="0" fontId="4" fillId="0" borderId="4" xfId="2" applyBorder="1" applyAlignment="1">
      <alignment horizontal="center"/>
    </xf>
    <xf numFmtId="2" fontId="4" fillId="0" borderId="4" xfId="2" applyNumberFormat="1" applyBorder="1" applyAlignment="1">
      <alignment horizontal="center"/>
    </xf>
    <xf numFmtId="0" fontId="4" fillId="0" borderId="4" xfId="2" applyBorder="1" applyAlignment="1">
      <alignment horizontal="center" vertical="center"/>
    </xf>
    <xf numFmtId="2" fontId="4" fillId="0" borderId="4" xfId="2" applyNumberFormat="1" applyBorder="1" applyAlignment="1">
      <alignment horizontal="center" vertical="center"/>
    </xf>
    <xf numFmtId="0" fontId="4" fillId="0" borderId="3" xfId="2" applyBorder="1" applyAlignment="1">
      <alignment horizontal="center" vertical="center"/>
    </xf>
    <xf numFmtId="0" fontId="4" fillId="0" borderId="6" xfId="2" applyBorder="1" applyAlignment="1">
      <alignment horizontal="center" vertical="center"/>
    </xf>
    <xf numFmtId="0" fontId="9" fillId="6" borderId="4" xfId="2" applyFont="1" applyFill="1" applyBorder="1" applyAlignment="1">
      <alignment horizontal="center"/>
    </xf>
    <xf numFmtId="22" fontId="4" fillId="0" borderId="4" xfId="2" applyNumberFormat="1" applyBorder="1" applyAlignment="1">
      <alignment horizontal="center"/>
    </xf>
    <xf numFmtId="0" fontId="4" fillId="2" borderId="4" xfId="2" applyFill="1" applyBorder="1" applyAlignment="1">
      <alignment horizontal="center" vertical="center" wrapText="1"/>
    </xf>
    <xf numFmtId="22" fontId="4" fillId="0" borderId="4" xfId="2" applyNumberFormat="1" applyBorder="1" applyAlignment="1">
      <alignment horizontal="center" vertical="center" wrapText="1"/>
    </xf>
    <xf numFmtId="0" fontId="4" fillId="0" borderId="4" xfId="2" applyBorder="1" applyAlignment="1">
      <alignment horizontal="center" vertical="center" wrapText="1"/>
    </xf>
    <xf numFmtId="0" fontId="4" fillId="0" borderId="4" xfId="2" applyBorder="1" applyAlignment="1">
      <alignment horizontal="center"/>
    </xf>
    <xf numFmtId="2" fontId="4" fillId="0" borderId="4" xfId="2" applyNumberFormat="1" applyBorder="1" applyAlignment="1">
      <alignment horizontal="center"/>
    </xf>
    <xf numFmtId="22" fontId="4" fillId="0" borderId="5" xfId="2" applyNumberFormat="1" applyBorder="1" applyAlignment="1">
      <alignment horizontal="center" vertical="center" wrapText="1"/>
    </xf>
    <xf numFmtId="0" fontId="4" fillId="0" borderId="5" xfId="2" applyBorder="1" applyAlignment="1">
      <alignment horizontal="center" vertical="center" wrapText="1"/>
    </xf>
    <xf numFmtId="0" fontId="4" fillId="0" borderId="4" xfId="2" applyBorder="1" applyAlignment="1">
      <alignment horizontal="center" vertical="center"/>
    </xf>
    <xf numFmtId="2" fontId="4" fillId="0" borderId="4" xfId="2" applyNumberFormat="1" applyBorder="1" applyAlignment="1">
      <alignment horizontal="center" vertical="center"/>
    </xf>
    <xf numFmtId="0" fontId="4" fillId="0" borderId="3" xfId="2" applyBorder="1" applyAlignment="1">
      <alignment horizontal="center" vertical="center"/>
    </xf>
    <xf numFmtId="0" fontId="9" fillId="6" borderId="4" xfId="2" applyFont="1" applyFill="1" applyBorder="1" applyAlignment="1">
      <alignment horizontal="center"/>
    </xf>
    <xf numFmtId="22" fontId="4" fillId="0" borderId="4" xfId="2" applyNumberFormat="1" applyBorder="1" applyAlignment="1">
      <alignment horizontal="center" vertical="center" wrapText="1"/>
    </xf>
    <xf numFmtId="0" fontId="4" fillId="0" borderId="4" xfId="2" applyBorder="1" applyAlignment="1">
      <alignment horizontal="center" vertical="center" wrapText="1"/>
    </xf>
    <xf numFmtId="0" fontId="4" fillId="0" borderId="4" xfId="2" applyBorder="1" applyAlignment="1">
      <alignment horizontal="center"/>
    </xf>
    <xf numFmtId="2" fontId="4" fillId="0" borderId="4" xfId="2" applyNumberFormat="1" applyBorder="1" applyAlignment="1">
      <alignment horizontal="center"/>
    </xf>
    <xf numFmtId="0" fontId="4" fillId="0" borderId="4" xfId="2" applyBorder="1" applyAlignment="1">
      <alignment horizontal="center" vertical="center"/>
    </xf>
    <xf numFmtId="2" fontId="4" fillId="0" borderId="4" xfId="2" applyNumberFormat="1" applyBorder="1" applyAlignment="1">
      <alignment horizontal="center" vertical="center"/>
    </xf>
    <xf numFmtId="0" fontId="4" fillId="0" borderId="6" xfId="2" applyBorder="1" applyAlignment="1">
      <alignment horizontal="center" vertical="center"/>
    </xf>
    <xf numFmtId="22" fontId="4" fillId="0" borderId="4" xfId="2" applyNumberFormat="1" applyBorder="1" applyAlignment="1">
      <alignment horizontal="center"/>
    </xf>
    <xf numFmtId="0" fontId="4" fillId="2" borderId="4" xfId="2" applyFill="1" applyBorder="1" applyAlignment="1">
      <alignment horizontal="center" vertical="center" wrapText="1"/>
    </xf>
    <xf numFmtId="0" fontId="0" fillId="0" borderId="3" xfId="0" applyBorder="1" applyAlignment="1">
      <alignment horizontal="left"/>
    </xf>
    <xf numFmtId="22" fontId="3" fillId="0" borderId="4" xfId="4" applyNumberFormat="1" applyBorder="1" applyAlignment="1">
      <alignment horizontal="center" vertical="center" wrapText="1"/>
    </xf>
    <xf numFmtId="0" fontId="3" fillId="0" borderId="4" xfId="4" applyBorder="1" applyAlignment="1">
      <alignment horizontal="center" vertical="center" wrapText="1"/>
    </xf>
    <xf numFmtId="0" fontId="3" fillId="0" borderId="4" xfId="4" applyBorder="1" applyAlignment="1">
      <alignment horizontal="center"/>
    </xf>
    <xf numFmtId="0" fontId="3" fillId="0" borderId="3" xfId="4" applyBorder="1" applyAlignment="1">
      <alignment horizontal="center"/>
    </xf>
    <xf numFmtId="2" fontId="3" fillId="0" borderId="4" xfId="4" applyNumberFormat="1" applyBorder="1" applyAlignment="1">
      <alignment horizontal="center"/>
    </xf>
    <xf numFmtId="0" fontId="3" fillId="0" borderId="4" xfId="4" applyBorder="1" applyAlignment="1">
      <alignment horizontal="center" vertical="center"/>
    </xf>
    <xf numFmtId="2" fontId="3" fillId="0" borderId="4" xfId="4" applyNumberFormat="1" applyBorder="1" applyAlignment="1">
      <alignment horizontal="center" vertical="center"/>
    </xf>
    <xf numFmtId="0" fontId="3" fillId="0" borderId="3" xfId="4" applyBorder="1" applyAlignment="1">
      <alignment horizontal="center" vertical="center"/>
    </xf>
    <xf numFmtId="0" fontId="9" fillId="6" borderId="4" xfId="4" applyFont="1" applyFill="1" applyBorder="1" applyAlignment="1">
      <alignment horizontal="center"/>
    </xf>
    <xf numFmtId="0" fontId="3" fillId="0" borderId="4" xfId="4" applyNumberFormat="1" applyBorder="1" applyAlignment="1">
      <alignment horizontal="center"/>
    </xf>
    <xf numFmtId="22" fontId="3" fillId="0" borderId="4" xfId="4" applyNumberFormat="1" applyBorder="1" applyAlignment="1">
      <alignment horizontal="center" vertical="center" wrapText="1"/>
    </xf>
    <xf numFmtId="0" fontId="3" fillId="0" borderId="4" xfId="4" applyBorder="1" applyAlignment="1">
      <alignment horizontal="center" vertical="center" wrapText="1"/>
    </xf>
    <xf numFmtId="0" fontId="3" fillId="0" borderId="4" xfId="4" applyBorder="1" applyAlignment="1">
      <alignment horizontal="center"/>
    </xf>
    <xf numFmtId="2" fontId="3" fillId="0" borderId="4" xfId="4" applyNumberFormat="1" applyBorder="1" applyAlignment="1">
      <alignment horizontal="center"/>
    </xf>
    <xf numFmtId="0" fontId="3" fillId="0" borderId="4" xfId="4" applyNumberFormat="1" applyBorder="1" applyAlignment="1">
      <alignment horizontal="center" vertical="center" wrapText="1"/>
    </xf>
    <xf numFmtId="0" fontId="3" fillId="0" borderId="4" xfId="4" applyBorder="1" applyAlignment="1">
      <alignment horizontal="center" vertical="center"/>
    </xf>
    <xf numFmtId="2" fontId="3" fillId="0" borderId="4" xfId="4" applyNumberFormat="1" applyBorder="1" applyAlignment="1">
      <alignment horizontal="center" vertical="center"/>
    </xf>
    <xf numFmtId="0" fontId="3" fillId="0" borderId="4" xfId="4" applyNumberFormat="1" applyBorder="1" applyAlignment="1">
      <alignment horizontal="center" vertical="center"/>
    </xf>
    <xf numFmtId="22" fontId="3" fillId="0" borderId="4" xfId="4" applyNumberFormat="1" applyBorder="1" applyAlignment="1">
      <alignment horizontal="center"/>
    </xf>
    <xf numFmtId="0" fontId="3" fillId="2" borderId="4" xfId="4" applyFill="1" applyBorder="1" applyAlignment="1">
      <alignment horizontal="center" vertical="center" wrapText="1"/>
    </xf>
    <xf numFmtId="0" fontId="3" fillId="0" borderId="4" xfId="4" applyNumberFormat="1" applyBorder="1" applyAlignment="1">
      <alignment horizontal="center"/>
    </xf>
    <xf numFmtId="0" fontId="9" fillId="6" borderId="4" xfId="4" applyNumberFormat="1" applyFont="1" applyFill="1" applyBorder="1" applyAlignment="1">
      <alignment horizontal="center"/>
    </xf>
    <xf numFmtId="0" fontId="3" fillId="0" borderId="4" xfId="4" applyNumberFormat="1" applyFont="1" applyBorder="1" applyAlignment="1">
      <alignment horizontal="center"/>
    </xf>
    <xf numFmtId="0" fontId="0" fillId="0" borderId="3" xfId="0" applyBorder="1" applyAlignment="1">
      <alignment horizontal="left"/>
    </xf>
    <xf numFmtId="2" fontId="0" fillId="0" borderId="4" xfId="0" applyNumberFormat="1" applyBorder="1" applyAlignment="1">
      <alignment horizontal="center" vertical="center" wrapText="1"/>
    </xf>
    <xf numFmtId="0" fontId="15" fillId="2" borderId="4" xfId="0" applyFont="1" applyFill="1" applyBorder="1" applyAlignment="1">
      <alignment horizontal="center" vertical="center"/>
    </xf>
    <xf numFmtId="0" fontId="16" fillId="2" borderId="4" xfId="0" applyFont="1" applyFill="1" applyBorder="1" applyAlignment="1">
      <alignment horizontal="center" vertical="center" wrapText="1"/>
    </xf>
    <xf numFmtId="0" fontId="9" fillId="6" borderId="6" xfId="0" applyFont="1" applyFill="1" applyBorder="1" applyAlignment="1">
      <alignment horizontal="center"/>
    </xf>
    <xf numFmtId="0" fontId="0" fillId="9" borderId="4" xfId="0" applyFill="1" applyBorder="1" applyAlignment="1">
      <alignment horizontal="center" vertical="center" wrapText="1"/>
    </xf>
    <xf numFmtId="0" fontId="0" fillId="0" borderId="3" xfId="0" applyBorder="1" applyAlignment="1">
      <alignment horizontal="left"/>
    </xf>
    <xf numFmtId="0" fontId="0" fillId="0" borderId="3" xfId="0" applyBorder="1" applyAlignment="1">
      <alignment horizontal="left"/>
    </xf>
    <xf numFmtId="22" fontId="2" fillId="0" borderId="4" xfId="6" applyNumberFormat="1" applyBorder="1" applyAlignment="1">
      <alignment horizontal="center" vertical="center" wrapText="1"/>
    </xf>
    <xf numFmtId="0" fontId="2" fillId="0" borderId="4" xfId="6" applyBorder="1" applyAlignment="1">
      <alignment horizontal="center" vertical="center" wrapText="1"/>
    </xf>
    <xf numFmtId="0" fontId="2" fillId="0" borderId="4" xfId="6" applyBorder="1" applyAlignment="1">
      <alignment horizontal="center"/>
    </xf>
    <xf numFmtId="2" fontId="2" fillId="0" borderId="4" xfId="6" applyNumberFormat="1" applyBorder="1" applyAlignment="1">
      <alignment horizontal="center"/>
    </xf>
    <xf numFmtId="0" fontId="2" fillId="0" borderId="4" xfId="6" applyBorder="1" applyAlignment="1">
      <alignment horizontal="center" vertical="center"/>
    </xf>
    <xf numFmtId="2" fontId="2" fillId="0" borderId="4" xfId="6" applyNumberFormat="1" applyBorder="1" applyAlignment="1">
      <alignment horizontal="center" vertical="center"/>
    </xf>
    <xf numFmtId="0" fontId="2" fillId="10" borderId="4" xfId="6" applyFill="1" applyBorder="1" applyAlignment="1">
      <alignment horizontal="center" vertical="center" wrapText="1"/>
    </xf>
    <xf numFmtId="22" fontId="2" fillId="0" borderId="4" xfId="6" applyNumberFormat="1" applyBorder="1" applyAlignment="1">
      <alignment horizontal="center" vertical="center" wrapText="1"/>
    </xf>
    <xf numFmtId="0" fontId="2" fillId="0" borderId="4" xfId="6" applyBorder="1" applyAlignment="1">
      <alignment horizontal="center" vertical="center" wrapText="1"/>
    </xf>
    <xf numFmtId="0" fontId="2" fillId="0" borderId="4" xfId="6" applyBorder="1" applyAlignment="1">
      <alignment horizontal="center"/>
    </xf>
    <xf numFmtId="2" fontId="2" fillId="0" borderId="4" xfId="6" applyNumberFormat="1" applyBorder="1" applyAlignment="1">
      <alignment horizontal="center"/>
    </xf>
    <xf numFmtId="0" fontId="0" fillId="0" borderId="3" xfId="0" applyBorder="1" applyAlignment="1">
      <alignment horizontal="left"/>
    </xf>
    <xf numFmtId="0" fontId="0" fillId="10" borderId="4" xfId="0" applyFill="1" applyBorder="1" applyAlignment="1">
      <alignment horizontal="center" vertical="center" wrapText="1"/>
    </xf>
    <xf numFmtId="0" fontId="0" fillId="0" borderId="4" xfId="0" applyNumberFormat="1" applyBorder="1" applyAlignment="1">
      <alignment horizontal="center"/>
    </xf>
    <xf numFmtId="0" fontId="0" fillId="0" borderId="4" xfId="0" applyNumberFormat="1" applyBorder="1" applyAlignment="1">
      <alignment horizontal="center" vertical="center"/>
    </xf>
    <xf numFmtId="22" fontId="1" fillId="0" borderId="4" xfId="8" applyNumberFormat="1" applyBorder="1" applyAlignment="1">
      <alignment horizontal="center" vertical="center" wrapText="1"/>
    </xf>
    <xf numFmtId="0" fontId="1" fillId="0" borderId="4" xfId="8" applyBorder="1" applyAlignment="1">
      <alignment horizontal="center" vertical="center" wrapText="1"/>
    </xf>
    <xf numFmtId="0" fontId="1" fillId="0" borderId="4" xfId="8" applyBorder="1" applyAlignment="1">
      <alignment horizontal="center"/>
    </xf>
    <xf numFmtId="2" fontId="1" fillId="0" borderId="4" xfId="8" applyNumberFormat="1" applyBorder="1" applyAlignment="1">
      <alignment horizontal="center"/>
    </xf>
    <xf numFmtId="22" fontId="1" fillId="0" borderId="4" xfId="8" applyNumberFormat="1" applyBorder="1" applyAlignment="1">
      <alignment horizontal="center" vertical="center" wrapText="1"/>
    </xf>
    <xf numFmtId="0" fontId="1" fillId="0" borderId="4" xfId="8" applyBorder="1" applyAlignment="1">
      <alignment horizontal="center" vertical="center" wrapText="1"/>
    </xf>
    <xf numFmtId="0" fontId="1" fillId="0" borderId="4" xfId="8" applyBorder="1" applyAlignment="1">
      <alignment horizontal="center"/>
    </xf>
    <xf numFmtId="2" fontId="1" fillId="0" borderId="4" xfId="8" applyNumberFormat="1" applyBorder="1" applyAlignment="1">
      <alignment horizontal="center"/>
    </xf>
    <xf numFmtId="0" fontId="1" fillId="0" borderId="4" xfId="8" applyBorder="1" applyAlignment="1">
      <alignment horizontal="center" vertical="center"/>
    </xf>
    <xf numFmtId="2" fontId="1" fillId="0" borderId="4" xfId="8" applyNumberFormat="1" applyBorder="1" applyAlignment="1">
      <alignment horizontal="center" vertical="center"/>
    </xf>
    <xf numFmtId="0" fontId="1" fillId="5" borderId="4" xfId="8" applyFill="1" applyBorder="1" applyAlignment="1">
      <alignment horizontal="center" vertical="center" wrapText="1"/>
    </xf>
    <xf numFmtId="22" fontId="1" fillId="0" borderId="4" xfId="8" applyNumberFormat="1" applyBorder="1" applyAlignment="1">
      <alignment horizontal="center" wrapText="1"/>
    </xf>
    <xf numFmtId="0" fontId="1" fillId="0" borderId="4" xfId="8" applyNumberFormat="1" applyBorder="1" applyAlignment="1">
      <alignment horizontal="center"/>
    </xf>
    <xf numFmtId="0" fontId="1" fillId="0" borderId="4" xfId="8" applyBorder="1" applyAlignment="1">
      <alignment horizontal="center" wrapText="1"/>
    </xf>
    <xf numFmtId="0" fontId="1" fillId="0" borderId="10" xfId="8" applyFill="1" applyBorder="1" applyAlignment="1">
      <alignment horizontal="center" vertical="center" wrapText="1"/>
    </xf>
    <xf numFmtId="0" fontId="0" fillId="0" borderId="3" xfId="0" applyBorder="1" applyAlignment="1">
      <alignment horizontal="left"/>
    </xf>
    <xf numFmtId="22" fontId="0" fillId="0" borderId="4" xfId="0" applyNumberFormat="1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0" fillId="0" borderId="4" xfId="0" applyBorder="1" applyAlignment="1">
      <alignment horizontal="center" wrapText="1"/>
    </xf>
    <xf numFmtId="0" fontId="0" fillId="11" borderId="4" xfId="0" applyFill="1" applyBorder="1" applyAlignment="1">
      <alignment horizontal="center" vertical="center" wrapText="1"/>
    </xf>
    <xf numFmtId="0" fontId="0" fillId="0" borderId="3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3" xfId="0" applyBorder="1" applyAlignment="1">
      <alignment horizontal="left"/>
    </xf>
    <xf numFmtId="0" fontId="18" fillId="0" borderId="4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9" fillId="0" borderId="4" xfId="0" applyFont="1" applyBorder="1" applyAlignment="1">
      <alignment horizontal="center" vertical="center" wrapText="1"/>
    </xf>
    <xf numFmtId="0" fontId="0" fillId="6" borderId="4" xfId="0" applyFill="1" applyBorder="1" applyAlignment="1">
      <alignment horizontal="center" vertical="center" wrapText="1"/>
    </xf>
    <xf numFmtId="0" fontId="0" fillId="12" borderId="4" xfId="0" applyFill="1" applyBorder="1" applyAlignment="1">
      <alignment horizontal="center" vertical="center" wrapText="1"/>
    </xf>
    <xf numFmtId="0" fontId="0" fillId="6" borderId="4" xfId="0" applyNumberFormat="1" applyFill="1" applyBorder="1" applyAlignment="1">
      <alignment horizontal="center" vertical="center" wrapText="1"/>
    </xf>
    <xf numFmtId="0" fontId="14" fillId="0" borderId="13" xfId="0" applyFont="1" applyBorder="1" applyAlignment="1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0" fillId="3" borderId="4" xfId="0" applyFont="1" applyFill="1" applyBorder="1" applyAlignment="1">
      <alignment horizontal="left"/>
    </xf>
    <xf numFmtId="0" fontId="10" fillId="4" borderId="4" xfId="0" applyFont="1" applyFill="1" applyBorder="1" applyAlignment="1">
      <alignment horizontal="left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 wrapText="1"/>
    </xf>
    <xf numFmtId="0" fontId="0" fillId="0" borderId="1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5" xfId="0" applyBorder="1" applyAlignment="1">
      <alignment horizontal="left"/>
    </xf>
    <xf numFmtId="0" fontId="14" fillId="0" borderId="13" xfId="0" applyFont="1" applyBorder="1" applyAlignment="1">
      <alignment horizontal="center"/>
    </xf>
    <xf numFmtId="0" fontId="14" fillId="0" borderId="9" xfId="0" applyFont="1" applyBorder="1" applyAlignment="1">
      <alignment horizontal="center"/>
    </xf>
    <xf numFmtId="0" fontId="10" fillId="3" borderId="1" xfId="0" applyFont="1" applyFill="1" applyBorder="1" applyAlignment="1">
      <alignment horizontal="left"/>
    </xf>
    <xf numFmtId="0" fontId="10" fillId="3" borderId="3" xfId="0" applyFont="1" applyFill="1" applyBorder="1" applyAlignment="1">
      <alignment horizontal="left"/>
    </xf>
    <xf numFmtId="0" fontId="10" fillId="4" borderId="1" xfId="0" applyFont="1" applyFill="1" applyBorder="1" applyAlignment="1">
      <alignment horizontal="left"/>
    </xf>
    <xf numFmtId="0" fontId="10" fillId="4" borderId="3" xfId="0" applyFont="1" applyFill="1" applyBorder="1" applyAlignment="1">
      <alignment horizontal="left"/>
    </xf>
  </cellXfs>
  <cellStyles count="10">
    <cellStyle name="Normal" xfId="0" builtinId="0"/>
    <cellStyle name="Normal 2" xfId="2"/>
    <cellStyle name="Normal 3" xfId="4"/>
    <cellStyle name="Normal 4" xfId="6"/>
    <cellStyle name="Normal 5" xfId="8"/>
    <cellStyle name="Percent" xfId="1" builtinId="5"/>
    <cellStyle name="Percent 2" xfId="3"/>
    <cellStyle name="Percent 3" xfId="5"/>
    <cellStyle name="Percent 4" xfId="7"/>
    <cellStyle name="Percent 5" xfId="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Data Log PM 1 - 2 Jan 2016 / 10.00 WITA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'1 - 2 Jan'!$A$3:$A$99</c:f>
              <c:numCache>
                <c:formatCode>m/d/yyyy\ h:mm</c:formatCode>
                <c:ptCount val="97"/>
                <c:pt idx="0">
                  <c:v>42737.416666666664</c:v>
                </c:pt>
                <c:pt idx="1">
                  <c:v>42737.40625</c:v>
                </c:pt>
                <c:pt idx="2">
                  <c:v>42737.395833333336</c:v>
                </c:pt>
                <c:pt idx="3">
                  <c:v>42737.385416666664</c:v>
                </c:pt>
                <c:pt idx="4">
                  <c:v>42737.375</c:v>
                </c:pt>
                <c:pt idx="5">
                  <c:v>42737.364583333336</c:v>
                </c:pt>
                <c:pt idx="6">
                  <c:v>42737.354166666664</c:v>
                </c:pt>
                <c:pt idx="7">
                  <c:v>42737.34375</c:v>
                </c:pt>
                <c:pt idx="8">
                  <c:v>42737.333333333336</c:v>
                </c:pt>
                <c:pt idx="9">
                  <c:v>42737.322916666664</c:v>
                </c:pt>
                <c:pt idx="10">
                  <c:v>42737.3125</c:v>
                </c:pt>
                <c:pt idx="11">
                  <c:v>42737.302083333336</c:v>
                </c:pt>
                <c:pt idx="12">
                  <c:v>42737.291666666664</c:v>
                </c:pt>
                <c:pt idx="13">
                  <c:v>42737.28125</c:v>
                </c:pt>
                <c:pt idx="14">
                  <c:v>42737.270833333336</c:v>
                </c:pt>
                <c:pt idx="15">
                  <c:v>42737.260416666664</c:v>
                </c:pt>
                <c:pt idx="16">
                  <c:v>42737.25</c:v>
                </c:pt>
                <c:pt idx="17">
                  <c:v>42737.239583333336</c:v>
                </c:pt>
                <c:pt idx="18">
                  <c:v>42737.229166666664</c:v>
                </c:pt>
                <c:pt idx="19">
                  <c:v>42737.21875</c:v>
                </c:pt>
                <c:pt idx="20">
                  <c:v>42737.208333333336</c:v>
                </c:pt>
                <c:pt idx="21">
                  <c:v>42737.197916666664</c:v>
                </c:pt>
                <c:pt idx="22">
                  <c:v>42737.1875</c:v>
                </c:pt>
                <c:pt idx="23">
                  <c:v>42737.177083333336</c:v>
                </c:pt>
                <c:pt idx="24">
                  <c:v>42737.166666666664</c:v>
                </c:pt>
                <c:pt idx="25">
                  <c:v>42737.15625</c:v>
                </c:pt>
                <c:pt idx="26">
                  <c:v>42737.145833333336</c:v>
                </c:pt>
                <c:pt idx="27">
                  <c:v>42737.135416666664</c:v>
                </c:pt>
                <c:pt idx="28">
                  <c:v>42737.125</c:v>
                </c:pt>
                <c:pt idx="29">
                  <c:v>42737.114583333336</c:v>
                </c:pt>
                <c:pt idx="30">
                  <c:v>42737.104166666664</c:v>
                </c:pt>
                <c:pt idx="31">
                  <c:v>42737.09375</c:v>
                </c:pt>
                <c:pt idx="32">
                  <c:v>42737.083333333336</c:v>
                </c:pt>
                <c:pt idx="33">
                  <c:v>42737.072916666664</c:v>
                </c:pt>
                <c:pt idx="34">
                  <c:v>42737.0625</c:v>
                </c:pt>
                <c:pt idx="35">
                  <c:v>42737.052083333336</c:v>
                </c:pt>
                <c:pt idx="36">
                  <c:v>42737.041666666664</c:v>
                </c:pt>
                <c:pt idx="37">
                  <c:v>42737.03125</c:v>
                </c:pt>
                <c:pt idx="38">
                  <c:v>42737.020833333336</c:v>
                </c:pt>
                <c:pt idx="39">
                  <c:v>42737.010416666664</c:v>
                </c:pt>
                <c:pt idx="40">
                  <c:v>42737</c:v>
                </c:pt>
                <c:pt idx="41">
                  <c:v>42736.989583333336</c:v>
                </c:pt>
                <c:pt idx="42">
                  <c:v>42736.979166666664</c:v>
                </c:pt>
                <c:pt idx="43">
                  <c:v>42736.96875</c:v>
                </c:pt>
                <c:pt idx="44">
                  <c:v>42736.958333333336</c:v>
                </c:pt>
                <c:pt idx="45">
                  <c:v>42736.947916666664</c:v>
                </c:pt>
                <c:pt idx="46">
                  <c:v>42736.9375</c:v>
                </c:pt>
                <c:pt idx="47">
                  <c:v>42736.927083333336</c:v>
                </c:pt>
                <c:pt idx="48">
                  <c:v>42736.916666666664</c:v>
                </c:pt>
                <c:pt idx="49">
                  <c:v>42736.90625</c:v>
                </c:pt>
                <c:pt idx="50">
                  <c:v>42736.895833333336</c:v>
                </c:pt>
                <c:pt idx="51">
                  <c:v>42736.885416666664</c:v>
                </c:pt>
                <c:pt idx="52">
                  <c:v>42736.875</c:v>
                </c:pt>
                <c:pt idx="53">
                  <c:v>42736.864583333336</c:v>
                </c:pt>
                <c:pt idx="54">
                  <c:v>42736.854166666664</c:v>
                </c:pt>
                <c:pt idx="55">
                  <c:v>42736.84375</c:v>
                </c:pt>
                <c:pt idx="56">
                  <c:v>42736.833333333336</c:v>
                </c:pt>
                <c:pt idx="57">
                  <c:v>42736.822916666664</c:v>
                </c:pt>
                <c:pt idx="58">
                  <c:v>42736.8125</c:v>
                </c:pt>
                <c:pt idx="59">
                  <c:v>42736.802083333336</c:v>
                </c:pt>
                <c:pt idx="60">
                  <c:v>42736.791666666664</c:v>
                </c:pt>
                <c:pt idx="61">
                  <c:v>42736.78125</c:v>
                </c:pt>
                <c:pt idx="62">
                  <c:v>42736.770833333336</c:v>
                </c:pt>
                <c:pt idx="63">
                  <c:v>42736.760416666664</c:v>
                </c:pt>
                <c:pt idx="64">
                  <c:v>42736.75</c:v>
                </c:pt>
                <c:pt idx="65">
                  <c:v>42736.739583333336</c:v>
                </c:pt>
                <c:pt idx="66">
                  <c:v>42736.729166666664</c:v>
                </c:pt>
                <c:pt idx="67">
                  <c:v>42736.71875</c:v>
                </c:pt>
                <c:pt idx="68">
                  <c:v>42736.708333333336</c:v>
                </c:pt>
                <c:pt idx="69">
                  <c:v>42736.697916666664</c:v>
                </c:pt>
                <c:pt idx="70">
                  <c:v>42736.6875</c:v>
                </c:pt>
                <c:pt idx="71">
                  <c:v>42736.677083333336</c:v>
                </c:pt>
                <c:pt idx="72">
                  <c:v>42736.666666666664</c:v>
                </c:pt>
                <c:pt idx="73">
                  <c:v>42736.65625</c:v>
                </c:pt>
                <c:pt idx="74">
                  <c:v>42736.645833333336</c:v>
                </c:pt>
                <c:pt idx="75">
                  <c:v>42736.635416666664</c:v>
                </c:pt>
                <c:pt idx="76">
                  <c:v>42736.625</c:v>
                </c:pt>
                <c:pt idx="77">
                  <c:v>42736.614583333336</c:v>
                </c:pt>
                <c:pt idx="78">
                  <c:v>42736.604166666664</c:v>
                </c:pt>
                <c:pt idx="79">
                  <c:v>42736.59375</c:v>
                </c:pt>
                <c:pt idx="80">
                  <c:v>42736.583333333336</c:v>
                </c:pt>
                <c:pt idx="81">
                  <c:v>42736.572916666664</c:v>
                </c:pt>
                <c:pt idx="82">
                  <c:v>42736.5625</c:v>
                </c:pt>
                <c:pt idx="83">
                  <c:v>42736.552083333336</c:v>
                </c:pt>
                <c:pt idx="84">
                  <c:v>42736.541666666664</c:v>
                </c:pt>
                <c:pt idx="85">
                  <c:v>42736.53125</c:v>
                </c:pt>
                <c:pt idx="86">
                  <c:v>42736.520833333336</c:v>
                </c:pt>
                <c:pt idx="87">
                  <c:v>42736.510416666664</c:v>
                </c:pt>
                <c:pt idx="88">
                  <c:v>42736.5</c:v>
                </c:pt>
                <c:pt idx="89">
                  <c:v>42736.489583333336</c:v>
                </c:pt>
                <c:pt idx="90">
                  <c:v>42736.479166666664</c:v>
                </c:pt>
                <c:pt idx="91">
                  <c:v>42736.46875</c:v>
                </c:pt>
                <c:pt idx="92">
                  <c:v>42736.458333333336</c:v>
                </c:pt>
                <c:pt idx="93">
                  <c:v>42736.447916666664</c:v>
                </c:pt>
                <c:pt idx="94">
                  <c:v>42736.4375</c:v>
                </c:pt>
                <c:pt idx="95">
                  <c:v>42736.427083333336</c:v>
                </c:pt>
                <c:pt idx="96">
                  <c:v>42736.416666666664</c:v>
                </c:pt>
              </c:numCache>
            </c:numRef>
          </c:xVal>
          <c:yVal>
            <c:numRef>
              <c:f>'1 - 2 Jan'!$D$3:$D$99</c:f>
              <c:numCache>
                <c:formatCode>General</c:formatCode>
                <c:ptCount val="97"/>
                <c:pt idx="0">
                  <c:v>1570</c:v>
                </c:pt>
                <c:pt idx="1">
                  <c:v>1570</c:v>
                </c:pt>
                <c:pt idx="2">
                  <c:v>1562</c:v>
                </c:pt>
                <c:pt idx="3">
                  <c:v>1486</c:v>
                </c:pt>
                <c:pt idx="4">
                  <c:v>1545</c:v>
                </c:pt>
                <c:pt idx="5">
                  <c:v>1610</c:v>
                </c:pt>
                <c:pt idx="6">
                  <c:v>1561</c:v>
                </c:pt>
                <c:pt idx="7">
                  <c:v>1568</c:v>
                </c:pt>
                <c:pt idx="8">
                  <c:v>1578</c:v>
                </c:pt>
                <c:pt idx="9">
                  <c:v>1562</c:v>
                </c:pt>
                <c:pt idx="10">
                  <c:v>1532</c:v>
                </c:pt>
                <c:pt idx="11">
                  <c:v>1584</c:v>
                </c:pt>
                <c:pt idx="12">
                  <c:v>1531</c:v>
                </c:pt>
                <c:pt idx="13">
                  <c:v>1569</c:v>
                </c:pt>
                <c:pt idx="14">
                  <c:v>1537</c:v>
                </c:pt>
                <c:pt idx="15">
                  <c:v>1524</c:v>
                </c:pt>
                <c:pt idx="16">
                  <c:v>1538</c:v>
                </c:pt>
                <c:pt idx="17">
                  <c:v>1500</c:v>
                </c:pt>
                <c:pt idx="18">
                  <c:v>1582</c:v>
                </c:pt>
                <c:pt idx="19">
                  <c:v>1630</c:v>
                </c:pt>
                <c:pt idx="20">
                  <c:v>1540</c:v>
                </c:pt>
                <c:pt idx="21">
                  <c:v>1515</c:v>
                </c:pt>
                <c:pt idx="22">
                  <c:v>1581</c:v>
                </c:pt>
                <c:pt idx="23">
                  <c:v>1605</c:v>
                </c:pt>
                <c:pt idx="24">
                  <c:v>1525</c:v>
                </c:pt>
                <c:pt idx="25">
                  <c:v>1530</c:v>
                </c:pt>
                <c:pt idx="26">
                  <c:v>1616</c:v>
                </c:pt>
                <c:pt idx="27">
                  <c:v>1616</c:v>
                </c:pt>
                <c:pt idx="28">
                  <c:v>1577</c:v>
                </c:pt>
                <c:pt idx="29">
                  <c:v>1584</c:v>
                </c:pt>
                <c:pt idx="30">
                  <c:v>1536</c:v>
                </c:pt>
                <c:pt idx="31">
                  <c:v>1619</c:v>
                </c:pt>
                <c:pt idx="32">
                  <c:v>1514</c:v>
                </c:pt>
                <c:pt idx="33">
                  <c:v>1519</c:v>
                </c:pt>
                <c:pt idx="34">
                  <c:v>1575</c:v>
                </c:pt>
                <c:pt idx="35">
                  <c:v>1561</c:v>
                </c:pt>
                <c:pt idx="36">
                  <c:v>1563</c:v>
                </c:pt>
                <c:pt idx="37">
                  <c:v>1558</c:v>
                </c:pt>
                <c:pt idx="38">
                  <c:v>1544</c:v>
                </c:pt>
                <c:pt idx="39">
                  <c:v>1588</c:v>
                </c:pt>
                <c:pt idx="40">
                  <c:v>1589</c:v>
                </c:pt>
                <c:pt idx="41">
                  <c:v>1544</c:v>
                </c:pt>
                <c:pt idx="42">
                  <c:v>1581</c:v>
                </c:pt>
                <c:pt idx="43">
                  <c:v>1568</c:v>
                </c:pt>
                <c:pt idx="44">
                  <c:v>1456</c:v>
                </c:pt>
                <c:pt idx="45">
                  <c:v>1586</c:v>
                </c:pt>
                <c:pt idx="46">
                  <c:v>1538</c:v>
                </c:pt>
                <c:pt idx="47">
                  <c:v>1522</c:v>
                </c:pt>
                <c:pt idx="48">
                  <c:v>1584</c:v>
                </c:pt>
                <c:pt idx="49">
                  <c:v>1543</c:v>
                </c:pt>
                <c:pt idx="50">
                  <c:v>1580</c:v>
                </c:pt>
                <c:pt idx="51">
                  <c:v>1614</c:v>
                </c:pt>
                <c:pt idx="52">
                  <c:v>1541</c:v>
                </c:pt>
                <c:pt idx="53">
                  <c:v>1535</c:v>
                </c:pt>
                <c:pt idx="54">
                  <c:v>1597</c:v>
                </c:pt>
                <c:pt idx="55">
                  <c:v>1555</c:v>
                </c:pt>
                <c:pt idx="56">
                  <c:v>1604</c:v>
                </c:pt>
                <c:pt idx="57">
                  <c:v>1567</c:v>
                </c:pt>
                <c:pt idx="58">
                  <c:v>1582</c:v>
                </c:pt>
                <c:pt idx="59">
                  <c:v>1624</c:v>
                </c:pt>
                <c:pt idx="60">
                  <c:v>1586</c:v>
                </c:pt>
                <c:pt idx="61">
                  <c:v>1619</c:v>
                </c:pt>
                <c:pt idx="62">
                  <c:v>1643</c:v>
                </c:pt>
                <c:pt idx="63">
                  <c:v>1571</c:v>
                </c:pt>
                <c:pt idx="64">
                  <c:v>1660</c:v>
                </c:pt>
                <c:pt idx="65">
                  <c:v>1675</c:v>
                </c:pt>
                <c:pt idx="66">
                  <c:v>1736</c:v>
                </c:pt>
                <c:pt idx="67">
                  <c:v>1735</c:v>
                </c:pt>
                <c:pt idx="68">
                  <c:v>1753</c:v>
                </c:pt>
                <c:pt idx="69">
                  <c:v>1629</c:v>
                </c:pt>
                <c:pt idx="70">
                  <c:v>926</c:v>
                </c:pt>
                <c:pt idx="71">
                  <c:v>1586</c:v>
                </c:pt>
                <c:pt idx="72">
                  <c:v>1525</c:v>
                </c:pt>
                <c:pt idx="73">
                  <c:v>1515</c:v>
                </c:pt>
                <c:pt idx="74">
                  <c:v>1583</c:v>
                </c:pt>
                <c:pt idx="75">
                  <c:v>1537</c:v>
                </c:pt>
                <c:pt idx="76">
                  <c:v>1611</c:v>
                </c:pt>
                <c:pt idx="77">
                  <c:v>1538</c:v>
                </c:pt>
                <c:pt idx="78">
                  <c:v>1596</c:v>
                </c:pt>
                <c:pt idx="79">
                  <c:v>1534</c:v>
                </c:pt>
                <c:pt idx="80">
                  <c:v>1603</c:v>
                </c:pt>
                <c:pt idx="81">
                  <c:v>1588</c:v>
                </c:pt>
                <c:pt idx="82">
                  <c:v>1574</c:v>
                </c:pt>
                <c:pt idx="83">
                  <c:v>1569</c:v>
                </c:pt>
                <c:pt idx="84">
                  <c:v>1569</c:v>
                </c:pt>
                <c:pt idx="85">
                  <c:v>1627</c:v>
                </c:pt>
                <c:pt idx="86">
                  <c:v>1569</c:v>
                </c:pt>
                <c:pt idx="87">
                  <c:v>1609</c:v>
                </c:pt>
                <c:pt idx="88">
                  <c:v>1589</c:v>
                </c:pt>
                <c:pt idx="89">
                  <c:v>2054</c:v>
                </c:pt>
                <c:pt idx="90">
                  <c:v>1550</c:v>
                </c:pt>
                <c:pt idx="91">
                  <c:v>1584</c:v>
                </c:pt>
                <c:pt idx="92">
                  <c:v>1592</c:v>
                </c:pt>
                <c:pt idx="93">
                  <c:v>1536</c:v>
                </c:pt>
                <c:pt idx="94">
                  <c:v>1580</c:v>
                </c:pt>
                <c:pt idx="95">
                  <c:v>1537</c:v>
                </c:pt>
                <c:pt idx="96">
                  <c:v>1592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466816"/>
        <c:axId val="140468992"/>
      </c:scatterChart>
      <c:valAx>
        <c:axId val="140466816"/>
        <c:scaling>
          <c:orientation val="minMax"/>
          <c:max val="42737.417000000001"/>
          <c:min val="42736.41700000000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(24 hours)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hh:mm;@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468992"/>
        <c:crosses val="autoZero"/>
        <c:crossBetween val="midCat"/>
        <c:majorUnit val="0.05"/>
      </c:valAx>
      <c:valAx>
        <c:axId val="140468992"/>
        <c:scaling>
          <c:orientation val="minMax"/>
          <c:max val="2100"/>
          <c:min val="875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Active Power (kW)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466816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Data Log PM 10 - 11 Jan 2016 / 10.00 WITA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'10 - 11 Jan'!$A$3:$A$99</c:f>
              <c:numCache>
                <c:formatCode>m/d/yyyy\ h:mm</c:formatCode>
                <c:ptCount val="97"/>
                <c:pt idx="0">
                  <c:v>42746.416666666664</c:v>
                </c:pt>
                <c:pt idx="1">
                  <c:v>42746.40625</c:v>
                </c:pt>
                <c:pt idx="2">
                  <c:v>42746.395833333336</c:v>
                </c:pt>
                <c:pt idx="3">
                  <c:v>42746.385416666664</c:v>
                </c:pt>
                <c:pt idx="4">
                  <c:v>42746.375</c:v>
                </c:pt>
                <c:pt idx="5">
                  <c:v>42746.364583333336</c:v>
                </c:pt>
                <c:pt idx="6">
                  <c:v>42746.354166666664</c:v>
                </c:pt>
                <c:pt idx="7">
                  <c:v>42746.34375</c:v>
                </c:pt>
                <c:pt idx="8">
                  <c:v>42746.333333333336</c:v>
                </c:pt>
                <c:pt idx="9">
                  <c:v>42746.322916666664</c:v>
                </c:pt>
                <c:pt idx="10">
                  <c:v>42746.3125</c:v>
                </c:pt>
                <c:pt idx="11">
                  <c:v>42746.302083333336</c:v>
                </c:pt>
                <c:pt idx="12">
                  <c:v>42746.291666666664</c:v>
                </c:pt>
                <c:pt idx="13">
                  <c:v>42746.28125</c:v>
                </c:pt>
                <c:pt idx="14">
                  <c:v>42746.270833333336</c:v>
                </c:pt>
                <c:pt idx="15">
                  <c:v>42746.260416666664</c:v>
                </c:pt>
                <c:pt idx="16">
                  <c:v>42746.25</c:v>
                </c:pt>
                <c:pt idx="17">
                  <c:v>42746.239583333336</c:v>
                </c:pt>
                <c:pt idx="18">
                  <c:v>42746.229166666664</c:v>
                </c:pt>
                <c:pt idx="19">
                  <c:v>42746.21875</c:v>
                </c:pt>
                <c:pt idx="20">
                  <c:v>42746.208333333336</c:v>
                </c:pt>
                <c:pt idx="21">
                  <c:v>42746.197916666664</c:v>
                </c:pt>
                <c:pt idx="22">
                  <c:v>42746.1875</c:v>
                </c:pt>
                <c:pt idx="23">
                  <c:v>42746.177083333336</c:v>
                </c:pt>
                <c:pt idx="24">
                  <c:v>42746.166666666664</c:v>
                </c:pt>
                <c:pt idx="25">
                  <c:v>42746.15625</c:v>
                </c:pt>
                <c:pt idx="26">
                  <c:v>42746.145833333336</c:v>
                </c:pt>
                <c:pt idx="27">
                  <c:v>42746.135416666664</c:v>
                </c:pt>
                <c:pt idx="28">
                  <c:v>42746.125</c:v>
                </c:pt>
                <c:pt idx="29">
                  <c:v>42746.114583333336</c:v>
                </c:pt>
                <c:pt idx="30">
                  <c:v>42746.104166666664</c:v>
                </c:pt>
                <c:pt idx="31">
                  <c:v>42746.09375</c:v>
                </c:pt>
                <c:pt idx="32">
                  <c:v>42746.083333333336</c:v>
                </c:pt>
                <c:pt idx="33">
                  <c:v>42746.072916666664</c:v>
                </c:pt>
                <c:pt idx="34">
                  <c:v>42746.0625</c:v>
                </c:pt>
                <c:pt idx="35">
                  <c:v>42746.052083333336</c:v>
                </c:pt>
                <c:pt idx="36">
                  <c:v>42746.041666666664</c:v>
                </c:pt>
                <c:pt idx="37">
                  <c:v>42746.03125</c:v>
                </c:pt>
                <c:pt idx="38">
                  <c:v>42746.020833333336</c:v>
                </c:pt>
                <c:pt idx="39">
                  <c:v>42746.010416666664</c:v>
                </c:pt>
                <c:pt idx="40">
                  <c:v>42746</c:v>
                </c:pt>
                <c:pt idx="41">
                  <c:v>42745.989583333336</c:v>
                </c:pt>
                <c:pt idx="42">
                  <c:v>42745.979166666664</c:v>
                </c:pt>
                <c:pt idx="43">
                  <c:v>42745.96875</c:v>
                </c:pt>
                <c:pt idx="44">
                  <c:v>42745.958333333336</c:v>
                </c:pt>
                <c:pt idx="45">
                  <c:v>42745.947916666664</c:v>
                </c:pt>
                <c:pt idx="46">
                  <c:v>42745.9375</c:v>
                </c:pt>
                <c:pt idx="47">
                  <c:v>42745.927083333336</c:v>
                </c:pt>
                <c:pt idx="48">
                  <c:v>42745.916666666664</c:v>
                </c:pt>
                <c:pt idx="49">
                  <c:v>42745.90625</c:v>
                </c:pt>
                <c:pt idx="50">
                  <c:v>42745.895833333336</c:v>
                </c:pt>
                <c:pt idx="51">
                  <c:v>42745.885416666664</c:v>
                </c:pt>
                <c:pt idx="52">
                  <c:v>42745.875</c:v>
                </c:pt>
                <c:pt idx="53">
                  <c:v>42745.864583333336</c:v>
                </c:pt>
                <c:pt idx="54">
                  <c:v>42745.854166666664</c:v>
                </c:pt>
                <c:pt idx="55">
                  <c:v>42745.84375</c:v>
                </c:pt>
                <c:pt idx="56">
                  <c:v>42745.833333333336</c:v>
                </c:pt>
                <c:pt idx="57">
                  <c:v>42745.822916666664</c:v>
                </c:pt>
                <c:pt idx="58">
                  <c:v>42745.8125</c:v>
                </c:pt>
                <c:pt idx="59">
                  <c:v>42745.802083333336</c:v>
                </c:pt>
                <c:pt idx="60">
                  <c:v>42745.791666666664</c:v>
                </c:pt>
                <c:pt idx="61">
                  <c:v>42745.78125</c:v>
                </c:pt>
                <c:pt idx="62">
                  <c:v>42745.770833333336</c:v>
                </c:pt>
                <c:pt idx="63">
                  <c:v>42745.760416666664</c:v>
                </c:pt>
                <c:pt idx="64">
                  <c:v>42745.75</c:v>
                </c:pt>
                <c:pt idx="65">
                  <c:v>42745.739583333336</c:v>
                </c:pt>
                <c:pt idx="66">
                  <c:v>42745.729166666664</c:v>
                </c:pt>
                <c:pt idx="67">
                  <c:v>42745.71875</c:v>
                </c:pt>
                <c:pt idx="68">
                  <c:v>42745.708333333336</c:v>
                </c:pt>
                <c:pt idx="69">
                  <c:v>42745.697916666664</c:v>
                </c:pt>
                <c:pt idx="70">
                  <c:v>42745.6875</c:v>
                </c:pt>
                <c:pt idx="71">
                  <c:v>42745.677083333336</c:v>
                </c:pt>
                <c:pt idx="72">
                  <c:v>42745.666666666664</c:v>
                </c:pt>
                <c:pt idx="73">
                  <c:v>42745.65625</c:v>
                </c:pt>
                <c:pt idx="74">
                  <c:v>42745.645833333336</c:v>
                </c:pt>
                <c:pt idx="75">
                  <c:v>42745.635416666664</c:v>
                </c:pt>
                <c:pt idx="76">
                  <c:v>42745.625</c:v>
                </c:pt>
                <c:pt idx="77">
                  <c:v>42745.614583333336</c:v>
                </c:pt>
                <c:pt idx="78">
                  <c:v>42745.604166666664</c:v>
                </c:pt>
                <c:pt idx="79">
                  <c:v>42745.59375</c:v>
                </c:pt>
                <c:pt idx="80">
                  <c:v>42745.583333333336</c:v>
                </c:pt>
                <c:pt idx="81">
                  <c:v>42745.572916666664</c:v>
                </c:pt>
                <c:pt idx="82">
                  <c:v>42745.5625</c:v>
                </c:pt>
                <c:pt idx="83">
                  <c:v>42745.552083333336</c:v>
                </c:pt>
                <c:pt idx="84">
                  <c:v>42745.541666666664</c:v>
                </c:pt>
                <c:pt idx="85">
                  <c:v>42745.53125</c:v>
                </c:pt>
                <c:pt idx="86">
                  <c:v>42745.520833333336</c:v>
                </c:pt>
                <c:pt idx="87">
                  <c:v>42745.510416666664</c:v>
                </c:pt>
                <c:pt idx="88">
                  <c:v>42745.5</c:v>
                </c:pt>
                <c:pt idx="89">
                  <c:v>42745.489583333336</c:v>
                </c:pt>
                <c:pt idx="90">
                  <c:v>42745.479166666664</c:v>
                </c:pt>
                <c:pt idx="91">
                  <c:v>42745.46875</c:v>
                </c:pt>
                <c:pt idx="92">
                  <c:v>42745.458333333336</c:v>
                </c:pt>
                <c:pt idx="93">
                  <c:v>42745.447916666664</c:v>
                </c:pt>
                <c:pt idx="94">
                  <c:v>42745.4375</c:v>
                </c:pt>
                <c:pt idx="95">
                  <c:v>42745.427083333336</c:v>
                </c:pt>
                <c:pt idx="96">
                  <c:v>42745.416666666664</c:v>
                </c:pt>
              </c:numCache>
            </c:numRef>
          </c:xVal>
          <c:yVal>
            <c:numRef>
              <c:f>'10 - 11 Jan'!$D$3:$D$99</c:f>
              <c:numCache>
                <c:formatCode>General</c:formatCode>
                <c:ptCount val="97"/>
                <c:pt idx="0">
                  <c:v>1585</c:v>
                </c:pt>
                <c:pt idx="1">
                  <c:v>1568</c:v>
                </c:pt>
                <c:pt idx="2">
                  <c:v>1590</c:v>
                </c:pt>
                <c:pt idx="3">
                  <c:v>1535</c:v>
                </c:pt>
                <c:pt idx="4">
                  <c:v>1597</c:v>
                </c:pt>
                <c:pt idx="5">
                  <c:v>1539</c:v>
                </c:pt>
                <c:pt idx="6">
                  <c:v>1576</c:v>
                </c:pt>
                <c:pt idx="7">
                  <c:v>1542</c:v>
                </c:pt>
                <c:pt idx="8">
                  <c:v>1565</c:v>
                </c:pt>
                <c:pt idx="9">
                  <c:v>1545</c:v>
                </c:pt>
                <c:pt idx="10">
                  <c:v>1534</c:v>
                </c:pt>
                <c:pt idx="11">
                  <c:v>1569</c:v>
                </c:pt>
                <c:pt idx="12">
                  <c:v>1536</c:v>
                </c:pt>
                <c:pt idx="13">
                  <c:v>1578</c:v>
                </c:pt>
                <c:pt idx="14">
                  <c:v>1562</c:v>
                </c:pt>
                <c:pt idx="15">
                  <c:v>1576</c:v>
                </c:pt>
                <c:pt idx="16">
                  <c:v>1540</c:v>
                </c:pt>
                <c:pt idx="17">
                  <c:v>1579</c:v>
                </c:pt>
                <c:pt idx="18">
                  <c:v>1536</c:v>
                </c:pt>
                <c:pt idx="19">
                  <c:v>1582</c:v>
                </c:pt>
                <c:pt idx="20">
                  <c:v>1562</c:v>
                </c:pt>
                <c:pt idx="21">
                  <c:v>1614</c:v>
                </c:pt>
                <c:pt idx="22">
                  <c:v>1536</c:v>
                </c:pt>
                <c:pt idx="23">
                  <c:v>1512</c:v>
                </c:pt>
                <c:pt idx="24">
                  <c:v>1534</c:v>
                </c:pt>
                <c:pt idx="25">
                  <c:v>1579</c:v>
                </c:pt>
                <c:pt idx="26">
                  <c:v>1572</c:v>
                </c:pt>
                <c:pt idx="27">
                  <c:v>1604</c:v>
                </c:pt>
                <c:pt idx="28">
                  <c:v>1751</c:v>
                </c:pt>
                <c:pt idx="29">
                  <c:v>-12</c:v>
                </c:pt>
                <c:pt idx="30">
                  <c:v>1567</c:v>
                </c:pt>
                <c:pt idx="31">
                  <c:v>1570</c:v>
                </c:pt>
                <c:pt idx="32">
                  <c:v>1530</c:v>
                </c:pt>
                <c:pt idx="33">
                  <c:v>1585</c:v>
                </c:pt>
                <c:pt idx="34">
                  <c:v>1518</c:v>
                </c:pt>
                <c:pt idx="35">
                  <c:v>1527</c:v>
                </c:pt>
                <c:pt idx="36">
                  <c:v>1533</c:v>
                </c:pt>
                <c:pt idx="37">
                  <c:v>1582</c:v>
                </c:pt>
                <c:pt idx="38">
                  <c:v>1524</c:v>
                </c:pt>
                <c:pt idx="39">
                  <c:v>1614</c:v>
                </c:pt>
                <c:pt idx="40">
                  <c:v>1542</c:v>
                </c:pt>
                <c:pt idx="41">
                  <c:v>1524</c:v>
                </c:pt>
                <c:pt idx="42">
                  <c:v>1570</c:v>
                </c:pt>
                <c:pt idx="43">
                  <c:v>1523</c:v>
                </c:pt>
                <c:pt idx="44">
                  <c:v>1533</c:v>
                </c:pt>
                <c:pt idx="45">
                  <c:v>1541</c:v>
                </c:pt>
                <c:pt idx="46">
                  <c:v>1561</c:v>
                </c:pt>
                <c:pt idx="47">
                  <c:v>1587</c:v>
                </c:pt>
                <c:pt idx="48">
                  <c:v>1543</c:v>
                </c:pt>
                <c:pt idx="49">
                  <c:v>1517</c:v>
                </c:pt>
                <c:pt idx="50">
                  <c:v>1566</c:v>
                </c:pt>
                <c:pt idx="51">
                  <c:v>1559</c:v>
                </c:pt>
                <c:pt idx="52">
                  <c:v>1575</c:v>
                </c:pt>
                <c:pt idx="53">
                  <c:v>1546</c:v>
                </c:pt>
                <c:pt idx="54">
                  <c:v>1553</c:v>
                </c:pt>
                <c:pt idx="55">
                  <c:v>1561</c:v>
                </c:pt>
                <c:pt idx="56">
                  <c:v>1497</c:v>
                </c:pt>
                <c:pt idx="57">
                  <c:v>1568</c:v>
                </c:pt>
                <c:pt idx="58">
                  <c:v>1563</c:v>
                </c:pt>
                <c:pt idx="59">
                  <c:v>1536</c:v>
                </c:pt>
                <c:pt idx="60">
                  <c:v>1531</c:v>
                </c:pt>
                <c:pt idx="61">
                  <c:v>1577</c:v>
                </c:pt>
                <c:pt idx="62">
                  <c:v>1550</c:v>
                </c:pt>
                <c:pt idx="63">
                  <c:v>1586</c:v>
                </c:pt>
                <c:pt idx="64">
                  <c:v>1572</c:v>
                </c:pt>
                <c:pt idx="65">
                  <c:v>1585</c:v>
                </c:pt>
                <c:pt idx="66">
                  <c:v>1541</c:v>
                </c:pt>
                <c:pt idx="67">
                  <c:v>1605</c:v>
                </c:pt>
                <c:pt idx="68">
                  <c:v>1578</c:v>
                </c:pt>
                <c:pt idx="69">
                  <c:v>1579</c:v>
                </c:pt>
                <c:pt idx="70">
                  <c:v>1619</c:v>
                </c:pt>
                <c:pt idx="71">
                  <c:v>1606</c:v>
                </c:pt>
                <c:pt idx="72">
                  <c:v>1211</c:v>
                </c:pt>
                <c:pt idx="73">
                  <c:v>1500</c:v>
                </c:pt>
                <c:pt idx="74">
                  <c:v>1626</c:v>
                </c:pt>
                <c:pt idx="75">
                  <c:v>270</c:v>
                </c:pt>
                <c:pt idx="76">
                  <c:v>1322</c:v>
                </c:pt>
                <c:pt idx="77">
                  <c:v>1549</c:v>
                </c:pt>
                <c:pt idx="78">
                  <c:v>1969</c:v>
                </c:pt>
                <c:pt idx="79">
                  <c:v>1534</c:v>
                </c:pt>
                <c:pt idx="80">
                  <c:v>1528</c:v>
                </c:pt>
                <c:pt idx="81">
                  <c:v>1712</c:v>
                </c:pt>
                <c:pt idx="82">
                  <c:v>1626</c:v>
                </c:pt>
                <c:pt idx="83">
                  <c:v>1305</c:v>
                </c:pt>
                <c:pt idx="84">
                  <c:v>1376</c:v>
                </c:pt>
                <c:pt idx="85">
                  <c:v>1532</c:v>
                </c:pt>
                <c:pt idx="86">
                  <c:v>1548</c:v>
                </c:pt>
                <c:pt idx="87">
                  <c:v>1579</c:v>
                </c:pt>
                <c:pt idx="88">
                  <c:v>1519</c:v>
                </c:pt>
                <c:pt idx="89">
                  <c:v>1581</c:v>
                </c:pt>
                <c:pt idx="90">
                  <c:v>1536</c:v>
                </c:pt>
                <c:pt idx="91">
                  <c:v>1545</c:v>
                </c:pt>
                <c:pt idx="92">
                  <c:v>1196</c:v>
                </c:pt>
                <c:pt idx="93">
                  <c:v>1549</c:v>
                </c:pt>
                <c:pt idx="94">
                  <c:v>1770</c:v>
                </c:pt>
                <c:pt idx="95">
                  <c:v>1555</c:v>
                </c:pt>
                <c:pt idx="96">
                  <c:v>1556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682368"/>
        <c:axId val="142696832"/>
      </c:scatterChart>
      <c:valAx>
        <c:axId val="142682368"/>
        <c:scaling>
          <c:orientation val="minMax"/>
          <c:max val="42746.417000000001"/>
          <c:min val="42745.41700000000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(24 hours)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hh:mm;@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696832"/>
        <c:crosses val="autoZero"/>
        <c:crossBetween val="midCat"/>
        <c:majorUnit val="0.05"/>
      </c:valAx>
      <c:valAx>
        <c:axId val="142696832"/>
        <c:scaling>
          <c:orientation val="minMax"/>
          <c:max val="2000"/>
          <c:min val="-12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Active Power (kW)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682368"/>
        <c:crosses val="autoZero"/>
        <c:crossBetween val="midCat"/>
        <c:majorUnit val="12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Data Log PM 11 - 12 Jan 2016 / 10.00 WITA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'11 - 12 Jan'!$A$3:$A$99</c:f>
              <c:numCache>
                <c:formatCode>m/d/yyyy\ h:mm</c:formatCode>
                <c:ptCount val="97"/>
                <c:pt idx="0">
                  <c:v>42747.416666666664</c:v>
                </c:pt>
                <c:pt idx="1">
                  <c:v>42747.40625</c:v>
                </c:pt>
                <c:pt idx="2">
                  <c:v>42747.395833333336</c:v>
                </c:pt>
                <c:pt idx="3">
                  <c:v>42747.385416666664</c:v>
                </c:pt>
                <c:pt idx="4">
                  <c:v>42747.375</c:v>
                </c:pt>
                <c:pt idx="5">
                  <c:v>42747.364583333336</c:v>
                </c:pt>
                <c:pt idx="6">
                  <c:v>42747.354166666664</c:v>
                </c:pt>
                <c:pt idx="7">
                  <c:v>42747.34375</c:v>
                </c:pt>
                <c:pt idx="8">
                  <c:v>42747.333333333336</c:v>
                </c:pt>
                <c:pt idx="9">
                  <c:v>42747.322916666664</c:v>
                </c:pt>
                <c:pt idx="10">
                  <c:v>42747.3125</c:v>
                </c:pt>
                <c:pt idx="11">
                  <c:v>42747.302083333336</c:v>
                </c:pt>
                <c:pt idx="12">
                  <c:v>42747.291666666664</c:v>
                </c:pt>
                <c:pt idx="13">
                  <c:v>42747.28125</c:v>
                </c:pt>
                <c:pt idx="14">
                  <c:v>42747.270833333336</c:v>
                </c:pt>
                <c:pt idx="15">
                  <c:v>42747.260416666664</c:v>
                </c:pt>
                <c:pt idx="16">
                  <c:v>42747.25</c:v>
                </c:pt>
                <c:pt idx="17">
                  <c:v>42747.239583333336</c:v>
                </c:pt>
                <c:pt idx="18">
                  <c:v>42747.229166666664</c:v>
                </c:pt>
                <c:pt idx="19">
                  <c:v>42747.21875</c:v>
                </c:pt>
                <c:pt idx="20">
                  <c:v>42747.208333333336</c:v>
                </c:pt>
                <c:pt idx="21">
                  <c:v>42747.197916666664</c:v>
                </c:pt>
                <c:pt idx="22">
                  <c:v>42747.1875</c:v>
                </c:pt>
                <c:pt idx="23">
                  <c:v>42747.177083333336</c:v>
                </c:pt>
                <c:pt idx="24">
                  <c:v>42747.166666666664</c:v>
                </c:pt>
                <c:pt idx="25">
                  <c:v>42747.15625</c:v>
                </c:pt>
                <c:pt idx="26">
                  <c:v>42747.145833333336</c:v>
                </c:pt>
                <c:pt idx="27">
                  <c:v>42747.135416666664</c:v>
                </c:pt>
                <c:pt idx="28">
                  <c:v>42747.125</c:v>
                </c:pt>
                <c:pt idx="29">
                  <c:v>42747.114583333336</c:v>
                </c:pt>
                <c:pt idx="30">
                  <c:v>42747.104166666664</c:v>
                </c:pt>
                <c:pt idx="31">
                  <c:v>42747.09375</c:v>
                </c:pt>
                <c:pt idx="32">
                  <c:v>42747.083333333336</c:v>
                </c:pt>
                <c:pt idx="33">
                  <c:v>42747.072916666664</c:v>
                </c:pt>
                <c:pt idx="34">
                  <c:v>42747.0625</c:v>
                </c:pt>
                <c:pt idx="35">
                  <c:v>42747.052083333336</c:v>
                </c:pt>
                <c:pt idx="36">
                  <c:v>42747.041666666664</c:v>
                </c:pt>
                <c:pt idx="37">
                  <c:v>42747.03125</c:v>
                </c:pt>
                <c:pt idx="38">
                  <c:v>42747.020833333336</c:v>
                </c:pt>
                <c:pt idx="39">
                  <c:v>42747.010416666664</c:v>
                </c:pt>
                <c:pt idx="40">
                  <c:v>42747</c:v>
                </c:pt>
                <c:pt idx="41">
                  <c:v>42746.989583333336</c:v>
                </c:pt>
                <c:pt idx="42">
                  <c:v>42746.979166666664</c:v>
                </c:pt>
                <c:pt idx="43">
                  <c:v>42746.96875</c:v>
                </c:pt>
                <c:pt idx="44">
                  <c:v>42746.958333333336</c:v>
                </c:pt>
                <c:pt idx="45">
                  <c:v>42746.947916666664</c:v>
                </c:pt>
                <c:pt idx="46">
                  <c:v>42746.9375</c:v>
                </c:pt>
                <c:pt idx="47">
                  <c:v>42746.927083333336</c:v>
                </c:pt>
                <c:pt idx="48">
                  <c:v>42746.916666666664</c:v>
                </c:pt>
                <c:pt idx="49">
                  <c:v>42746.90625</c:v>
                </c:pt>
                <c:pt idx="50">
                  <c:v>42746.895833333336</c:v>
                </c:pt>
                <c:pt idx="51">
                  <c:v>42746.885416666664</c:v>
                </c:pt>
                <c:pt idx="52">
                  <c:v>42746.875</c:v>
                </c:pt>
                <c:pt idx="53">
                  <c:v>42746.864583333336</c:v>
                </c:pt>
                <c:pt idx="54">
                  <c:v>42746.854166666664</c:v>
                </c:pt>
                <c:pt idx="55">
                  <c:v>42746.84375</c:v>
                </c:pt>
                <c:pt idx="56">
                  <c:v>42746.833333333336</c:v>
                </c:pt>
                <c:pt idx="57">
                  <c:v>42746.822916666664</c:v>
                </c:pt>
                <c:pt idx="58">
                  <c:v>42746.8125</c:v>
                </c:pt>
                <c:pt idx="59">
                  <c:v>42746.802083333336</c:v>
                </c:pt>
                <c:pt idx="60">
                  <c:v>42746.791666666664</c:v>
                </c:pt>
                <c:pt idx="61">
                  <c:v>42746.78125</c:v>
                </c:pt>
                <c:pt idx="62">
                  <c:v>42746.770833333336</c:v>
                </c:pt>
                <c:pt idx="63">
                  <c:v>42746.760416666664</c:v>
                </c:pt>
                <c:pt idx="64">
                  <c:v>42746.75</c:v>
                </c:pt>
                <c:pt idx="65">
                  <c:v>42746.739583333336</c:v>
                </c:pt>
                <c:pt idx="66">
                  <c:v>42746.729166666664</c:v>
                </c:pt>
                <c:pt idx="67">
                  <c:v>42746.71875</c:v>
                </c:pt>
                <c:pt idx="68">
                  <c:v>42746.708333333336</c:v>
                </c:pt>
                <c:pt idx="69">
                  <c:v>42746.697916666664</c:v>
                </c:pt>
                <c:pt idx="70">
                  <c:v>42746.6875</c:v>
                </c:pt>
                <c:pt idx="71">
                  <c:v>42746.677083333336</c:v>
                </c:pt>
                <c:pt idx="72">
                  <c:v>42746.666666666664</c:v>
                </c:pt>
                <c:pt idx="73">
                  <c:v>42746.65625</c:v>
                </c:pt>
                <c:pt idx="74">
                  <c:v>42746.645833333336</c:v>
                </c:pt>
                <c:pt idx="75">
                  <c:v>42746.635416666664</c:v>
                </c:pt>
                <c:pt idx="76">
                  <c:v>42746.625</c:v>
                </c:pt>
                <c:pt idx="77">
                  <c:v>42746.614583333336</c:v>
                </c:pt>
                <c:pt idx="78">
                  <c:v>42746.604166666664</c:v>
                </c:pt>
                <c:pt idx="79">
                  <c:v>42746.59375</c:v>
                </c:pt>
                <c:pt idx="80">
                  <c:v>42746.583333333336</c:v>
                </c:pt>
                <c:pt idx="81">
                  <c:v>42746.572916666664</c:v>
                </c:pt>
                <c:pt idx="82">
                  <c:v>42746.5625</c:v>
                </c:pt>
                <c:pt idx="83">
                  <c:v>42746.552083333336</c:v>
                </c:pt>
                <c:pt idx="84">
                  <c:v>42746.541666666664</c:v>
                </c:pt>
                <c:pt idx="85">
                  <c:v>42746.53125</c:v>
                </c:pt>
                <c:pt idx="86">
                  <c:v>42746.520833333336</c:v>
                </c:pt>
                <c:pt idx="87">
                  <c:v>42746.510416666664</c:v>
                </c:pt>
                <c:pt idx="88">
                  <c:v>42746.5</c:v>
                </c:pt>
                <c:pt idx="89">
                  <c:v>42746.489583333336</c:v>
                </c:pt>
                <c:pt idx="90">
                  <c:v>42746.479166666664</c:v>
                </c:pt>
                <c:pt idx="91">
                  <c:v>42746.46875</c:v>
                </c:pt>
                <c:pt idx="92">
                  <c:v>42746.458333333336</c:v>
                </c:pt>
                <c:pt idx="93">
                  <c:v>42746.447916666664</c:v>
                </c:pt>
                <c:pt idx="94">
                  <c:v>42746.4375</c:v>
                </c:pt>
                <c:pt idx="95">
                  <c:v>42746.427083333336</c:v>
                </c:pt>
                <c:pt idx="96">
                  <c:v>42746.416666666664</c:v>
                </c:pt>
              </c:numCache>
            </c:numRef>
          </c:xVal>
          <c:yVal>
            <c:numRef>
              <c:f>'11 - 12 Jan'!$D$3:$D$99</c:f>
              <c:numCache>
                <c:formatCode>General</c:formatCode>
                <c:ptCount val="97"/>
                <c:pt idx="0">
                  <c:v>1574</c:v>
                </c:pt>
                <c:pt idx="1">
                  <c:v>1548</c:v>
                </c:pt>
                <c:pt idx="2">
                  <c:v>1478</c:v>
                </c:pt>
                <c:pt idx="3">
                  <c:v>1580</c:v>
                </c:pt>
                <c:pt idx="4">
                  <c:v>1531</c:v>
                </c:pt>
                <c:pt idx="5">
                  <c:v>1530</c:v>
                </c:pt>
                <c:pt idx="6">
                  <c:v>1584</c:v>
                </c:pt>
                <c:pt idx="7">
                  <c:v>1547</c:v>
                </c:pt>
                <c:pt idx="8">
                  <c:v>1567</c:v>
                </c:pt>
                <c:pt idx="9">
                  <c:v>1543</c:v>
                </c:pt>
                <c:pt idx="10">
                  <c:v>1580</c:v>
                </c:pt>
                <c:pt idx="11">
                  <c:v>1535</c:v>
                </c:pt>
                <c:pt idx="12">
                  <c:v>1586</c:v>
                </c:pt>
                <c:pt idx="13">
                  <c:v>1564</c:v>
                </c:pt>
                <c:pt idx="14">
                  <c:v>1553</c:v>
                </c:pt>
                <c:pt idx="15">
                  <c:v>1540</c:v>
                </c:pt>
                <c:pt idx="16">
                  <c:v>1566</c:v>
                </c:pt>
                <c:pt idx="17">
                  <c:v>1546</c:v>
                </c:pt>
                <c:pt idx="18">
                  <c:v>1588</c:v>
                </c:pt>
                <c:pt idx="19">
                  <c:v>1557</c:v>
                </c:pt>
                <c:pt idx="20">
                  <c:v>1533</c:v>
                </c:pt>
                <c:pt idx="21">
                  <c:v>1572</c:v>
                </c:pt>
                <c:pt idx="22">
                  <c:v>1506</c:v>
                </c:pt>
                <c:pt idx="23">
                  <c:v>1557</c:v>
                </c:pt>
                <c:pt idx="24">
                  <c:v>1576</c:v>
                </c:pt>
                <c:pt idx="25">
                  <c:v>1515</c:v>
                </c:pt>
                <c:pt idx="26">
                  <c:v>1574</c:v>
                </c:pt>
                <c:pt idx="27">
                  <c:v>1532</c:v>
                </c:pt>
                <c:pt idx="28">
                  <c:v>1584</c:v>
                </c:pt>
                <c:pt idx="29">
                  <c:v>1529</c:v>
                </c:pt>
                <c:pt idx="30">
                  <c:v>1596</c:v>
                </c:pt>
                <c:pt idx="31">
                  <c:v>1535</c:v>
                </c:pt>
                <c:pt idx="32">
                  <c:v>1576</c:v>
                </c:pt>
                <c:pt idx="33">
                  <c:v>1535</c:v>
                </c:pt>
                <c:pt idx="34">
                  <c:v>1569</c:v>
                </c:pt>
                <c:pt idx="35">
                  <c:v>1538</c:v>
                </c:pt>
                <c:pt idx="36">
                  <c:v>1568</c:v>
                </c:pt>
                <c:pt idx="37">
                  <c:v>1584</c:v>
                </c:pt>
                <c:pt idx="38">
                  <c:v>1546</c:v>
                </c:pt>
                <c:pt idx="39">
                  <c:v>1542</c:v>
                </c:pt>
                <c:pt idx="40">
                  <c:v>1557</c:v>
                </c:pt>
                <c:pt idx="41">
                  <c:v>1565</c:v>
                </c:pt>
                <c:pt idx="42">
                  <c:v>1540</c:v>
                </c:pt>
                <c:pt idx="43">
                  <c:v>1567</c:v>
                </c:pt>
                <c:pt idx="44">
                  <c:v>1537</c:v>
                </c:pt>
                <c:pt idx="45">
                  <c:v>1552</c:v>
                </c:pt>
                <c:pt idx="46">
                  <c:v>1545</c:v>
                </c:pt>
                <c:pt idx="47">
                  <c:v>1577</c:v>
                </c:pt>
                <c:pt idx="48">
                  <c:v>1535</c:v>
                </c:pt>
                <c:pt idx="49">
                  <c:v>1560</c:v>
                </c:pt>
                <c:pt idx="50">
                  <c:v>1561</c:v>
                </c:pt>
                <c:pt idx="51">
                  <c:v>1560</c:v>
                </c:pt>
                <c:pt idx="52">
                  <c:v>1562</c:v>
                </c:pt>
                <c:pt idx="53">
                  <c:v>1562</c:v>
                </c:pt>
                <c:pt idx="54">
                  <c:v>1571</c:v>
                </c:pt>
                <c:pt idx="55">
                  <c:v>1571</c:v>
                </c:pt>
                <c:pt idx="56">
                  <c:v>1568</c:v>
                </c:pt>
                <c:pt idx="57">
                  <c:v>1581</c:v>
                </c:pt>
                <c:pt idx="58">
                  <c:v>1617</c:v>
                </c:pt>
                <c:pt idx="59">
                  <c:v>982</c:v>
                </c:pt>
                <c:pt idx="60">
                  <c:v>1627</c:v>
                </c:pt>
                <c:pt idx="61">
                  <c:v>1531</c:v>
                </c:pt>
                <c:pt idx="62">
                  <c:v>1685</c:v>
                </c:pt>
                <c:pt idx="63">
                  <c:v>1535</c:v>
                </c:pt>
                <c:pt idx="64">
                  <c:v>1626</c:v>
                </c:pt>
                <c:pt idx="65">
                  <c:v>1537</c:v>
                </c:pt>
                <c:pt idx="66">
                  <c:v>1638</c:v>
                </c:pt>
                <c:pt idx="67">
                  <c:v>1637</c:v>
                </c:pt>
                <c:pt idx="68">
                  <c:v>1652</c:v>
                </c:pt>
                <c:pt idx="69">
                  <c:v>1655</c:v>
                </c:pt>
                <c:pt idx="70">
                  <c:v>1657</c:v>
                </c:pt>
                <c:pt idx="71">
                  <c:v>1764</c:v>
                </c:pt>
                <c:pt idx="72">
                  <c:v>1754</c:v>
                </c:pt>
                <c:pt idx="73">
                  <c:v>1782</c:v>
                </c:pt>
                <c:pt idx="74">
                  <c:v>1864</c:v>
                </c:pt>
                <c:pt idx="75">
                  <c:v>1870</c:v>
                </c:pt>
                <c:pt idx="76">
                  <c:v>1698</c:v>
                </c:pt>
                <c:pt idx="77">
                  <c:v>1583</c:v>
                </c:pt>
                <c:pt idx="78">
                  <c:v>1584</c:v>
                </c:pt>
                <c:pt idx="79">
                  <c:v>1545</c:v>
                </c:pt>
                <c:pt idx="80">
                  <c:v>1544</c:v>
                </c:pt>
                <c:pt idx="81">
                  <c:v>1541</c:v>
                </c:pt>
                <c:pt idx="82">
                  <c:v>100</c:v>
                </c:pt>
                <c:pt idx="83">
                  <c:v>1245</c:v>
                </c:pt>
                <c:pt idx="84">
                  <c:v>1568</c:v>
                </c:pt>
                <c:pt idx="85">
                  <c:v>1564</c:v>
                </c:pt>
                <c:pt idx="86">
                  <c:v>1523</c:v>
                </c:pt>
                <c:pt idx="87">
                  <c:v>1577</c:v>
                </c:pt>
                <c:pt idx="88">
                  <c:v>1556</c:v>
                </c:pt>
                <c:pt idx="89">
                  <c:v>1538</c:v>
                </c:pt>
                <c:pt idx="90">
                  <c:v>1527</c:v>
                </c:pt>
                <c:pt idx="91">
                  <c:v>1637</c:v>
                </c:pt>
                <c:pt idx="92">
                  <c:v>1645</c:v>
                </c:pt>
                <c:pt idx="93">
                  <c:v>1535</c:v>
                </c:pt>
                <c:pt idx="94">
                  <c:v>1511</c:v>
                </c:pt>
                <c:pt idx="95">
                  <c:v>1547</c:v>
                </c:pt>
                <c:pt idx="96">
                  <c:v>1585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767232"/>
        <c:axId val="142769152"/>
      </c:scatterChart>
      <c:valAx>
        <c:axId val="142767232"/>
        <c:scaling>
          <c:orientation val="minMax"/>
          <c:max val="42747.417000000001"/>
          <c:min val="42746.41700000000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(24 hours)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hh:mm;@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769152"/>
        <c:crosses val="autoZero"/>
        <c:crossBetween val="midCat"/>
        <c:majorUnit val="0.05"/>
      </c:valAx>
      <c:valAx>
        <c:axId val="142769152"/>
        <c:scaling>
          <c:orientation val="minMax"/>
          <c:max val="1900"/>
          <c:min val="1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Active Power (kW)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767232"/>
        <c:crosses val="autoZero"/>
        <c:crossBetween val="midCat"/>
        <c:majorUnit val="12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Data Log PM 12 - 13 Jan 2016 / 10.00 WITA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'12 - 13 Jan'!$A$3:$A$99</c:f>
              <c:numCache>
                <c:formatCode>m/d/yyyy\ h:mm</c:formatCode>
                <c:ptCount val="97"/>
                <c:pt idx="0">
                  <c:v>42748.416666666664</c:v>
                </c:pt>
                <c:pt idx="1">
                  <c:v>42748.40625</c:v>
                </c:pt>
                <c:pt idx="2">
                  <c:v>42748.395833333336</c:v>
                </c:pt>
                <c:pt idx="3">
                  <c:v>42748.385416666664</c:v>
                </c:pt>
                <c:pt idx="4">
                  <c:v>42748.375</c:v>
                </c:pt>
                <c:pt idx="5">
                  <c:v>42748.364583333336</c:v>
                </c:pt>
                <c:pt idx="6">
                  <c:v>42748.354166666664</c:v>
                </c:pt>
                <c:pt idx="7">
                  <c:v>42748.34375</c:v>
                </c:pt>
                <c:pt idx="8">
                  <c:v>42748.333333333336</c:v>
                </c:pt>
                <c:pt idx="9">
                  <c:v>42748.322916666664</c:v>
                </c:pt>
                <c:pt idx="10">
                  <c:v>42748.3125</c:v>
                </c:pt>
                <c:pt idx="11">
                  <c:v>42748.302083333336</c:v>
                </c:pt>
                <c:pt idx="12">
                  <c:v>42748.291666666664</c:v>
                </c:pt>
                <c:pt idx="13">
                  <c:v>42748.28125</c:v>
                </c:pt>
                <c:pt idx="14">
                  <c:v>42748.270833333336</c:v>
                </c:pt>
                <c:pt idx="15">
                  <c:v>42748.260416666664</c:v>
                </c:pt>
                <c:pt idx="16">
                  <c:v>42748.25</c:v>
                </c:pt>
                <c:pt idx="17">
                  <c:v>42748.239583333336</c:v>
                </c:pt>
                <c:pt idx="18">
                  <c:v>42748.229166666664</c:v>
                </c:pt>
                <c:pt idx="19">
                  <c:v>42748.21875</c:v>
                </c:pt>
                <c:pt idx="20">
                  <c:v>42748.208333333336</c:v>
                </c:pt>
                <c:pt idx="21">
                  <c:v>42748.197916666664</c:v>
                </c:pt>
                <c:pt idx="22">
                  <c:v>42748.1875</c:v>
                </c:pt>
                <c:pt idx="23">
                  <c:v>42748.177083333336</c:v>
                </c:pt>
                <c:pt idx="24">
                  <c:v>42748.166666666664</c:v>
                </c:pt>
                <c:pt idx="25">
                  <c:v>42748.15625</c:v>
                </c:pt>
                <c:pt idx="26">
                  <c:v>42748.145833333336</c:v>
                </c:pt>
                <c:pt idx="27">
                  <c:v>42748.135416666664</c:v>
                </c:pt>
                <c:pt idx="28">
                  <c:v>42748.125</c:v>
                </c:pt>
                <c:pt idx="29">
                  <c:v>42748.114583333336</c:v>
                </c:pt>
                <c:pt idx="30">
                  <c:v>42748.104166666664</c:v>
                </c:pt>
                <c:pt idx="31">
                  <c:v>42748.09375</c:v>
                </c:pt>
                <c:pt idx="32">
                  <c:v>42748.083333333336</c:v>
                </c:pt>
                <c:pt idx="33">
                  <c:v>42748.072916666664</c:v>
                </c:pt>
                <c:pt idx="34">
                  <c:v>42748.0625</c:v>
                </c:pt>
                <c:pt idx="35">
                  <c:v>42748.052083333336</c:v>
                </c:pt>
                <c:pt idx="36">
                  <c:v>42748.041666666664</c:v>
                </c:pt>
                <c:pt idx="37">
                  <c:v>42748.03125</c:v>
                </c:pt>
                <c:pt idx="38">
                  <c:v>42748.020833333336</c:v>
                </c:pt>
                <c:pt idx="39">
                  <c:v>42748.010416666664</c:v>
                </c:pt>
                <c:pt idx="40">
                  <c:v>42748</c:v>
                </c:pt>
                <c:pt idx="41">
                  <c:v>42747.989583333336</c:v>
                </c:pt>
                <c:pt idx="42">
                  <c:v>42747.979166666664</c:v>
                </c:pt>
                <c:pt idx="43">
                  <c:v>42747.96875</c:v>
                </c:pt>
                <c:pt idx="44">
                  <c:v>42747.958333333336</c:v>
                </c:pt>
                <c:pt idx="45">
                  <c:v>42747.947916666664</c:v>
                </c:pt>
                <c:pt idx="46">
                  <c:v>42747.9375</c:v>
                </c:pt>
                <c:pt idx="47">
                  <c:v>42747.927083333336</c:v>
                </c:pt>
                <c:pt idx="48">
                  <c:v>42747.916666666664</c:v>
                </c:pt>
                <c:pt idx="49">
                  <c:v>42747.90625</c:v>
                </c:pt>
                <c:pt idx="50">
                  <c:v>42747.895833333336</c:v>
                </c:pt>
                <c:pt idx="51">
                  <c:v>42747.885416666664</c:v>
                </c:pt>
                <c:pt idx="52">
                  <c:v>42747.875</c:v>
                </c:pt>
                <c:pt idx="53">
                  <c:v>42747.864583333336</c:v>
                </c:pt>
                <c:pt idx="54">
                  <c:v>42747.854166666664</c:v>
                </c:pt>
                <c:pt idx="55">
                  <c:v>42747.84375</c:v>
                </c:pt>
                <c:pt idx="56">
                  <c:v>42747.833333333336</c:v>
                </c:pt>
                <c:pt idx="57">
                  <c:v>42747.822916666664</c:v>
                </c:pt>
                <c:pt idx="58">
                  <c:v>42747.8125</c:v>
                </c:pt>
                <c:pt idx="59">
                  <c:v>42747.802083333336</c:v>
                </c:pt>
                <c:pt idx="60">
                  <c:v>42747.791666666664</c:v>
                </c:pt>
                <c:pt idx="61">
                  <c:v>42747.78125</c:v>
                </c:pt>
                <c:pt idx="62">
                  <c:v>42747.770833333336</c:v>
                </c:pt>
                <c:pt idx="63">
                  <c:v>42747.760416666664</c:v>
                </c:pt>
                <c:pt idx="64">
                  <c:v>42747.75</c:v>
                </c:pt>
                <c:pt idx="65">
                  <c:v>42747.739583333336</c:v>
                </c:pt>
                <c:pt idx="66">
                  <c:v>42747.729166666664</c:v>
                </c:pt>
                <c:pt idx="67">
                  <c:v>42747.71875</c:v>
                </c:pt>
                <c:pt idx="68">
                  <c:v>42747.708333333336</c:v>
                </c:pt>
                <c:pt idx="69">
                  <c:v>42747.697916666664</c:v>
                </c:pt>
                <c:pt idx="70">
                  <c:v>42747.6875</c:v>
                </c:pt>
                <c:pt idx="71">
                  <c:v>42747.677083333336</c:v>
                </c:pt>
                <c:pt idx="72">
                  <c:v>42747.666666666664</c:v>
                </c:pt>
                <c:pt idx="73">
                  <c:v>42747.65625</c:v>
                </c:pt>
                <c:pt idx="74">
                  <c:v>42747.645833333336</c:v>
                </c:pt>
                <c:pt idx="75">
                  <c:v>42747.635416666664</c:v>
                </c:pt>
                <c:pt idx="76">
                  <c:v>42747.625</c:v>
                </c:pt>
                <c:pt idx="77">
                  <c:v>42747.614583333336</c:v>
                </c:pt>
                <c:pt idx="78">
                  <c:v>42747.604166666664</c:v>
                </c:pt>
                <c:pt idx="79">
                  <c:v>42747.59375</c:v>
                </c:pt>
                <c:pt idx="80">
                  <c:v>42747.583333333336</c:v>
                </c:pt>
                <c:pt idx="81">
                  <c:v>42747.572916666664</c:v>
                </c:pt>
                <c:pt idx="82">
                  <c:v>42747.5625</c:v>
                </c:pt>
                <c:pt idx="83">
                  <c:v>42747.552083333336</c:v>
                </c:pt>
                <c:pt idx="84">
                  <c:v>42747.541666666664</c:v>
                </c:pt>
                <c:pt idx="85">
                  <c:v>42747.53125</c:v>
                </c:pt>
                <c:pt idx="86">
                  <c:v>42747.520833333336</c:v>
                </c:pt>
                <c:pt idx="87">
                  <c:v>42747.510416666664</c:v>
                </c:pt>
                <c:pt idx="88">
                  <c:v>42747.5</c:v>
                </c:pt>
                <c:pt idx="89">
                  <c:v>42747.489583333336</c:v>
                </c:pt>
                <c:pt idx="90">
                  <c:v>42747.479166666664</c:v>
                </c:pt>
                <c:pt idx="91">
                  <c:v>42747.46875</c:v>
                </c:pt>
                <c:pt idx="92">
                  <c:v>42747.458333333336</c:v>
                </c:pt>
                <c:pt idx="93">
                  <c:v>42747.447916666664</c:v>
                </c:pt>
                <c:pt idx="94">
                  <c:v>42747.4375</c:v>
                </c:pt>
                <c:pt idx="95">
                  <c:v>42747.427083333336</c:v>
                </c:pt>
                <c:pt idx="96">
                  <c:v>42747.416666666664</c:v>
                </c:pt>
              </c:numCache>
            </c:numRef>
          </c:xVal>
          <c:yVal>
            <c:numRef>
              <c:f>'12 - 13 Jan'!$D$3:$D$99</c:f>
              <c:numCache>
                <c:formatCode>General</c:formatCode>
                <c:ptCount val="97"/>
                <c:pt idx="0">
                  <c:v>1570</c:v>
                </c:pt>
                <c:pt idx="1">
                  <c:v>1553</c:v>
                </c:pt>
                <c:pt idx="2">
                  <c:v>1547</c:v>
                </c:pt>
                <c:pt idx="3">
                  <c:v>1530</c:v>
                </c:pt>
                <c:pt idx="4">
                  <c:v>1578</c:v>
                </c:pt>
                <c:pt idx="5">
                  <c:v>1580</c:v>
                </c:pt>
                <c:pt idx="6">
                  <c:v>1581</c:v>
                </c:pt>
                <c:pt idx="7">
                  <c:v>1580</c:v>
                </c:pt>
                <c:pt idx="8">
                  <c:v>1565</c:v>
                </c:pt>
                <c:pt idx="9">
                  <c:v>1558</c:v>
                </c:pt>
                <c:pt idx="10">
                  <c:v>1559</c:v>
                </c:pt>
                <c:pt idx="11">
                  <c:v>1560</c:v>
                </c:pt>
                <c:pt idx="12">
                  <c:v>1558</c:v>
                </c:pt>
                <c:pt idx="13">
                  <c:v>1558</c:v>
                </c:pt>
                <c:pt idx="14">
                  <c:v>1557</c:v>
                </c:pt>
                <c:pt idx="15">
                  <c:v>1553</c:v>
                </c:pt>
                <c:pt idx="16">
                  <c:v>1555</c:v>
                </c:pt>
                <c:pt idx="17">
                  <c:v>1590</c:v>
                </c:pt>
                <c:pt idx="18">
                  <c:v>1590</c:v>
                </c:pt>
                <c:pt idx="19">
                  <c:v>1558</c:v>
                </c:pt>
                <c:pt idx="20">
                  <c:v>1558</c:v>
                </c:pt>
                <c:pt idx="21">
                  <c:v>1558</c:v>
                </c:pt>
                <c:pt idx="22">
                  <c:v>1557</c:v>
                </c:pt>
                <c:pt idx="23">
                  <c:v>1592</c:v>
                </c:pt>
                <c:pt idx="24">
                  <c:v>1558</c:v>
                </c:pt>
                <c:pt idx="25">
                  <c:v>1556</c:v>
                </c:pt>
                <c:pt idx="26">
                  <c:v>1589</c:v>
                </c:pt>
                <c:pt idx="27">
                  <c:v>1558</c:v>
                </c:pt>
                <c:pt idx="28">
                  <c:v>1557</c:v>
                </c:pt>
                <c:pt idx="29">
                  <c:v>1558</c:v>
                </c:pt>
                <c:pt idx="30">
                  <c:v>1594</c:v>
                </c:pt>
                <c:pt idx="31">
                  <c:v>1558</c:v>
                </c:pt>
                <c:pt idx="32">
                  <c:v>1594</c:v>
                </c:pt>
                <c:pt idx="33">
                  <c:v>1527</c:v>
                </c:pt>
                <c:pt idx="34">
                  <c:v>1559</c:v>
                </c:pt>
                <c:pt idx="35">
                  <c:v>1558</c:v>
                </c:pt>
                <c:pt idx="36">
                  <c:v>1589</c:v>
                </c:pt>
                <c:pt idx="37">
                  <c:v>1592</c:v>
                </c:pt>
                <c:pt idx="38">
                  <c:v>1557</c:v>
                </c:pt>
                <c:pt idx="39">
                  <c:v>1558</c:v>
                </c:pt>
                <c:pt idx="40">
                  <c:v>1588</c:v>
                </c:pt>
                <c:pt idx="41">
                  <c:v>1591</c:v>
                </c:pt>
                <c:pt idx="42">
                  <c:v>1526</c:v>
                </c:pt>
                <c:pt idx="43">
                  <c:v>1546</c:v>
                </c:pt>
                <c:pt idx="44">
                  <c:v>1592</c:v>
                </c:pt>
                <c:pt idx="45">
                  <c:v>1592</c:v>
                </c:pt>
                <c:pt idx="46">
                  <c:v>1592</c:v>
                </c:pt>
                <c:pt idx="47">
                  <c:v>1559</c:v>
                </c:pt>
                <c:pt idx="48">
                  <c:v>1558</c:v>
                </c:pt>
                <c:pt idx="49">
                  <c:v>1556</c:v>
                </c:pt>
                <c:pt idx="50">
                  <c:v>1584</c:v>
                </c:pt>
                <c:pt idx="51">
                  <c:v>1603</c:v>
                </c:pt>
                <c:pt idx="52">
                  <c:v>1604</c:v>
                </c:pt>
                <c:pt idx="53">
                  <c:v>1605</c:v>
                </c:pt>
                <c:pt idx="54">
                  <c:v>1623</c:v>
                </c:pt>
                <c:pt idx="55">
                  <c:v>1624</c:v>
                </c:pt>
                <c:pt idx="56">
                  <c:v>1605</c:v>
                </c:pt>
                <c:pt idx="57">
                  <c:v>1605</c:v>
                </c:pt>
                <c:pt idx="58">
                  <c:v>1606</c:v>
                </c:pt>
                <c:pt idx="59">
                  <c:v>1603</c:v>
                </c:pt>
                <c:pt idx="60">
                  <c:v>1639</c:v>
                </c:pt>
                <c:pt idx="61">
                  <c:v>1643</c:v>
                </c:pt>
                <c:pt idx="62">
                  <c:v>1643</c:v>
                </c:pt>
                <c:pt idx="63">
                  <c:v>1738</c:v>
                </c:pt>
                <c:pt idx="64">
                  <c:v>1632</c:v>
                </c:pt>
                <c:pt idx="65">
                  <c:v>1742</c:v>
                </c:pt>
                <c:pt idx="66">
                  <c:v>1743</c:v>
                </c:pt>
                <c:pt idx="67">
                  <c:v>1652</c:v>
                </c:pt>
                <c:pt idx="68">
                  <c:v>1763</c:v>
                </c:pt>
                <c:pt idx="69">
                  <c:v>2119</c:v>
                </c:pt>
                <c:pt idx="70">
                  <c:v>2117</c:v>
                </c:pt>
                <c:pt idx="71">
                  <c:v>2125</c:v>
                </c:pt>
                <c:pt idx="72">
                  <c:v>1694</c:v>
                </c:pt>
                <c:pt idx="73">
                  <c:v>1538</c:v>
                </c:pt>
                <c:pt idx="74">
                  <c:v>1599</c:v>
                </c:pt>
                <c:pt idx="75">
                  <c:v>1578</c:v>
                </c:pt>
                <c:pt idx="76">
                  <c:v>1596</c:v>
                </c:pt>
                <c:pt idx="77">
                  <c:v>2068</c:v>
                </c:pt>
                <c:pt idx="78">
                  <c:v>1565</c:v>
                </c:pt>
                <c:pt idx="79">
                  <c:v>1568</c:v>
                </c:pt>
                <c:pt idx="80">
                  <c:v>1572</c:v>
                </c:pt>
                <c:pt idx="81">
                  <c:v>1574</c:v>
                </c:pt>
                <c:pt idx="82">
                  <c:v>1573</c:v>
                </c:pt>
                <c:pt idx="83">
                  <c:v>1541</c:v>
                </c:pt>
                <c:pt idx="84">
                  <c:v>1536</c:v>
                </c:pt>
                <c:pt idx="85">
                  <c:v>1537</c:v>
                </c:pt>
                <c:pt idx="86">
                  <c:v>1536</c:v>
                </c:pt>
                <c:pt idx="87">
                  <c:v>1569</c:v>
                </c:pt>
                <c:pt idx="88">
                  <c:v>1569</c:v>
                </c:pt>
                <c:pt idx="89">
                  <c:v>1572</c:v>
                </c:pt>
                <c:pt idx="90">
                  <c:v>1540</c:v>
                </c:pt>
                <c:pt idx="91">
                  <c:v>1539</c:v>
                </c:pt>
                <c:pt idx="92">
                  <c:v>1537</c:v>
                </c:pt>
                <c:pt idx="93">
                  <c:v>1536</c:v>
                </c:pt>
                <c:pt idx="94">
                  <c:v>1570</c:v>
                </c:pt>
                <c:pt idx="95">
                  <c:v>1571</c:v>
                </c:pt>
                <c:pt idx="96">
                  <c:v>1574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856192"/>
        <c:axId val="142858112"/>
      </c:scatterChart>
      <c:valAx>
        <c:axId val="142856192"/>
        <c:scaling>
          <c:orientation val="minMax"/>
          <c:max val="42748.417000000001"/>
          <c:min val="42747.41700000000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(24 hours)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hh:mm;@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58112"/>
        <c:crosses val="autoZero"/>
        <c:crossBetween val="midCat"/>
        <c:majorUnit val="0.05"/>
      </c:valAx>
      <c:valAx>
        <c:axId val="142858112"/>
        <c:scaling>
          <c:orientation val="minMax"/>
          <c:max val="2150"/>
          <c:min val="15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Active Power (kW)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56192"/>
        <c:crosses val="autoZero"/>
        <c:crossBetween val="midCat"/>
        <c:majorUnit val="7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Data Log PM 13 - 14 Jan 2016 / 10.00 WITA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'13 - 14 Jan'!$A$3:$A$99</c:f>
              <c:numCache>
                <c:formatCode>m/d/yyyy\ h:mm</c:formatCode>
                <c:ptCount val="97"/>
                <c:pt idx="0">
                  <c:v>42749.416666666664</c:v>
                </c:pt>
                <c:pt idx="1">
                  <c:v>42749.40625</c:v>
                </c:pt>
                <c:pt idx="2">
                  <c:v>42749.395833333336</c:v>
                </c:pt>
                <c:pt idx="3">
                  <c:v>42749.385416666664</c:v>
                </c:pt>
                <c:pt idx="4">
                  <c:v>42749.375</c:v>
                </c:pt>
                <c:pt idx="5">
                  <c:v>42749.364583333336</c:v>
                </c:pt>
                <c:pt idx="6">
                  <c:v>42749.354166666664</c:v>
                </c:pt>
                <c:pt idx="7">
                  <c:v>42749.34375</c:v>
                </c:pt>
                <c:pt idx="8">
                  <c:v>42749.333333333336</c:v>
                </c:pt>
                <c:pt idx="9">
                  <c:v>42749.322916666664</c:v>
                </c:pt>
                <c:pt idx="10">
                  <c:v>42749.3125</c:v>
                </c:pt>
                <c:pt idx="11">
                  <c:v>42749.302083333336</c:v>
                </c:pt>
                <c:pt idx="12">
                  <c:v>42749.291666666664</c:v>
                </c:pt>
                <c:pt idx="13">
                  <c:v>42749.28125</c:v>
                </c:pt>
                <c:pt idx="14">
                  <c:v>42749.270833333336</c:v>
                </c:pt>
                <c:pt idx="15">
                  <c:v>42749.260416666664</c:v>
                </c:pt>
                <c:pt idx="16">
                  <c:v>42749.25</c:v>
                </c:pt>
                <c:pt idx="17">
                  <c:v>42749.239583333336</c:v>
                </c:pt>
                <c:pt idx="18">
                  <c:v>42749.229166666664</c:v>
                </c:pt>
                <c:pt idx="19">
                  <c:v>42749.21875</c:v>
                </c:pt>
                <c:pt idx="20">
                  <c:v>42749.208333333336</c:v>
                </c:pt>
                <c:pt idx="21">
                  <c:v>42749.197916666664</c:v>
                </c:pt>
                <c:pt idx="22">
                  <c:v>42749.1875</c:v>
                </c:pt>
                <c:pt idx="23">
                  <c:v>42749.177083333336</c:v>
                </c:pt>
                <c:pt idx="24">
                  <c:v>42749.166666666664</c:v>
                </c:pt>
                <c:pt idx="25">
                  <c:v>42749.15625</c:v>
                </c:pt>
                <c:pt idx="26">
                  <c:v>42749.145833333336</c:v>
                </c:pt>
                <c:pt idx="27">
                  <c:v>42749.135416666664</c:v>
                </c:pt>
                <c:pt idx="28">
                  <c:v>42749.125</c:v>
                </c:pt>
                <c:pt idx="29">
                  <c:v>42749.114583333336</c:v>
                </c:pt>
                <c:pt idx="30">
                  <c:v>42749.104166666664</c:v>
                </c:pt>
                <c:pt idx="31">
                  <c:v>42749.09375</c:v>
                </c:pt>
                <c:pt idx="32">
                  <c:v>42749.083333333336</c:v>
                </c:pt>
                <c:pt idx="33">
                  <c:v>42749.072916666664</c:v>
                </c:pt>
                <c:pt idx="34">
                  <c:v>42749.0625</c:v>
                </c:pt>
                <c:pt idx="35">
                  <c:v>42749.052083333336</c:v>
                </c:pt>
                <c:pt idx="36">
                  <c:v>42749.041666666664</c:v>
                </c:pt>
                <c:pt idx="37">
                  <c:v>42749.03125</c:v>
                </c:pt>
                <c:pt idx="38">
                  <c:v>42749.020833333336</c:v>
                </c:pt>
                <c:pt idx="39">
                  <c:v>42749.010416666664</c:v>
                </c:pt>
                <c:pt idx="40">
                  <c:v>42749</c:v>
                </c:pt>
                <c:pt idx="41">
                  <c:v>42748.989583333336</c:v>
                </c:pt>
                <c:pt idx="42">
                  <c:v>42748.979166666664</c:v>
                </c:pt>
                <c:pt idx="43">
                  <c:v>42748.96875</c:v>
                </c:pt>
                <c:pt idx="44">
                  <c:v>42748.958333333336</c:v>
                </c:pt>
                <c:pt idx="45">
                  <c:v>42748.947916666664</c:v>
                </c:pt>
                <c:pt idx="46">
                  <c:v>42748.9375</c:v>
                </c:pt>
                <c:pt idx="47">
                  <c:v>42748.927083333336</c:v>
                </c:pt>
                <c:pt idx="48">
                  <c:v>42748.916666666664</c:v>
                </c:pt>
                <c:pt idx="49">
                  <c:v>42748.90625</c:v>
                </c:pt>
                <c:pt idx="50">
                  <c:v>42748.895833333336</c:v>
                </c:pt>
                <c:pt idx="51">
                  <c:v>42748.885416666664</c:v>
                </c:pt>
                <c:pt idx="52">
                  <c:v>42748.875</c:v>
                </c:pt>
                <c:pt idx="53">
                  <c:v>42748.864583333336</c:v>
                </c:pt>
                <c:pt idx="54">
                  <c:v>42748.854166666664</c:v>
                </c:pt>
                <c:pt idx="55">
                  <c:v>42748.84375</c:v>
                </c:pt>
                <c:pt idx="56">
                  <c:v>42748.833333333336</c:v>
                </c:pt>
                <c:pt idx="57">
                  <c:v>42748.822916666664</c:v>
                </c:pt>
                <c:pt idx="58">
                  <c:v>42748.8125</c:v>
                </c:pt>
                <c:pt idx="59">
                  <c:v>42748.802083333336</c:v>
                </c:pt>
                <c:pt idx="60">
                  <c:v>42748.791666666664</c:v>
                </c:pt>
                <c:pt idx="61">
                  <c:v>42748.78125</c:v>
                </c:pt>
                <c:pt idx="62">
                  <c:v>42748.770833333336</c:v>
                </c:pt>
                <c:pt idx="63">
                  <c:v>42748.760416666664</c:v>
                </c:pt>
                <c:pt idx="64">
                  <c:v>42748.75</c:v>
                </c:pt>
                <c:pt idx="65">
                  <c:v>42748.739583333336</c:v>
                </c:pt>
                <c:pt idx="66">
                  <c:v>42748.729166666664</c:v>
                </c:pt>
                <c:pt idx="67">
                  <c:v>42748.71875</c:v>
                </c:pt>
                <c:pt idx="68">
                  <c:v>42748.708333333336</c:v>
                </c:pt>
                <c:pt idx="69">
                  <c:v>42748.697916666664</c:v>
                </c:pt>
                <c:pt idx="70">
                  <c:v>42748.6875</c:v>
                </c:pt>
                <c:pt idx="71">
                  <c:v>42748.677083333336</c:v>
                </c:pt>
                <c:pt idx="72">
                  <c:v>42748.666666666664</c:v>
                </c:pt>
                <c:pt idx="73">
                  <c:v>42748.65625</c:v>
                </c:pt>
                <c:pt idx="74">
                  <c:v>42748.645833333336</c:v>
                </c:pt>
                <c:pt idx="75">
                  <c:v>42748.635416666664</c:v>
                </c:pt>
                <c:pt idx="76">
                  <c:v>42748.625</c:v>
                </c:pt>
                <c:pt idx="77">
                  <c:v>42748.614583333336</c:v>
                </c:pt>
                <c:pt idx="78">
                  <c:v>42748.604166666664</c:v>
                </c:pt>
                <c:pt idx="79">
                  <c:v>42748.59375</c:v>
                </c:pt>
                <c:pt idx="80">
                  <c:v>42748.583333333336</c:v>
                </c:pt>
                <c:pt idx="81">
                  <c:v>42748.572916666664</c:v>
                </c:pt>
                <c:pt idx="82">
                  <c:v>42748.5625</c:v>
                </c:pt>
                <c:pt idx="83">
                  <c:v>42748.552083333336</c:v>
                </c:pt>
                <c:pt idx="84">
                  <c:v>42748.541666666664</c:v>
                </c:pt>
                <c:pt idx="85">
                  <c:v>42748.53125</c:v>
                </c:pt>
                <c:pt idx="86">
                  <c:v>42748.520833333336</c:v>
                </c:pt>
                <c:pt idx="87">
                  <c:v>42748.510416666664</c:v>
                </c:pt>
                <c:pt idx="88">
                  <c:v>42748.5</c:v>
                </c:pt>
                <c:pt idx="89">
                  <c:v>42748.489583333336</c:v>
                </c:pt>
                <c:pt idx="90">
                  <c:v>42748.479166666664</c:v>
                </c:pt>
                <c:pt idx="91">
                  <c:v>42748.46875</c:v>
                </c:pt>
                <c:pt idx="92">
                  <c:v>42748.458333333336</c:v>
                </c:pt>
                <c:pt idx="93">
                  <c:v>42748.447916666664</c:v>
                </c:pt>
                <c:pt idx="94">
                  <c:v>42748.4375</c:v>
                </c:pt>
                <c:pt idx="95">
                  <c:v>42748.427083333336</c:v>
                </c:pt>
                <c:pt idx="96">
                  <c:v>42748.416666666664</c:v>
                </c:pt>
              </c:numCache>
            </c:numRef>
          </c:xVal>
          <c:yVal>
            <c:numRef>
              <c:f>'13 - 14 Jan'!$D$3:$D$99</c:f>
              <c:numCache>
                <c:formatCode>General</c:formatCode>
                <c:ptCount val="97"/>
                <c:pt idx="0">
                  <c:v>1622</c:v>
                </c:pt>
                <c:pt idx="1">
                  <c:v>1625</c:v>
                </c:pt>
                <c:pt idx="2">
                  <c:v>1564</c:v>
                </c:pt>
                <c:pt idx="3">
                  <c:v>1563</c:v>
                </c:pt>
                <c:pt idx="4">
                  <c:v>1561</c:v>
                </c:pt>
                <c:pt idx="5">
                  <c:v>1560</c:v>
                </c:pt>
                <c:pt idx="6">
                  <c:v>1560</c:v>
                </c:pt>
                <c:pt idx="7">
                  <c:v>1560</c:v>
                </c:pt>
                <c:pt idx="8">
                  <c:v>1559</c:v>
                </c:pt>
                <c:pt idx="9">
                  <c:v>1559</c:v>
                </c:pt>
                <c:pt idx="10">
                  <c:v>1554</c:v>
                </c:pt>
                <c:pt idx="11">
                  <c:v>1555</c:v>
                </c:pt>
                <c:pt idx="12">
                  <c:v>1551</c:v>
                </c:pt>
                <c:pt idx="13">
                  <c:v>1553</c:v>
                </c:pt>
                <c:pt idx="14">
                  <c:v>1584</c:v>
                </c:pt>
                <c:pt idx="15">
                  <c:v>1556</c:v>
                </c:pt>
                <c:pt idx="16">
                  <c:v>1553</c:v>
                </c:pt>
                <c:pt idx="17">
                  <c:v>1552</c:v>
                </c:pt>
                <c:pt idx="18">
                  <c:v>1550</c:v>
                </c:pt>
                <c:pt idx="19">
                  <c:v>1555</c:v>
                </c:pt>
                <c:pt idx="20">
                  <c:v>1554</c:v>
                </c:pt>
                <c:pt idx="21">
                  <c:v>1553</c:v>
                </c:pt>
                <c:pt idx="22">
                  <c:v>1554</c:v>
                </c:pt>
                <c:pt idx="23">
                  <c:v>1549</c:v>
                </c:pt>
                <c:pt idx="24">
                  <c:v>1551</c:v>
                </c:pt>
                <c:pt idx="25">
                  <c:v>1610</c:v>
                </c:pt>
                <c:pt idx="26">
                  <c:v>1555</c:v>
                </c:pt>
                <c:pt idx="27">
                  <c:v>1557</c:v>
                </c:pt>
                <c:pt idx="28">
                  <c:v>1551</c:v>
                </c:pt>
                <c:pt idx="29">
                  <c:v>1548</c:v>
                </c:pt>
                <c:pt idx="30">
                  <c:v>1550</c:v>
                </c:pt>
                <c:pt idx="31">
                  <c:v>1548</c:v>
                </c:pt>
                <c:pt idx="32">
                  <c:v>1576</c:v>
                </c:pt>
                <c:pt idx="33">
                  <c:v>1725</c:v>
                </c:pt>
                <c:pt idx="34">
                  <c:v>1519</c:v>
                </c:pt>
                <c:pt idx="35">
                  <c:v>1514</c:v>
                </c:pt>
                <c:pt idx="36">
                  <c:v>1612</c:v>
                </c:pt>
                <c:pt idx="37">
                  <c:v>1537</c:v>
                </c:pt>
                <c:pt idx="38">
                  <c:v>1576</c:v>
                </c:pt>
                <c:pt idx="39">
                  <c:v>1575</c:v>
                </c:pt>
                <c:pt idx="40">
                  <c:v>1576</c:v>
                </c:pt>
                <c:pt idx="41">
                  <c:v>1578</c:v>
                </c:pt>
                <c:pt idx="42">
                  <c:v>1577</c:v>
                </c:pt>
                <c:pt idx="43">
                  <c:v>1577</c:v>
                </c:pt>
                <c:pt idx="44">
                  <c:v>1604</c:v>
                </c:pt>
                <c:pt idx="45">
                  <c:v>1606</c:v>
                </c:pt>
                <c:pt idx="46">
                  <c:v>1606</c:v>
                </c:pt>
                <c:pt idx="47">
                  <c:v>1604</c:v>
                </c:pt>
                <c:pt idx="48">
                  <c:v>1634</c:v>
                </c:pt>
                <c:pt idx="49">
                  <c:v>1660</c:v>
                </c:pt>
                <c:pt idx="50">
                  <c:v>1725</c:v>
                </c:pt>
                <c:pt idx="51">
                  <c:v>1568</c:v>
                </c:pt>
                <c:pt idx="52">
                  <c:v>1519</c:v>
                </c:pt>
                <c:pt idx="53">
                  <c:v>1576</c:v>
                </c:pt>
                <c:pt idx="54">
                  <c:v>1605</c:v>
                </c:pt>
                <c:pt idx="55">
                  <c:v>1607</c:v>
                </c:pt>
                <c:pt idx="56">
                  <c:v>1605</c:v>
                </c:pt>
                <c:pt idx="57">
                  <c:v>1606</c:v>
                </c:pt>
                <c:pt idx="58">
                  <c:v>1690</c:v>
                </c:pt>
                <c:pt idx="59">
                  <c:v>1836</c:v>
                </c:pt>
                <c:pt idx="60">
                  <c:v>1839</c:v>
                </c:pt>
                <c:pt idx="61">
                  <c:v>1845</c:v>
                </c:pt>
                <c:pt idx="62">
                  <c:v>1706</c:v>
                </c:pt>
                <c:pt idx="63">
                  <c:v>1565</c:v>
                </c:pt>
                <c:pt idx="64">
                  <c:v>1563</c:v>
                </c:pt>
                <c:pt idx="65">
                  <c:v>1568</c:v>
                </c:pt>
                <c:pt idx="66">
                  <c:v>1571</c:v>
                </c:pt>
                <c:pt idx="67">
                  <c:v>1571</c:v>
                </c:pt>
                <c:pt idx="68">
                  <c:v>1535</c:v>
                </c:pt>
                <c:pt idx="69">
                  <c:v>1533</c:v>
                </c:pt>
                <c:pt idx="70">
                  <c:v>1561</c:v>
                </c:pt>
                <c:pt idx="71">
                  <c:v>1683</c:v>
                </c:pt>
                <c:pt idx="72">
                  <c:v>1571</c:v>
                </c:pt>
                <c:pt idx="73">
                  <c:v>1553</c:v>
                </c:pt>
                <c:pt idx="74">
                  <c:v>1533</c:v>
                </c:pt>
                <c:pt idx="75">
                  <c:v>1531</c:v>
                </c:pt>
                <c:pt idx="76">
                  <c:v>1563</c:v>
                </c:pt>
                <c:pt idx="77">
                  <c:v>1565</c:v>
                </c:pt>
                <c:pt idx="78">
                  <c:v>1563</c:v>
                </c:pt>
                <c:pt idx="79">
                  <c:v>1568</c:v>
                </c:pt>
                <c:pt idx="80">
                  <c:v>1568</c:v>
                </c:pt>
                <c:pt idx="81">
                  <c:v>1569</c:v>
                </c:pt>
                <c:pt idx="82">
                  <c:v>1569</c:v>
                </c:pt>
                <c:pt idx="83">
                  <c:v>1570</c:v>
                </c:pt>
                <c:pt idx="84">
                  <c:v>1536</c:v>
                </c:pt>
                <c:pt idx="85">
                  <c:v>1535</c:v>
                </c:pt>
                <c:pt idx="86">
                  <c:v>1531</c:v>
                </c:pt>
                <c:pt idx="87">
                  <c:v>1565</c:v>
                </c:pt>
                <c:pt idx="88">
                  <c:v>1564</c:v>
                </c:pt>
                <c:pt idx="89">
                  <c:v>1566</c:v>
                </c:pt>
                <c:pt idx="90">
                  <c:v>1568</c:v>
                </c:pt>
                <c:pt idx="91">
                  <c:v>1568</c:v>
                </c:pt>
                <c:pt idx="92">
                  <c:v>1568</c:v>
                </c:pt>
                <c:pt idx="93">
                  <c:v>1570</c:v>
                </c:pt>
                <c:pt idx="94">
                  <c:v>1567</c:v>
                </c:pt>
                <c:pt idx="95">
                  <c:v>1570</c:v>
                </c:pt>
                <c:pt idx="96">
                  <c:v>1570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899840"/>
        <c:axId val="142930688"/>
      </c:scatterChart>
      <c:valAx>
        <c:axId val="142899840"/>
        <c:scaling>
          <c:orientation val="minMax"/>
          <c:max val="42749.417000000001"/>
          <c:min val="42748.41700000000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(24 hours)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hh:mm;@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930688"/>
        <c:crosses val="autoZero"/>
        <c:crossBetween val="midCat"/>
        <c:majorUnit val="0.05"/>
      </c:valAx>
      <c:valAx>
        <c:axId val="142930688"/>
        <c:scaling>
          <c:orientation val="minMax"/>
          <c:max val="1850"/>
          <c:min val="15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Active Power (kW)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99840"/>
        <c:crosses val="autoZero"/>
        <c:crossBetween val="midCat"/>
        <c:majorUnit val="2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Data Log PM 14 - 15 Jan 2016 / 10.00 WITA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'14 - 15 Jan'!$A$3:$A$99</c:f>
              <c:numCache>
                <c:formatCode>m/d/yyyy\ h:mm</c:formatCode>
                <c:ptCount val="97"/>
                <c:pt idx="0">
                  <c:v>42750.416666666664</c:v>
                </c:pt>
                <c:pt idx="1">
                  <c:v>42750.40625</c:v>
                </c:pt>
                <c:pt idx="2">
                  <c:v>42750.395833333336</c:v>
                </c:pt>
                <c:pt idx="3">
                  <c:v>42750.385416666664</c:v>
                </c:pt>
                <c:pt idx="4">
                  <c:v>42750.375</c:v>
                </c:pt>
                <c:pt idx="5">
                  <c:v>42750.364583333336</c:v>
                </c:pt>
                <c:pt idx="6">
                  <c:v>42750.354166666664</c:v>
                </c:pt>
                <c:pt idx="7">
                  <c:v>42750.34375</c:v>
                </c:pt>
                <c:pt idx="8">
                  <c:v>42750.333333333336</c:v>
                </c:pt>
                <c:pt idx="9">
                  <c:v>42750.322916666664</c:v>
                </c:pt>
                <c:pt idx="10">
                  <c:v>42750.3125</c:v>
                </c:pt>
                <c:pt idx="11">
                  <c:v>42750.302083333336</c:v>
                </c:pt>
                <c:pt idx="12">
                  <c:v>42750.291666666664</c:v>
                </c:pt>
                <c:pt idx="13">
                  <c:v>42750.28125</c:v>
                </c:pt>
                <c:pt idx="14">
                  <c:v>42750.270833333336</c:v>
                </c:pt>
                <c:pt idx="15">
                  <c:v>42750.260416666664</c:v>
                </c:pt>
                <c:pt idx="16">
                  <c:v>42750.25</c:v>
                </c:pt>
                <c:pt idx="17">
                  <c:v>42750.239583333336</c:v>
                </c:pt>
                <c:pt idx="18">
                  <c:v>42750.229166666664</c:v>
                </c:pt>
                <c:pt idx="19">
                  <c:v>42750.21875</c:v>
                </c:pt>
                <c:pt idx="20">
                  <c:v>42750.208333333336</c:v>
                </c:pt>
                <c:pt idx="21">
                  <c:v>42750.197916666664</c:v>
                </c:pt>
                <c:pt idx="22">
                  <c:v>42750.1875</c:v>
                </c:pt>
                <c:pt idx="23">
                  <c:v>42750.177083333336</c:v>
                </c:pt>
                <c:pt idx="24">
                  <c:v>42750.166666666664</c:v>
                </c:pt>
                <c:pt idx="25">
                  <c:v>42750.15625</c:v>
                </c:pt>
                <c:pt idx="26">
                  <c:v>42750.145833333336</c:v>
                </c:pt>
                <c:pt idx="27">
                  <c:v>42750.135416666664</c:v>
                </c:pt>
                <c:pt idx="28">
                  <c:v>42750.125</c:v>
                </c:pt>
                <c:pt idx="29">
                  <c:v>42750.114583333336</c:v>
                </c:pt>
                <c:pt idx="30">
                  <c:v>42750.104166666664</c:v>
                </c:pt>
                <c:pt idx="31">
                  <c:v>42750.09375</c:v>
                </c:pt>
                <c:pt idx="32">
                  <c:v>42750.083333333336</c:v>
                </c:pt>
                <c:pt idx="33">
                  <c:v>42750.072916666664</c:v>
                </c:pt>
                <c:pt idx="34">
                  <c:v>42750.0625</c:v>
                </c:pt>
                <c:pt idx="35">
                  <c:v>42750.052083333336</c:v>
                </c:pt>
                <c:pt idx="36">
                  <c:v>42750.041666666664</c:v>
                </c:pt>
                <c:pt idx="37">
                  <c:v>42750.03125</c:v>
                </c:pt>
                <c:pt idx="38">
                  <c:v>42750.020833333336</c:v>
                </c:pt>
                <c:pt idx="39">
                  <c:v>42750.010416666664</c:v>
                </c:pt>
                <c:pt idx="40">
                  <c:v>42750</c:v>
                </c:pt>
                <c:pt idx="41">
                  <c:v>42749.989583333336</c:v>
                </c:pt>
                <c:pt idx="42">
                  <c:v>42749.979166666664</c:v>
                </c:pt>
                <c:pt idx="43">
                  <c:v>42749.96875</c:v>
                </c:pt>
                <c:pt idx="44">
                  <c:v>42749.958333333336</c:v>
                </c:pt>
                <c:pt idx="45">
                  <c:v>42749.947916666664</c:v>
                </c:pt>
                <c:pt idx="46">
                  <c:v>42749.9375</c:v>
                </c:pt>
                <c:pt idx="47">
                  <c:v>42749.927083333336</c:v>
                </c:pt>
                <c:pt idx="48">
                  <c:v>42749.916666666664</c:v>
                </c:pt>
                <c:pt idx="49">
                  <c:v>42749.90625</c:v>
                </c:pt>
                <c:pt idx="50">
                  <c:v>42749.895833333336</c:v>
                </c:pt>
                <c:pt idx="51">
                  <c:v>42749.885416666664</c:v>
                </c:pt>
                <c:pt idx="52">
                  <c:v>42749.875</c:v>
                </c:pt>
                <c:pt idx="53">
                  <c:v>42749.864583333336</c:v>
                </c:pt>
                <c:pt idx="54">
                  <c:v>42749.854166666664</c:v>
                </c:pt>
                <c:pt idx="55">
                  <c:v>42749.84375</c:v>
                </c:pt>
                <c:pt idx="56">
                  <c:v>42749.833333333336</c:v>
                </c:pt>
                <c:pt idx="57">
                  <c:v>42749.822916666664</c:v>
                </c:pt>
                <c:pt idx="58">
                  <c:v>42749.8125</c:v>
                </c:pt>
                <c:pt idx="59">
                  <c:v>42749.802083333336</c:v>
                </c:pt>
                <c:pt idx="60">
                  <c:v>42749.791666666664</c:v>
                </c:pt>
                <c:pt idx="61">
                  <c:v>42749.78125</c:v>
                </c:pt>
                <c:pt idx="62">
                  <c:v>42749.770833333336</c:v>
                </c:pt>
                <c:pt idx="63">
                  <c:v>42749.760416666664</c:v>
                </c:pt>
                <c:pt idx="64">
                  <c:v>42749.75</c:v>
                </c:pt>
                <c:pt idx="65">
                  <c:v>42749.739583333336</c:v>
                </c:pt>
                <c:pt idx="66">
                  <c:v>42749.729166666664</c:v>
                </c:pt>
                <c:pt idx="67">
                  <c:v>42749.71875</c:v>
                </c:pt>
                <c:pt idx="68">
                  <c:v>42749.708333333336</c:v>
                </c:pt>
                <c:pt idx="69">
                  <c:v>42749.697916666664</c:v>
                </c:pt>
                <c:pt idx="70">
                  <c:v>42749.6875</c:v>
                </c:pt>
                <c:pt idx="71">
                  <c:v>42749.677083333336</c:v>
                </c:pt>
                <c:pt idx="72">
                  <c:v>42749.666666666664</c:v>
                </c:pt>
                <c:pt idx="73">
                  <c:v>42749.65625</c:v>
                </c:pt>
                <c:pt idx="74">
                  <c:v>42749.645833333336</c:v>
                </c:pt>
                <c:pt idx="75">
                  <c:v>42749.635416666664</c:v>
                </c:pt>
                <c:pt idx="76">
                  <c:v>42749.625</c:v>
                </c:pt>
                <c:pt idx="77">
                  <c:v>42749.614583333336</c:v>
                </c:pt>
                <c:pt idx="78">
                  <c:v>42749.604166666664</c:v>
                </c:pt>
                <c:pt idx="79">
                  <c:v>42749.59375</c:v>
                </c:pt>
                <c:pt idx="80">
                  <c:v>42749.583333333336</c:v>
                </c:pt>
                <c:pt idx="81">
                  <c:v>42749.572916666664</c:v>
                </c:pt>
                <c:pt idx="82">
                  <c:v>42749.5625</c:v>
                </c:pt>
                <c:pt idx="83">
                  <c:v>42749.552083333336</c:v>
                </c:pt>
                <c:pt idx="84">
                  <c:v>42749.541666666664</c:v>
                </c:pt>
                <c:pt idx="85">
                  <c:v>42749.53125</c:v>
                </c:pt>
                <c:pt idx="86">
                  <c:v>42749.520833333336</c:v>
                </c:pt>
                <c:pt idx="87">
                  <c:v>42749.510416666664</c:v>
                </c:pt>
                <c:pt idx="88">
                  <c:v>42749.5</c:v>
                </c:pt>
                <c:pt idx="89">
                  <c:v>42749.489583333336</c:v>
                </c:pt>
                <c:pt idx="90">
                  <c:v>42749.479166666664</c:v>
                </c:pt>
                <c:pt idx="91">
                  <c:v>42749.46875</c:v>
                </c:pt>
                <c:pt idx="92">
                  <c:v>42749.458333333336</c:v>
                </c:pt>
                <c:pt idx="93">
                  <c:v>42749.447916666664</c:v>
                </c:pt>
                <c:pt idx="94">
                  <c:v>42749.4375</c:v>
                </c:pt>
                <c:pt idx="95">
                  <c:v>42749.427083333336</c:v>
                </c:pt>
                <c:pt idx="96">
                  <c:v>42749.416666666664</c:v>
                </c:pt>
              </c:numCache>
            </c:numRef>
          </c:xVal>
          <c:yVal>
            <c:numRef>
              <c:f>'14 - 15 Jan'!$D$3:$D$99</c:f>
              <c:numCache>
                <c:formatCode>General</c:formatCode>
                <c:ptCount val="97"/>
                <c:pt idx="0">
                  <c:v>1589</c:v>
                </c:pt>
                <c:pt idx="1">
                  <c:v>1587</c:v>
                </c:pt>
                <c:pt idx="2">
                  <c:v>1647</c:v>
                </c:pt>
                <c:pt idx="3">
                  <c:v>1623</c:v>
                </c:pt>
                <c:pt idx="4">
                  <c:v>1572</c:v>
                </c:pt>
                <c:pt idx="5">
                  <c:v>1642</c:v>
                </c:pt>
                <c:pt idx="6">
                  <c:v>1680</c:v>
                </c:pt>
                <c:pt idx="7">
                  <c:v>1626</c:v>
                </c:pt>
                <c:pt idx="8">
                  <c:v>1589</c:v>
                </c:pt>
                <c:pt idx="9">
                  <c:v>1648</c:v>
                </c:pt>
                <c:pt idx="10">
                  <c:v>1679</c:v>
                </c:pt>
                <c:pt idx="11">
                  <c:v>1615</c:v>
                </c:pt>
                <c:pt idx="12">
                  <c:v>1612</c:v>
                </c:pt>
                <c:pt idx="13">
                  <c:v>1738</c:v>
                </c:pt>
                <c:pt idx="14">
                  <c:v>1617</c:v>
                </c:pt>
                <c:pt idx="15">
                  <c:v>1658</c:v>
                </c:pt>
                <c:pt idx="16">
                  <c:v>1710</c:v>
                </c:pt>
                <c:pt idx="17">
                  <c:v>1614</c:v>
                </c:pt>
                <c:pt idx="18">
                  <c:v>1746</c:v>
                </c:pt>
                <c:pt idx="19">
                  <c:v>1614</c:v>
                </c:pt>
                <c:pt idx="20">
                  <c:v>1633</c:v>
                </c:pt>
                <c:pt idx="21">
                  <c:v>1632</c:v>
                </c:pt>
                <c:pt idx="22">
                  <c:v>1631</c:v>
                </c:pt>
                <c:pt idx="23">
                  <c:v>1633</c:v>
                </c:pt>
                <c:pt idx="24">
                  <c:v>1605</c:v>
                </c:pt>
                <c:pt idx="25">
                  <c:v>1604</c:v>
                </c:pt>
                <c:pt idx="26">
                  <c:v>1604</c:v>
                </c:pt>
                <c:pt idx="27">
                  <c:v>1622</c:v>
                </c:pt>
                <c:pt idx="28">
                  <c:v>1622</c:v>
                </c:pt>
                <c:pt idx="29">
                  <c:v>1624</c:v>
                </c:pt>
                <c:pt idx="30">
                  <c:v>1606</c:v>
                </c:pt>
                <c:pt idx="31">
                  <c:v>1605</c:v>
                </c:pt>
                <c:pt idx="32">
                  <c:v>1605</c:v>
                </c:pt>
                <c:pt idx="33">
                  <c:v>1624</c:v>
                </c:pt>
                <c:pt idx="34">
                  <c:v>1623</c:v>
                </c:pt>
                <c:pt idx="35">
                  <c:v>1624</c:v>
                </c:pt>
                <c:pt idx="36">
                  <c:v>1605</c:v>
                </c:pt>
                <c:pt idx="37">
                  <c:v>1588</c:v>
                </c:pt>
                <c:pt idx="38">
                  <c:v>1632</c:v>
                </c:pt>
                <c:pt idx="39">
                  <c:v>1653</c:v>
                </c:pt>
                <c:pt idx="40">
                  <c:v>1627</c:v>
                </c:pt>
                <c:pt idx="41">
                  <c:v>1649</c:v>
                </c:pt>
                <c:pt idx="42">
                  <c:v>1672</c:v>
                </c:pt>
                <c:pt idx="43">
                  <c:v>1620</c:v>
                </c:pt>
                <c:pt idx="44">
                  <c:v>1586</c:v>
                </c:pt>
                <c:pt idx="45">
                  <c:v>1584</c:v>
                </c:pt>
                <c:pt idx="46">
                  <c:v>1582</c:v>
                </c:pt>
                <c:pt idx="47">
                  <c:v>1639</c:v>
                </c:pt>
                <c:pt idx="48">
                  <c:v>1676</c:v>
                </c:pt>
                <c:pt idx="49">
                  <c:v>1584</c:v>
                </c:pt>
                <c:pt idx="50">
                  <c:v>1582</c:v>
                </c:pt>
                <c:pt idx="51">
                  <c:v>1675</c:v>
                </c:pt>
                <c:pt idx="52">
                  <c:v>1558</c:v>
                </c:pt>
                <c:pt idx="53">
                  <c:v>1519</c:v>
                </c:pt>
                <c:pt idx="54">
                  <c:v>1609</c:v>
                </c:pt>
                <c:pt idx="55">
                  <c:v>1610</c:v>
                </c:pt>
                <c:pt idx="56">
                  <c:v>1611</c:v>
                </c:pt>
                <c:pt idx="57">
                  <c:v>1615</c:v>
                </c:pt>
                <c:pt idx="58">
                  <c:v>1612</c:v>
                </c:pt>
                <c:pt idx="59">
                  <c:v>1612</c:v>
                </c:pt>
                <c:pt idx="60">
                  <c:v>1613</c:v>
                </c:pt>
                <c:pt idx="61">
                  <c:v>1611</c:v>
                </c:pt>
                <c:pt idx="62">
                  <c:v>1612</c:v>
                </c:pt>
                <c:pt idx="63">
                  <c:v>1617</c:v>
                </c:pt>
                <c:pt idx="64">
                  <c:v>1620</c:v>
                </c:pt>
                <c:pt idx="65">
                  <c:v>1620</c:v>
                </c:pt>
                <c:pt idx="66">
                  <c:v>1622</c:v>
                </c:pt>
                <c:pt idx="67">
                  <c:v>1619</c:v>
                </c:pt>
                <c:pt idx="68">
                  <c:v>1620</c:v>
                </c:pt>
                <c:pt idx="69">
                  <c:v>1621</c:v>
                </c:pt>
                <c:pt idx="70">
                  <c:v>1621</c:v>
                </c:pt>
                <c:pt idx="71">
                  <c:v>1621</c:v>
                </c:pt>
                <c:pt idx="72">
                  <c:v>1621</c:v>
                </c:pt>
                <c:pt idx="73">
                  <c:v>1623</c:v>
                </c:pt>
                <c:pt idx="74">
                  <c:v>1623</c:v>
                </c:pt>
                <c:pt idx="75">
                  <c:v>1566</c:v>
                </c:pt>
                <c:pt idx="76">
                  <c:v>1612</c:v>
                </c:pt>
                <c:pt idx="77">
                  <c:v>1610</c:v>
                </c:pt>
                <c:pt idx="78">
                  <c:v>1730</c:v>
                </c:pt>
                <c:pt idx="79">
                  <c:v>1626</c:v>
                </c:pt>
                <c:pt idx="80">
                  <c:v>1627</c:v>
                </c:pt>
                <c:pt idx="81">
                  <c:v>1627</c:v>
                </c:pt>
                <c:pt idx="82">
                  <c:v>1593</c:v>
                </c:pt>
                <c:pt idx="83">
                  <c:v>1590</c:v>
                </c:pt>
                <c:pt idx="84">
                  <c:v>1588</c:v>
                </c:pt>
                <c:pt idx="85">
                  <c:v>1585</c:v>
                </c:pt>
                <c:pt idx="86">
                  <c:v>1589</c:v>
                </c:pt>
                <c:pt idx="87">
                  <c:v>1612</c:v>
                </c:pt>
                <c:pt idx="88">
                  <c:v>1641</c:v>
                </c:pt>
                <c:pt idx="89">
                  <c:v>1734</c:v>
                </c:pt>
                <c:pt idx="90">
                  <c:v>1592</c:v>
                </c:pt>
                <c:pt idx="91">
                  <c:v>1549</c:v>
                </c:pt>
                <c:pt idx="92">
                  <c:v>1528</c:v>
                </c:pt>
                <c:pt idx="93">
                  <c:v>1586</c:v>
                </c:pt>
                <c:pt idx="94">
                  <c:v>1588</c:v>
                </c:pt>
                <c:pt idx="95">
                  <c:v>1585</c:v>
                </c:pt>
                <c:pt idx="96">
                  <c:v>1622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021568"/>
        <c:axId val="143023488"/>
      </c:scatterChart>
      <c:valAx>
        <c:axId val="143021568"/>
        <c:scaling>
          <c:orientation val="minMax"/>
          <c:max val="42750.417000000001"/>
          <c:min val="42749.41700000000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(24 hours)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hh:mm;@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23488"/>
        <c:crosses val="autoZero"/>
        <c:crossBetween val="midCat"/>
        <c:majorUnit val="0.05"/>
      </c:valAx>
      <c:valAx>
        <c:axId val="143023488"/>
        <c:scaling>
          <c:orientation val="minMax"/>
          <c:max val="1750"/>
          <c:min val="15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Active Power (kW)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21568"/>
        <c:crosses val="autoZero"/>
        <c:crossBetween val="midCat"/>
        <c:majorUnit val="2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Data Log PM 15 - 16 Jan 2016 / 10.00 WITA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'15 - 16 Jan'!$A$3:$A$99</c:f>
              <c:numCache>
                <c:formatCode>m/d/yyyy\ h:mm</c:formatCode>
                <c:ptCount val="97"/>
                <c:pt idx="0">
                  <c:v>42751.416666666664</c:v>
                </c:pt>
                <c:pt idx="1">
                  <c:v>42751.40625</c:v>
                </c:pt>
                <c:pt idx="2">
                  <c:v>42751.395833333336</c:v>
                </c:pt>
                <c:pt idx="3">
                  <c:v>42751.385416666664</c:v>
                </c:pt>
                <c:pt idx="4">
                  <c:v>42751.375</c:v>
                </c:pt>
                <c:pt idx="5">
                  <c:v>42751.364583333336</c:v>
                </c:pt>
                <c:pt idx="6">
                  <c:v>42751.354166666664</c:v>
                </c:pt>
                <c:pt idx="7">
                  <c:v>42751.34375</c:v>
                </c:pt>
                <c:pt idx="8">
                  <c:v>42751.333333333336</c:v>
                </c:pt>
                <c:pt idx="9">
                  <c:v>42751.322916666664</c:v>
                </c:pt>
                <c:pt idx="10">
                  <c:v>42751.3125</c:v>
                </c:pt>
                <c:pt idx="11">
                  <c:v>42751.302083333336</c:v>
                </c:pt>
                <c:pt idx="12">
                  <c:v>42751.291666666664</c:v>
                </c:pt>
                <c:pt idx="13">
                  <c:v>42751.28125</c:v>
                </c:pt>
                <c:pt idx="14">
                  <c:v>42751.270833333336</c:v>
                </c:pt>
                <c:pt idx="15">
                  <c:v>42751.260416666664</c:v>
                </c:pt>
                <c:pt idx="16">
                  <c:v>42751.25</c:v>
                </c:pt>
                <c:pt idx="17">
                  <c:v>42751.239583333336</c:v>
                </c:pt>
                <c:pt idx="18">
                  <c:v>42751.229166666664</c:v>
                </c:pt>
                <c:pt idx="19">
                  <c:v>42751.21875</c:v>
                </c:pt>
                <c:pt idx="20">
                  <c:v>42751.208333333336</c:v>
                </c:pt>
                <c:pt idx="21">
                  <c:v>42751.197916666664</c:v>
                </c:pt>
                <c:pt idx="22">
                  <c:v>42751.1875</c:v>
                </c:pt>
                <c:pt idx="23">
                  <c:v>42751.177083333336</c:v>
                </c:pt>
                <c:pt idx="24">
                  <c:v>42751.166666666664</c:v>
                </c:pt>
                <c:pt idx="25">
                  <c:v>42751.15625</c:v>
                </c:pt>
                <c:pt idx="26">
                  <c:v>42751.145833333336</c:v>
                </c:pt>
                <c:pt idx="27">
                  <c:v>42751.135416666664</c:v>
                </c:pt>
                <c:pt idx="28">
                  <c:v>42751.125</c:v>
                </c:pt>
                <c:pt idx="29">
                  <c:v>42751.114583333336</c:v>
                </c:pt>
                <c:pt idx="30">
                  <c:v>42751.104166666664</c:v>
                </c:pt>
                <c:pt idx="31">
                  <c:v>42751.09375</c:v>
                </c:pt>
                <c:pt idx="32">
                  <c:v>42751.083333333336</c:v>
                </c:pt>
                <c:pt idx="33">
                  <c:v>42751.072916666664</c:v>
                </c:pt>
                <c:pt idx="34">
                  <c:v>42751.0625</c:v>
                </c:pt>
                <c:pt idx="35">
                  <c:v>42751.052083333336</c:v>
                </c:pt>
                <c:pt idx="36">
                  <c:v>42751.041666666664</c:v>
                </c:pt>
                <c:pt idx="37">
                  <c:v>42751.03125</c:v>
                </c:pt>
                <c:pt idx="38">
                  <c:v>42751.020833333336</c:v>
                </c:pt>
                <c:pt idx="39">
                  <c:v>42751.010416666664</c:v>
                </c:pt>
                <c:pt idx="40">
                  <c:v>42751</c:v>
                </c:pt>
                <c:pt idx="41">
                  <c:v>42750.989583333336</c:v>
                </c:pt>
                <c:pt idx="42">
                  <c:v>42750.979166666664</c:v>
                </c:pt>
                <c:pt idx="43">
                  <c:v>42750.96875</c:v>
                </c:pt>
                <c:pt idx="44">
                  <c:v>42750.958333333336</c:v>
                </c:pt>
                <c:pt idx="45">
                  <c:v>42750.947916666664</c:v>
                </c:pt>
                <c:pt idx="46">
                  <c:v>42750.9375</c:v>
                </c:pt>
                <c:pt idx="47">
                  <c:v>42750.927083333336</c:v>
                </c:pt>
                <c:pt idx="48">
                  <c:v>42750.916666666664</c:v>
                </c:pt>
                <c:pt idx="49">
                  <c:v>42750.90625</c:v>
                </c:pt>
                <c:pt idx="50">
                  <c:v>42750.895833333336</c:v>
                </c:pt>
                <c:pt idx="51">
                  <c:v>42750.885416666664</c:v>
                </c:pt>
                <c:pt idx="52">
                  <c:v>42750.875</c:v>
                </c:pt>
                <c:pt idx="53">
                  <c:v>42750.864583333336</c:v>
                </c:pt>
                <c:pt idx="54">
                  <c:v>42750.854166666664</c:v>
                </c:pt>
                <c:pt idx="55">
                  <c:v>42750.84375</c:v>
                </c:pt>
                <c:pt idx="56">
                  <c:v>42750.833333333336</c:v>
                </c:pt>
                <c:pt idx="57">
                  <c:v>42750.822916666664</c:v>
                </c:pt>
                <c:pt idx="58">
                  <c:v>42750.8125</c:v>
                </c:pt>
                <c:pt idx="59">
                  <c:v>42750.802083333336</c:v>
                </c:pt>
                <c:pt idx="60">
                  <c:v>42750.791666666664</c:v>
                </c:pt>
                <c:pt idx="61">
                  <c:v>42750.78125</c:v>
                </c:pt>
                <c:pt idx="62">
                  <c:v>42750.770833333336</c:v>
                </c:pt>
                <c:pt idx="63">
                  <c:v>42750.760416666664</c:v>
                </c:pt>
                <c:pt idx="64">
                  <c:v>42750.75</c:v>
                </c:pt>
                <c:pt idx="65">
                  <c:v>42750.739583333336</c:v>
                </c:pt>
                <c:pt idx="66">
                  <c:v>42750.729166666664</c:v>
                </c:pt>
                <c:pt idx="67">
                  <c:v>42750.71875</c:v>
                </c:pt>
                <c:pt idx="68">
                  <c:v>42750.708333333336</c:v>
                </c:pt>
                <c:pt idx="69">
                  <c:v>42750.697916666664</c:v>
                </c:pt>
                <c:pt idx="70">
                  <c:v>42750.6875</c:v>
                </c:pt>
                <c:pt idx="71">
                  <c:v>42750.677083333336</c:v>
                </c:pt>
                <c:pt idx="72">
                  <c:v>42750.666666666664</c:v>
                </c:pt>
                <c:pt idx="73">
                  <c:v>42750.65625</c:v>
                </c:pt>
                <c:pt idx="74">
                  <c:v>42750.645833333336</c:v>
                </c:pt>
                <c:pt idx="75">
                  <c:v>42750.635416666664</c:v>
                </c:pt>
                <c:pt idx="76">
                  <c:v>42750.625</c:v>
                </c:pt>
                <c:pt idx="77">
                  <c:v>42750.614583333336</c:v>
                </c:pt>
                <c:pt idx="78">
                  <c:v>42750.604166666664</c:v>
                </c:pt>
                <c:pt idx="79">
                  <c:v>42750.59375</c:v>
                </c:pt>
                <c:pt idx="80">
                  <c:v>42750.583333333336</c:v>
                </c:pt>
                <c:pt idx="81">
                  <c:v>42750.572916666664</c:v>
                </c:pt>
                <c:pt idx="82">
                  <c:v>42750.5625</c:v>
                </c:pt>
                <c:pt idx="83">
                  <c:v>42750.552083333336</c:v>
                </c:pt>
                <c:pt idx="84">
                  <c:v>42750.541666666664</c:v>
                </c:pt>
                <c:pt idx="85">
                  <c:v>42750.53125</c:v>
                </c:pt>
                <c:pt idx="86">
                  <c:v>42750.520833333336</c:v>
                </c:pt>
                <c:pt idx="87">
                  <c:v>42750.510416666664</c:v>
                </c:pt>
                <c:pt idx="88">
                  <c:v>42750.5</c:v>
                </c:pt>
                <c:pt idx="89">
                  <c:v>42750.489583333336</c:v>
                </c:pt>
                <c:pt idx="90">
                  <c:v>42750.479166666664</c:v>
                </c:pt>
                <c:pt idx="91">
                  <c:v>42750.46875</c:v>
                </c:pt>
                <c:pt idx="92">
                  <c:v>42750.458333333336</c:v>
                </c:pt>
                <c:pt idx="93">
                  <c:v>42750.447916666664</c:v>
                </c:pt>
                <c:pt idx="94">
                  <c:v>42750.4375</c:v>
                </c:pt>
                <c:pt idx="95">
                  <c:v>42750.427083333336</c:v>
                </c:pt>
                <c:pt idx="96">
                  <c:v>42750.416666666664</c:v>
                </c:pt>
              </c:numCache>
            </c:numRef>
          </c:xVal>
          <c:yVal>
            <c:numRef>
              <c:f>'15 - 16 Jan'!$D$3:$D$99</c:f>
              <c:numCache>
                <c:formatCode>General</c:formatCode>
                <c:ptCount val="97"/>
                <c:pt idx="0">
                  <c:v>1568</c:v>
                </c:pt>
                <c:pt idx="1">
                  <c:v>1566</c:v>
                </c:pt>
                <c:pt idx="2">
                  <c:v>1549</c:v>
                </c:pt>
                <c:pt idx="3">
                  <c:v>1529</c:v>
                </c:pt>
                <c:pt idx="4">
                  <c:v>1567</c:v>
                </c:pt>
                <c:pt idx="5">
                  <c:v>1530</c:v>
                </c:pt>
                <c:pt idx="6">
                  <c:v>1548</c:v>
                </c:pt>
                <c:pt idx="7">
                  <c:v>1567</c:v>
                </c:pt>
                <c:pt idx="8">
                  <c:v>1531</c:v>
                </c:pt>
                <c:pt idx="9">
                  <c:v>1530</c:v>
                </c:pt>
                <c:pt idx="10">
                  <c:v>1564</c:v>
                </c:pt>
                <c:pt idx="11">
                  <c:v>1526</c:v>
                </c:pt>
                <c:pt idx="12">
                  <c:v>1524</c:v>
                </c:pt>
                <c:pt idx="13">
                  <c:v>1553</c:v>
                </c:pt>
                <c:pt idx="14">
                  <c:v>1617</c:v>
                </c:pt>
                <c:pt idx="15">
                  <c:v>1522</c:v>
                </c:pt>
                <c:pt idx="16">
                  <c:v>1549</c:v>
                </c:pt>
                <c:pt idx="17">
                  <c:v>1673</c:v>
                </c:pt>
                <c:pt idx="18">
                  <c:v>1539</c:v>
                </c:pt>
                <c:pt idx="19">
                  <c:v>1540</c:v>
                </c:pt>
                <c:pt idx="20">
                  <c:v>1538</c:v>
                </c:pt>
                <c:pt idx="21">
                  <c:v>1520</c:v>
                </c:pt>
                <c:pt idx="22">
                  <c:v>1548</c:v>
                </c:pt>
                <c:pt idx="23">
                  <c:v>1568</c:v>
                </c:pt>
                <c:pt idx="24">
                  <c:v>1586</c:v>
                </c:pt>
                <c:pt idx="25">
                  <c:v>1533</c:v>
                </c:pt>
                <c:pt idx="26">
                  <c:v>1547</c:v>
                </c:pt>
                <c:pt idx="27">
                  <c:v>1703</c:v>
                </c:pt>
                <c:pt idx="28">
                  <c:v>1541</c:v>
                </c:pt>
                <c:pt idx="29">
                  <c:v>1539</c:v>
                </c:pt>
                <c:pt idx="30">
                  <c:v>1520</c:v>
                </c:pt>
                <c:pt idx="31">
                  <c:v>1548</c:v>
                </c:pt>
                <c:pt idx="32">
                  <c:v>1548</c:v>
                </c:pt>
                <c:pt idx="33">
                  <c:v>1550</c:v>
                </c:pt>
                <c:pt idx="34">
                  <c:v>1549</c:v>
                </c:pt>
                <c:pt idx="35">
                  <c:v>1550</c:v>
                </c:pt>
                <c:pt idx="36">
                  <c:v>1551</c:v>
                </c:pt>
                <c:pt idx="37">
                  <c:v>1566</c:v>
                </c:pt>
                <c:pt idx="38">
                  <c:v>1570</c:v>
                </c:pt>
                <c:pt idx="39">
                  <c:v>1542</c:v>
                </c:pt>
                <c:pt idx="40">
                  <c:v>1541</c:v>
                </c:pt>
                <c:pt idx="41">
                  <c:v>1542</c:v>
                </c:pt>
                <c:pt idx="42">
                  <c:v>1521</c:v>
                </c:pt>
                <c:pt idx="43">
                  <c:v>1551</c:v>
                </c:pt>
                <c:pt idx="44">
                  <c:v>1586</c:v>
                </c:pt>
                <c:pt idx="45">
                  <c:v>1560</c:v>
                </c:pt>
                <c:pt idx="46">
                  <c:v>1519</c:v>
                </c:pt>
                <c:pt idx="47">
                  <c:v>1549</c:v>
                </c:pt>
                <c:pt idx="48">
                  <c:v>1551</c:v>
                </c:pt>
                <c:pt idx="49">
                  <c:v>1586</c:v>
                </c:pt>
                <c:pt idx="50">
                  <c:v>1562</c:v>
                </c:pt>
                <c:pt idx="51">
                  <c:v>1488</c:v>
                </c:pt>
                <c:pt idx="52">
                  <c:v>1586</c:v>
                </c:pt>
                <c:pt idx="53">
                  <c:v>1547</c:v>
                </c:pt>
                <c:pt idx="54">
                  <c:v>1546</c:v>
                </c:pt>
                <c:pt idx="55">
                  <c:v>1546</c:v>
                </c:pt>
                <c:pt idx="56">
                  <c:v>1564</c:v>
                </c:pt>
                <c:pt idx="57">
                  <c:v>1520</c:v>
                </c:pt>
                <c:pt idx="58">
                  <c:v>1540</c:v>
                </c:pt>
                <c:pt idx="59">
                  <c:v>1595</c:v>
                </c:pt>
                <c:pt idx="60">
                  <c:v>1559</c:v>
                </c:pt>
                <c:pt idx="61">
                  <c:v>1560</c:v>
                </c:pt>
                <c:pt idx="62">
                  <c:v>1979</c:v>
                </c:pt>
                <c:pt idx="63">
                  <c:v>1498</c:v>
                </c:pt>
                <c:pt idx="64">
                  <c:v>1563</c:v>
                </c:pt>
                <c:pt idx="65">
                  <c:v>1556</c:v>
                </c:pt>
                <c:pt idx="66">
                  <c:v>1393</c:v>
                </c:pt>
                <c:pt idx="67">
                  <c:v>1790</c:v>
                </c:pt>
                <c:pt idx="68">
                  <c:v>1555</c:v>
                </c:pt>
                <c:pt idx="69">
                  <c:v>1556</c:v>
                </c:pt>
                <c:pt idx="70">
                  <c:v>1556</c:v>
                </c:pt>
                <c:pt idx="71">
                  <c:v>1556</c:v>
                </c:pt>
                <c:pt idx="72">
                  <c:v>1555</c:v>
                </c:pt>
                <c:pt idx="73">
                  <c:v>1591</c:v>
                </c:pt>
                <c:pt idx="74">
                  <c:v>1596</c:v>
                </c:pt>
                <c:pt idx="75">
                  <c:v>1511</c:v>
                </c:pt>
                <c:pt idx="76">
                  <c:v>1482</c:v>
                </c:pt>
                <c:pt idx="77">
                  <c:v>1619</c:v>
                </c:pt>
                <c:pt idx="78">
                  <c:v>1619</c:v>
                </c:pt>
                <c:pt idx="79">
                  <c:v>1619</c:v>
                </c:pt>
                <c:pt idx="80">
                  <c:v>1621</c:v>
                </c:pt>
                <c:pt idx="81">
                  <c:v>1623</c:v>
                </c:pt>
                <c:pt idx="82">
                  <c:v>1621</c:v>
                </c:pt>
                <c:pt idx="83">
                  <c:v>1621</c:v>
                </c:pt>
                <c:pt idx="84">
                  <c:v>1621</c:v>
                </c:pt>
                <c:pt idx="85">
                  <c:v>1622</c:v>
                </c:pt>
                <c:pt idx="86">
                  <c:v>1622</c:v>
                </c:pt>
                <c:pt idx="87">
                  <c:v>1621</c:v>
                </c:pt>
                <c:pt idx="88">
                  <c:v>1620</c:v>
                </c:pt>
                <c:pt idx="89">
                  <c:v>1621</c:v>
                </c:pt>
                <c:pt idx="90">
                  <c:v>1621</c:v>
                </c:pt>
                <c:pt idx="91">
                  <c:v>1621</c:v>
                </c:pt>
                <c:pt idx="92">
                  <c:v>1620</c:v>
                </c:pt>
                <c:pt idx="93">
                  <c:v>1621</c:v>
                </c:pt>
                <c:pt idx="94">
                  <c:v>1621</c:v>
                </c:pt>
                <c:pt idx="95">
                  <c:v>1624</c:v>
                </c:pt>
                <c:pt idx="96">
                  <c:v>1589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783424"/>
        <c:axId val="205785344"/>
      </c:scatterChart>
      <c:valAx>
        <c:axId val="205783424"/>
        <c:scaling>
          <c:orientation val="minMax"/>
          <c:max val="42751.417000000001"/>
          <c:min val="42750.41700000000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(24 hours)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hh:mm;@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785344"/>
        <c:crosses val="autoZero"/>
        <c:crossBetween val="midCat"/>
        <c:majorUnit val="0.05"/>
      </c:valAx>
      <c:valAx>
        <c:axId val="205785344"/>
        <c:scaling>
          <c:orientation val="minMax"/>
          <c:max val="2000"/>
          <c:min val="1375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Active Power (kW)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783424"/>
        <c:crosses val="autoZero"/>
        <c:crossBetween val="midCat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Data Log PM 16 - 17 Jan 2016 / 10.00 WITA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'16 - 17 Jan'!$A$3:$A$99</c:f>
              <c:numCache>
                <c:formatCode>m/d/yyyy\ h:mm</c:formatCode>
                <c:ptCount val="97"/>
                <c:pt idx="0">
                  <c:v>42752.416666666664</c:v>
                </c:pt>
                <c:pt idx="1">
                  <c:v>42752.40625</c:v>
                </c:pt>
                <c:pt idx="2">
                  <c:v>42752.395833333336</c:v>
                </c:pt>
                <c:pt idx="3">
                  <c:v>42752.385416666664</c:v>
                </c:pt>
                <c:pt idx="4">
                  <c:v>42752.375</c:v>
                </c:pt>
                <c:pt idx="5">
                  <c:v>42752.364583333336</c:v>
                </c:pt>
                <c:pt idx="6">
                  <c:v>42752.354166666664</c:v>
                </c:pt>
                <c:pt idx="7">
                  <c:v>42752.34375</c:v>
                </c:pt>
                <c:pt idx="8">
                  <c:v>42752.333333333336</c:v>
                </c:pt>
                <c:pt idx="9">
                  <c:v>42752.322916666664</c:v>
                </c:pt>
                <c:pt idx="10">
                  <c:v>42752.3125</c:v>
                </c:pt>
                <c:pt idx="11">
                  <c:v>42752.302083333336</c:v>
                </c:pt>
                <c:pt idx="12">
                  <c:v>42752.291666666664</c:v>
                </c:pt>
                <c:pt idx="13">
                  <c:v>42752.28125</c:v>
                </c:pt>
                <c:pt idx="14">
                  <c:v>42752.270833333336</c:v>
                </c:pt>
                <c:pt idx="15">
                  <c:v>42752.260416666664</c:v>
                </c:pt>
                <c:pt idx="16">
                  <c:v>42752.25</c:v>
                </c:pt>
                <c:pt idx="17">
                  <c:v>42752.239583333336</c:v>
                </c:pt>
                <c:pt idx="18">
                  <c:v>42752.229166666664</c:v>
                </c:pt>
                <c:pt idx="19">
                  <c:v>42752.21875</c:v>
                </c:pt>
                <c:pt idx="20">
                  <c:v>42752.208333333336</c:v>
                </c:pt>
                <c:pt idx="21">
                  <c:v>42752.197916666664</c:v>
                </c:pt>
                <c:pt idx="22">
                  <c:v>42752.1875</c:v>
                </c:pt>
                <c:pt idx="23">
                  <c:v>42752.177083333336</c:v>
                </c:pt>
                <c:pt idx="24">
                  <c:v>42752.166666666664</c:v>
                </c:pt>
                <c:pt idx="25">
                  <c:v>42752.15625</c:v>
                </c:pt>
                <c:pt idx="26">
                  <c:v>42752.145833333336</c:v>
                </c:pt>
                <c:pt idx="27">
                  <c:v>42752.135416666664</c:v>
                </c:pt>
                <c:pt idx="28">
                  <c:v>42752.125</c:v>
                </c:pt>
                <c:pt idx="29">
                  <c:v>42752.114583333336</c:v>
                </c:pt>
                <c:pt idx="30">
                  <c:v>42752.104166666664</c:v>
                </c:pt>
                <c:pt idx="31">
                  <c:v>42752.09375</c:v>
                </c:pt>
                <c:pt idx="32">
                  <c:v>42752.083333333336</c:v>
                </c:pt>
                <c:pt idx="33">
                  <c:v>42752.072916666664</c:v>
                </c:pt>
                <c:pt idx="34">
                  <c:v>42752.0625</c:v>
                </c:pt>
                <c:pt idx="35">
                  <c:v>42752.052083333336</c:v>
                </c:pt>
                <c:pt idx="36">
                  <c:v>42752.041666666664</c:v>
                </c:pt>
                <c:pt idx="37">
                  <c:v>42752.03125</c:v>
                </c:pt>
                <c:pt idx="38">
                  <c:v>42752.020833333336</c:v>
                </c:pt>
                <c:pt idx="39">
                  <c:v>42752.010416666664</c:v>
                </c:pt>
                <c:pt idx="40">
                  <c:v>42752</c:v>
                </c:pt>
                <c:pt idx="41">
                  <c:v>42751.989583333336</c:v>
                </c:pt>
                <c:pt idx="42">
                  <c:v>42751.979166666664</c:v>
                </c:pt>
                <c:pt idx="43">
                  <c:v>42751.96875</c:v>
                </c:pt>
                <c:pt idx="44">
                  <c:v>42751.958333333336</c:v>
                </c:pt>
                <c:pt idx="45">
                  <c:v>42751.947916666664</c:v>
                </c:pt>
                <c:pt idx="46">
                  <c:v>42751.9375</c:v>
                </c:pt>
                <c:pt idx="47">
                  <c:v>42751.927083333336</c:v>
                </c:pt>
                <c:pt idx="48">
                  <c:v>42751.916666666664</c:v>
                </c:pt>
                <c:pt idx="49">
                  <c:v>42751.90625</c:v>
                </c:pt>
                <c:pt idx="50">
                  <c:v>42751.895833333336</c:v>
                </c:pt>
                <c:pt idx="51">
                  <c:v>42751.885416666664</c:v>
                </c:pt>
                <c:pt idx="52">
                  <c:v>42751.875</c:v>
                </c:pt>
                <c:pt idx="53">
                  <c:v>42751.864583333336</c:v>
                </c:pt>
                <c:pt idx="54">
                  <c:v>42751.854166666664</c:v>
                </c:pt>
                <c:pt idx="55">
                  <c:v>42751.84375</c:v>
                </c:pt>
                <c:pt idx="56">
                  <c:v>42751.833333333336</c:v>
                </c:pt>
                <c:pt idx="57">
                  <c:v>42751.822916666664</c:v>
                </c:pt>
                <c:pt idx="58">
                  <c:v>42751.8125</c:v>
                </c:pt>
                <c:pt idx="59">
                  <c:v>42751.802083333336</c:v>
                </c:pt>
                <c:pt idx="60">
                  <c:v>42751.791666666664</c:v>
                </c:pt>
                <c:pt idx="61">
                  <c:v>42751.78125</c:v>
                </c:pt>
                <c:pt idx="62">
                  <c:v>42751.770833333336</c:v>
                </c:pt>
                <c:pt idx="63">
                  <c:v>42751.760416666664</c:v>
                </c:pt>
                <c:pt idx="64">
                  <c:v>42751.75</c:v>
                </c:pt>
                <c:pt idx="65">
                  <c:v>42751.739583333336</c:v>
                </c:pt>
                <c:pt idx="66">
                  <c:v>42751.729166666664</c:v>
                </c:pt>
                <c:pt idx="67">
                  <c:v>42751.71875</c:v>
                </c:pt>
                <c:pt idx="68">
                  <c:v>42751.708333333336</c:v>
                </c:pt>
                <c:pt idx="69">
                  <c:v>42751.697916666664</c:v>
                </c:pt>
                <c:pt idx="70">
                  <c:v>42751.6875</c:v>
                </c:pt>
                <c:pt idx="71">
                  <c:v>42751.677083333336</c:v>
                </c:pt>
                <c:pt idx="72">
                  <c:v>42751.666666666664</c:v>
                </c:pt>
                <c:pt idx="73">
                  <c:v>42751.65625</c:v>
                </c:pt>
                <c:pt idx="74">
                  <c:v>42751.645833333336</c:v>
                </c:pt>
                <c:pt idx="75">
                  <c:v>42751.635416666664</c:v>
                </c:pt>
                <c:pt idx="76">
                  <c:v>42751.625</c:v>
                </c:pt>
                <c:pt idx="77">
                  <c:v>42751.614583333336</c:v>
                </c:pt>
                <c:pt idx="78">
                  <c:v>42751.604166666664</c:v>
                </c:pt>
                <c:pt idx="79">
                  <c:v>42751.59375</c:v>
                </c:pt>
                <c:pt idx="80">
                  <c:v>42751.583333333336</c:v>
                </c:pt>
                <c:pt idx="81">
                  <c:v>42751.572916666664</c:v>
                </c:pt>
                <c:pt idx="82">
                  <c:v>42751.5625</c:v>
                </c:pt>
                <c:pt idx="83">
                  <c:v>42751.552083333336</c:v>
                </c:pt>
                <c:pt idx="84">
                  <c:v>42751.541666666664</c:v>
                </c:pt>
                <c:pt idx="85">
                  <c:v>42751.53125</c:v>
                </c:pt>
                <c:pt idx="86">
                  <c:v>42751.520833333336</c:v>
                </c:pt>
                <c:pt idx="87">
                  <c:v>42751.510416666664</c:v>
                </c:pt>
                <c:pt idx="88">
                  <c:v>42751.5</c:v>
                </c:pt>
                <c:pt idx="89">
                  <c:v>42751.489583333336</c:v>
                </c:pt>
                <c:pt idx="90">
                  <c:v>42751.479166666664</c:v>
                </c:pt>
                <c:pt idx="91">
                  <c:v>42751.46875</c:v>
                </c:pt>
                <c:pt idx="92">
                  <c:v>42751.458333333336</c:v>
                </c:pt>
                <c:pt idx="93">
                  <c:v>42751.447916666664</c:v>
                </c:pt>
                <c:pt idx="94">
                  <c:v>42751.4375</c:v>
                </c:pt>
                <c:pt idx="95">
                  <c:v>42751.427083333336</c:v>
                </c:pt>
                <c:pt idx="96">
                  <c:v>42751.416666666664</c:v>
                </c:pt>
              </c:numCache>
            </c:numRef>
          </c:xVal>
          <c:yVal>
            <c:numRef>
              <c:f>'16 - 17 Jan'!$D$3:$D$99</c:f>
              <c:numCache>
                <c:formatCode>General</c:formatCode>
                <c:ptCount val="97"/>
                <c:pt idx="0">
                  <c:v>1572</c:v>
                </c:pt>
                <c:pt idx="1">
                  <c:v>1575</c:v>
                </c:pt>
                <c:pt idx="2">
                  <c:v>1603</c:v>
                </c:pt>
                <c:pt idx="3">
                  <c:v>1569</c:v>
                </c:pt>
                <c:pt idx="4">
                  <c:v>1569</c:v>
                </c:pt>
                <c:pt idx="5">
                  <c:v>1555</c:v>
                </c:pt>
                <c:pt idx="6">
                  <c:v>1646</c:v>
                </c:pt>
                <c:pt idx="7">
                  <c:v>1545</c:v>
                </c:pt>
                <c:pt idx="8">
                  <c:v>1549</c:v>
                </c:pt>
                <c:pt idx="9">
                  <c:v>1618</c:v>
                </c:pt>
                <c:pt idx="10">
                  <c:v>1521</c:v>
                </c:pt>
                <c:pt idx="11">
                  <c:v>1550</c:v>
                </c:pt>
                <c:pt idx="12">
                  <c:v>1554</c:v>
                </c:pt>
                <c:pt idx="13">
                  <c:v>1555</c:v>
                </c:pt>
                <c:pt idx="14">
                  <c:v>1559</c:v>
                </c:pt>
                <c:pt idx="15">
                  <c:v>1556</c:v>
                </c:pt>
                <c:pt idx="16">
                  <c:v>1557</c:v>
                </c:pt>
                <c:pt idx="17">
                  <c:v>1560</c:v>
                </c:pt>
                <c:pt idx="18">
                  <c:v>1564</c:v>
                </c:pt>
                <c:pt idx="19">
                  <c:v>1563</c:v>
                </c:pt>
                <c:pt idx="20">
                  <c:v>1545</c:v>
                </c:pt>
                <c:pt idx="21">
                  <c:v>1546</c:v>
                </c:pt>
                <c:pt idx="22">
                  <c:v>1544</c:v>
                </c:pt>
                <c:pt idx="23">
                  <c:v>1540</c:v>
                </c:pt>
                <c:pt idx="24">
                  <c:v>1540</c:v>
                </c:pt>
                <c:pt idx="25">
                  <c:v>1543</c:v>
                </c:pt>
                <c:pt idx="26">
                  <c:v>1570</c:v>
                </c:pt>
                <c:pt idx="27">
                  <c:v>1590</c:v>
                </c:pt>
                <c:pt idx="28">
                  <c:v>1542</c:v>
                </c:pt>
                <c:pt idx="29">
                  <c:v>1542</c:v>
                </c:pt>
                <c:pt idx="30">
                  <c:v>1552</c:v>
                </c:pt>
                <c:pt idx="31">
                  <c:v>1554</c:v>
                </c:pt>
                <c:pt idx="32">
                  <c:v>1554</c:v>
                </c:pt>
                <c:pt idx="33">
                  <c:v>1591</c:v>
                </c:pt>
                <c:pt idx="34">
                  <c:v>1564</c:v>
                </c:pt>
                <c:pt idx="35">
                  <c:v>1545</c:v>
                </c:pt>
                <c:pt idx="36">
                  <c:v>1541</c:v>
                </c:pt>
                <c:pt idx="37">
                  <c:v>1570</c:v>
                </c:pt>
                <c:pt idx="38">
                  <c:v>1588</c:v>
                </c:pt>
                <c:pt idx="39">
                  <c:v>1590</c:v>
                </c:pt>
                <c:pt idx="40">
                  <c:v>1564</c:v>
                </c:pt>
                <c:pt idx="41">
                  <c:v>1547</c:v>
                </c:pt>
                <c:pt idx="42">
                  <c:v>1525</c:v>
                </c:pt>
                <c:pt idx="43">
                  <c:v>1526</c:v>
                </c:pt>
                <c:pt idx="44">
                  <c:v>1576</c:v>
                </c:pt>
                <c:pt idx="45">
                  <c:v>1576</c:v>
                </c:pt>
                <c:pt idx="46">
                  <c:v>1557</c:v>
                </c:pt>
                <c:pt idx="47">
                  <c:v>1520</c:v>
                </c:pt>
                <c:pt idx="48">
                  <c:v>1552</c:v>
                </c:pt>
                <c:pt idx="49">
                  <c:v>1553</c:v>
                </c:pt>
                <c:pt idx="50">
                  <c:v>1551</c:v>
                </c:pt>
                <c:pt idx="51">
                  <c:v>1554</c:v>
                </c:pt>
                <c:pt idx="52">
                  <c:v>1553</c:v>
                </c:pt>
                <c:pt idx="53">
                  <c:v>1516</c:v>
                </c:pt>
                <c:pt idx="54">
                  <c:v>1612</c:v>
                </c:pt>
                <c:pt idx="55">
                  <c:v>1520</c:v>
                </c:pt>
                <c:pt idx="56">
                  <c:v>1517</c:v>
                </c:pt>
                <c:pt idx="57">
                  <c:v>1518</c:v>
                </c:pt>
                <c:pt idx="58">
                  <c:v>1610</c:v>
                </c:pt>
                <c:pt idx="59">
                  <c:v>1499</c:v>
                </c:pt>
                <c:pt idx="60">
                  <c:v>1631</c:v>
                </c:pt>
                <c:pt idx="61">
                  <c:v>1526</c:v>
                </c:pt>
                <c:pt idx="62">
                  <c:v>1520</c:v>
                </c:pt>
                <c:pt idx="63">
                  <c:v>1563</c:v>
                </c:pt>
                <c:pt idx="64">
                  <c:v>1524</c:v>
                </c:pt>
                <c:pt idx="65">
                  <c:v>1573</c:v>
                </c:pt>
                <c:pt idx="66">
                  <c:v>1594</c:v>
                </c:pt>
                <c:pt idx="67">
                  <c:v>1526</c:v>
                </c:pt>
                <c:pt idx="68">
                  <c:v>1583</c:v>
                </c:pt>
                <c:pt idx="69">
                  <c:v>1593</c:v>
                </c:pt>
                <c:pt idx="70">
                  <c:v>1564</c:v>
                </c:pt>
                <c:pt idx="71">
                  <c:v>1527</c:v>
                </c:pt>
                <c:pt idx="72">
                  <c:v>1573</c:v>
                </c:pt>
                <c:pt idx="73">
                  <c:v>1589</c:v>
                </c:pt>
                <c:pt idx="74">
                  <c:v>1589</c:v>
                </c:pt>
                <c:pt idx="75">
                  <c:v>1590</c:v>
                </c:pt>
                <c:pt idx="76">
                  <c:v>1591</c:v>
                </c:pt>
                <c:pt idx="77">
                  <c:v>1593</c:v>
                </c:pt>
                <c:pt idx="78">
                  <c:v>1576</c:v>
                </c:pt>
                <c:pt idx="79">
                  <c:v>1615</c:v>
                </c:pt>
                <c:pt idx="80">
                  <c:v>1596</c:v>
                </c:pt>
                <c:pt idx="81">
                  <c:v>1557</c:v>
                </c:pt>
                <c:pt idx="82">
                  <c:v>1615</c:v>
                </c:pt>
                <c:pt idx="83">
                  <c:v>1618</c:v>
                </c:pt>
                <c:pt idx="84">
                  <c:v>1614</c:v>
                </c:pt>
                <c:pt idx="85">
                  <c:v>1617</c:v>
                </c:pt>
                <c:pt idx="86">
                  <c:v>1679</c:v>
                </c:pt>
                <c:pt idx="87">
                  <c:v>1642</c:v>
                </c:pt>
                <c:pt idx="88">
                  <c:v>1741</c:v>
                </c:pt>
                <c:pt idx="89">
                  <c:v>1647</c:v>
                </c:pt>
                <c:pt idx="90">
                  <c:v>1760</c:v>
                </c:pt>
                <c:pt idx="91">
                  <c:v>1759</c:v>
                </c:pt>
                <c:pt idx="92">
                  <c:v>1738</c:v>
                </c:pt>
                <c:pt idx="93">
                  <c:v>1589</c:v>
                </c:pt>
                <c:pt idx="94">
                  <c:v>1615</c:v>
                </c:pt>
                <c:pt idx="95">
                  <c:v>1569</c:v>
                </c:pt>
                <c:pt idx="96">
                  <c:v>1568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899712"/>
        <c:axId val="162006144"/>
      </c:scatterChart>
      <c:valAx>
        <c:axId val="150899712"/>
        <c:scaling>
          <c:orientation val="minMax"/>
          <c:max val="42752.417000000001"/>
          <c:min val="42751.41700000000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(24 hours)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hh:mm;@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006144"/>
        <c:crosses val="autoZero"/>
        <c:crossBetween val="midCat"/>
        <c:majorUnit val="0.05"/>
      </c:valAx>
      <c:valAx>
        <c:axId val="162006144"/>
        <c:scaling>
          <c:orientation val="minMax"/>
          <c:max val="1770"/>
          <c:min val="149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Active Power (kW)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899712"/>
        <c:crosses val="autoZero"/>
        <c:crossBetween val="midCat"/>
        <c:majorUnit val="2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Data Log PM 17 - 18 Jan 2016 / 10.00 WITA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'17 - 18 Jan'!$A$3:$A$99</c:f>
              <c:numCache>
                <c:formatCode>m/d/yyyy\ h:mm</c:formatCode>
                <c:ptCount val="97"/>
                <c:pt idx="0">
                  <c:v>42753.416666666664</c:v>
                </c:pt>
                <c:pt idx="1">
                  <c:v>42753.40625</c:v>
                </c:pt>
                <c:pt idx="2">
                  <c:v>42753.395833333336</c:v>
                </c:pt>
                <c:pt idx="3">
                  <c:v>42753.385416666664</c:v>
                </c:pt>
                <c:pt idx="4">
                  <c:v>42753.375</c:v>
                </c:pt>
                <c:pt idx="5">
                  <c:v>42753.364583333336</c:v>
                </c:pt>
                <c:pt idx="6">
                  <c:v>42753.354166666664</c:v>
                </c:pt>
                <c:pt idx="7">
                  <c:v>42753.34375</c:v>
                </c:pt>
                <c:pt idx="8">
                  <c:v>42753.333333333336</c:v>
                </c:pt>
                <c:pt idx="9">
                  <c:v>42753.322916666664</c:v>
                </c:pt>
                <c:pt idx="10">
                  <c:v>42753.3125</c:v>
                </c:pt>
                <c:pt idx="11">
                  <c:v>42753.302083333336</c:v>
                </c:pt>
                <c:pt idx="12">
                  <c:v>42753.291666666664</c:v>
                </c:pt>
                <c:pt idx="13">
                  <c:v>42753.28125</c:v>
                </c:pt>
                <c:pt idx="14">
                  <c:v>42753.270833333336</c:v>
                </c:pt>
                <c:pt idx="15">
                  <c:v>42753.260416666664</c:v>
                </c:pt>
                <c:pt idx="16">
                  <c:v>42753.25</c:v>
                </c:pt>
                <c:pt idx="17">
                  <c:v>42753.239583333336</c:v>
                </c:pt>
                <c:pt idx="18">
                  <c:v>42753.229166666664</c:v>
                </c:pt>
                <c:pt idx="19">
                  <c:v>42753.21875</c:v>
                </c:pt>
                <c:pt idx="20">
                  <c:v>42753.208333333336</c:v>
                </c:pt>
                <c:pt idx="21">
                  <c:v>42753.197916666664</c:v>
                </c:pt>
                <c:pt idx="22">
                  <c:v>42753.1875</c:v>
                </c:pt>
                <c:pt idx="23">
                  <c:v>42753.177083333336</c:v>
                </c:pt>
                <c:pt idx="24">
                  <c:v>42753.166666666664</c:v>
                </c:pt>
                <c:pt idx="25">
                  <c:v>42753.15625</c:v>
                </c:pt>
                <c:pt idx="26">
                  <c:v>42753.145833333336</c:v>
                </c:pt>
                <c:pt idx="27">
                  <c:v>42753.135416666664</c:v>
                </c:pt>
                <c:pt idx="28">
                  <c:v>42753.125</c:v>
                </c:pt>
                <c:pt idx="29">
                  <c:v>42753.114583333336</c:v>
                </c:pt>
                <c:pt idx="30">
                  <c:v>42753.104166666664</c:v>
                </c:pt>
                <c:pt idx="31">
                  <c:v>42753.09375</c:v>
                </c:pt>
                <c:pt idx="32">
                  <c:v>42753.083333333336</c:v>
                </c:pt>
                <c:pt idx="33">
                  <c:v>42753.072916666664</c:v>
                </c:pt>
                <c:pt idx="34">
                  <c:v>42753.0625</c:v>
                </c:pt>
                <c:pt idx="35">
                  <c:v>42753.052083333336</c:v>
                </c:pt>
                <c:pt idx="36">
                  <c:v>42753.041666666664</c:v>
                </c:pt>
                <c:pt idx="37">
                  <c:v>42753.03125</c:v>
                </c:pt>
                <c:pt idx="38">
                  <c:v>42753.020833333336</c:v>
                </c:pt>
                <c:pt idx="39">
                  <c:v>42753.010416666664</c:v>
                </c:pt>
                <c:pt idx="40">
                  <c:v>42753</c:v>
                </c:pt>
                <c:pt idx="41">
                  <c:v>42752.989583333336</c:v>
                </c:pt>
                <c:pt idx="42">
                  <c:v>42752.979166666664</c:v>
                </c:pt>
                <c:pt idx="43">
                  <c:v>42752.96875</c:v>
                </c:pt>
                <c:pt idx="44">
                  <c:v>42752.958333333336</c:v>
                </c:pt>
                <c:pt idx="45">
                  <c:v>42752.947916666664</c:v>
                </c:pt>
                <c:pt idx="46">
                  <c:v>42752.9375</c:v>
                </c:pt>
                <c:pt idx="47">
                  <c:v>42752.927083333336</c:v>
                </c:pt>
                <c:pt idx="48">
                  <c:v>42752.916666666664</c:v>
                </c:pt>
                <c:pt idx="49">
                  <c:v>42752.90625</c:v>
                </c:pt>
                <c:pt idx="50">
                  <c:v>42752.895833333336</c:v>
                </c:pt>
                <c:pt idx="51">
                  <c:v>42752.885416666664</c:v>
                </c:pt>
                <c:pt idx="52">
                  <c:v>42752.875</c:v>
                </c:pt>
                <c:pt idx="53">
                  <c:v>42752.864583333336</c:v>
                </c:pt>
                <c:pt idx="54">
                  <c:v>42752.854166666664</c:v>
                </c:pt>
                <c:pt idx="55">
                  <c:v>42752.84375</c:v>
                </c:pt>
                <c:pt idx="56">
                  <c:v>42752.833333333336</c:v>
                </c:pt>
                <c:pt idx="57">
                  <c:v>42752.822916666664</c:v>
                </c:pt>
                <c:pt idx="58">
                  <c:v>42752.8125</c:v>
                </c:pt>
                <c:pt idx="59">
                  <c:v>42752.802083333336</c:v>
                </c:pt>
                <c:pt idx="60">
                  <c:v>42752.791666666664</c:v>
                </c:pt>
                <c:pt idx="61">
                  <c:v>42752.78125</c:v>
                </c:pt>
                <c:pt idx="62">
                  <c:v>42752.770833333336</c:v>
                </c:pt>
                <c:pt idx="63">
                  <c:v>42752.760416666664</c:v>
                </c:pt>
                <c:pt idx="64">
                  <c:v>42752.75</c:v>
                </c:pt>
                <c:pt idx="65">
                  <c:v>42752.739583333336</c:v>
                </c:pt>
                <c:pt idx="66">
                  <c:v>42752.729166666664</c:v>
                </c:pt>
                <c:pt idx="67">
                  <c:v>42752.71875</c:v>
                </c:pt>
                <c:pt idx="68">
                  <c:v>42752.708333333336</c:v>
                </c:pt>
                <c:pt idx="69">
                  <c:v>42752.697916666664</c:v>
                </c:pt>
                <c:pt idx="70">
                  <c:v>42752.6875</c:v>
                </c:pt>
                <c:pt idx="71">
                  <c:v>42752.677083333336</c:v>
                </c:pt>
                <c:pt idx="72">
                  <c:v>42752.666666666664</c:v>
                </c:pt>
                <c:pt idx="73">
                  <c:v>42752.65625</c:v>
                </c:pt>
                <c:pt idx="74">
                  <c:v>42752.645833333336</c:v>
                </c:pt>
                <c:pt idx="75">
                  <c:v>42752.635416666664</c:v>
                </c:pt>
                <c:pt idx="76">
                  <c:v>42752.625</c:v>
                </c:pt>
                <c:pt idx="77">
                  <c:v>42752.614583333336</c:v>
                </c:pt>
                <c:pt idx="78">
                  <c:v>42752.604166666664</c:v>
                </c:pt>
                <c:pt idx="79">
                  <c:v>42752.59375</c:v>
                </c:pt>
                <c:pt idx="80">
                  <c:v>42752.583333333336</c:v>
                </c:pt>
                <c:pt idx="81">
                  <c:v>42752.572916666664</c:v>
                </c:pt>
                <c:pt idx="82">
                  <c:v>42752.5625</c:v>
                </c:pt>
                <c:pt idx="83">
                  <c:v>42752.552083333336</c:v>
                </c:pt>
                <c:pt idx="84">
                  <c:v>42752.541666666664</c:v>
                </c:pt>
                <c:pt idx="85">
                  <c:v>42752.53125</c:v>
                </c:pt>
                <c:pt idx="86">
                  <c:v>42752.520833333336</c:v>
                </c:pt>
                <c:pt idx="87">
                  <c:v>42752.510416666664</c:v>
                </c:pt>
                <c:pt idx="88">
                  <c:v>42752.5</c:v>
                </c:pt>
                <c:pt idx="89">
                  <c:v>42752.489583333336</c:v>
                </c:pt>
                <c:pt idx="90">
                  <c:v>42752.479166666664</c:v>
                </c:pt>
                <c:pt idx="91">
                  <c:v>42752.46875</c:v>
                </c:pt>
                <c:pt idx="92">
                  <c:v>42752.458333333336</c:v>
                </c:pt>
                <c:pt idx="93">
                  <c:v>42752.447916666664</c:v>
                </c:pt>
                <c:pt idx="94">
                  <c:v>42752.4375</c:v>
                </c:pt>
                <c:pt idx="95">
                  <c:v>42752.427083333336</c:v>
                </c:pt>
                <c:pt idx="96">
                  <c:v>42752.416666666664</c:v>
                </c:pt>
              </c:numCache>
            </c:numRef>
          </c:xVal>
          <c:yVal>
            <c:numRef>
              <c:f>'17 - 18 Jan'!$D$3:$D$99</c:f>
              <c:numCache>
                <c:formatCode>General</c:formatCode>
                <c:ptCount val="97"/>
                <c:pt idx="0">
                  <c:v>1606</c:v>
                </c:pt>
                <c:pt idx="1">
                  <c:v>1578</c:v>
                </c:pt>
                <c:pt idx="2">
                  <c:v>1577</c:v>
                </c:pt>
                <c:pt idx="3">
                  <c:v>1576</c:v>
                </c:pt>
                <c:pt idx="4">
                  <c:v>1579</c:v>
                </c:pt>
                <c:pt idx="5">
                  <c:v>1558</c:v>
                </c:pt>
                <c:pt idx="6">
                  <c:v>1539</c:v>
                </c:pt>
                <c:pt idx="7">
                  <c:v>1570</c:v>
                </c:pt>
                <c:pt idx="8">
                  <c:v>1586</c:v>
                </c:pt>
                <c:pt idx="9">
                  <c:v>1566</c:v>
                </c:pt>
                <c:pt idx="10">
                  <c:v>1563</c:v>
                </c:pt>
                <c:pt idx="11">
                  <c:v>1564</c:v>
                </c:pt>
                <c:pt idx="12">
                  <c:v>1563</c:v>
                </c:pt>
                <c:pt idx="13">
                  <c:v>1559</c:v>
                </c:pt>
                <c:pt idx="14">
                  <c:v>1558</c:v>
                </c:pt>
                <c:pt idx="15">
                  <c:v>1563</c:v>
                </c:pt>
                <c:pt idx="16">
                  <c:v>1562</c:v>
                </c:pt>
                <c:pt idx="17">
                  <c:v>1590</c:v>
                </c:pt>
                <c:pt idx="18">
                  <c:v>1624</c:v>
                </c:pt>
                <c:pt idx="19">
                  <c:v>1571</c:v>
                </c:pt>
                <c:pt idx="20">
                  <c:v>1568</c:v>
                </c:pt>
                <c:pt idx="21">
                  <c:v>1554</c:v>
                </c:pt>
                <c:pt idx="22">
                  <c:v>1592</c:v>
                </c:pt>
                <c:pt idx="23">
                  <c:v>1590</c:v>
                </c:pt>
                <c:pt idx="24">
                  <c:v>1594</c:v>
                </c:pt>
                <c:pt idx="25">
                  <c:v>1595</c:v>
                </c:pt>
                <c:pt idx="26">
                  <c:v>1588</c:v>
                </c:pt>
                <c:pt idx="27">
                  <c:v>1594</c:v>
                </c:pt>
                <c:pt idx="28">
                  <c:v>1594</c:v>
                </c:pt>
                <c:pt idx="29">
                  <c:v>1592</c:v>
                </c:pt>
                <c:pt idx="30">
                  <c:v>1595</c:v>
                </c:pt>
                <c:pt idx="31">
                  <c:v>1595</c:v>
                </c:pt>
                <c:pt idx="32">
                  <c:v>1595</c:v>
                </c:pt>
                <c:pt idx="33">
                  <c:v>1595</c:v>
                </c:pt>
                <c:pt idx="34">
                  <c:v>1592</c:v>
                </c:pt>
                <c:pt idx="35">
                  <c:v>1595</c:v>
                </c:pt>
                <c:pt idx="36">
                  <c:v>1591</c:v>
                </c:pt>
                <c:pt idx="37">
                  <c:v>1592</c:v>
                </c:pt>
                <c:pt idx="38">
                  <c:v>1618</c:v>
                </c:pt>
                <c:pt idx="39">
                  <c:v>1620</c:v>
                </c:pt>
                <c:pt idx="40">
                  <c:v>1619</c:v>
                </c:pt>
                <c:pt idx="41">
                  <c:v>1617</c:v>
                </c:pt>
                <c:pt idx="42">
                  <c:v>1616</c:v>
                </c:pt>
                <c:pt idx="43">
                  <c:v>1619</c:v>
                </c:pt>
                <c:pt idx="44">
                  <c:v>1649</c:v>
                </c:pt>
                <c:pt idx="45">
                  <c:v>1650</c:v>
                </c:pt>
                <c:pt idx="46">
                  <c:v>1654</c:v>
                </c:pt>
                <c:pt idx="47">
                  <c:v>1654</c:v>
                </c:pt>
                <c:pt idx="48">
                  <c:v>1650</c:v>
                </c:pt>
                <c:pt idx="49">
                  <c:v>1649</c:v>
                </c:pt>
                <c:pt idx="50">
                  <c:v>1649</c:v>
                </c:pt>
                <c:pt idx="51">
                  <c:v>1706</c:v>
                </c:pt>
                <c:pt idx="52">
                  <c:v>1740</c:v>
                </c:pt>
                <c:pt idx="53">
                  <c:v>1729</c:v>
                </c:pt>
                <c:pt idx="54">
                  <c:v>1712</c:v>
                </c:pt>
                <c:pt idx="55">
                  <c:v>1712</c:v>
                </c:pt>
                <c:pt idx="56">
                  <c:v>1769</c:v>
                </c:pt>
                <c:pt idx="57">
                  <c:v>1768</c:v>
                </c:pt>
                <c:pt idx="58">
                  <c:v>1786</c:v>
                </c:pt>
                <c:pt idx="59">
                  <c:v>1833</c:v>
                </c:pt>
                <c:pt idx="60">
                  <c:v>1759</c:v>
                </c:pt>
                <c:pt idx="61">
                  <c:v>1860</c:v>
                </c:pt>
                <c:pt idx="62">
                  <c:v>1887</c:v>
                </c:pt>
                <c:pt idx="63">
                  <c:v>1832</c:v>
                </c:pt>
                <c:pt idx="64">
                  <c:v>1764</c:v>
                </c:pt>
                <c:pt idx="65">
                  <c:v>1838</c:v>
                </c:pt>
                <c:pt idx="66">
                  <c:v>1801</c:v>
                </c:pt>
                <c:pt idx="67">
                  <c:v>1803</c:v>
                </c:pt>
                <c:pt idx="68">
                  <c:v>1970</c:v>
                </c:pt>
                <c:pt idx="69">
                  <c:v>2042</c:v>
                </c:pt>
                <c:pt idx="70">
                  <c:v>2077</c:v>
                </c:pt>
                <c:pt idx="71">
                  <c:v>2089</c:v>
                </c:pt>
                <c:pt idx="72">
                  <c:v>2015</c:v>
                </c:pt>
                <c:pt idx="73">
                  <c:v>1775</c:v>
                </c:pt>
                <c:pt idx="74">
                  <c:v>2091</c:v>
                </c:pt>
                <c:pt idx="75">
                  <c:v>1908</c:v>
                </c:pt>
                <c:pt idx="76">
                  <c:v>1563</c:v>
                </c:pt>
                <c:pt idx="77">
                  <c:v>1547</c:v>
                </c:pt>
                <c:pt idx="78">
                  <c:v>1547</c:v>
                </c:pt>
                <c:pt idx="79">
                  <c:v>1577</c:v>
                </c:pt>
                <c:pt idx="80">
                  <c:v>1579</c:v>
                </c:pt>
                <c:pt idx="81">
                  <c:v>2007</c:v>
                </c:pt>
                <c:pt idx="82">
                  <c:v>1564</c:v>
                </c:pt>
                <c:pt idx="83">
                  <c:v>1545</c:v>
                </c:pt>
                <c:pt idx="84">
                  <c:v>1546</c:v>
                </c:pt>
                <c:pt idx="85">
                  <c:v>1578</c:v>
                </c:pt>
                <c:pt idx="86">
                  <c:v>1568</c:v>
                </c:pt>
                <c:pt idx="87">
                  <c:v>1497</c:v>
                </c:pt>
                <c:pt idx="88">
                  <c:v>1563</c:v>
                </c:pt>
                <c:pt idx="89">
                  <c:v>1564</c:v>
                </c:pt>
                <c:pt idx="90">
                  <c:v>1547</c:v>
                </c:pt>
                <c:pt idx="91">
                  <c:v>1548</c:v>
                </c:pt>
                <c:pt idx="92">
                  <c:v>1544</c:v>
                </c:pt>
                <c:pt idx="93">
                  <c:v>1544</c:v>
                </c:pt>
                <c:pt idx="94">
                  <c:v>1620</c:v>
                </c:pt>
                <c:pt idx="95">
                  <c:v>1542</c:v>
                </c:pt>
                <c:pt idx="96">
                  <c:v>1572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040064"/>
        <c:axId val="162042240"/>
      </c:scatterChart>
      <c:valAx>
        <c:axId val="162040064"/>
        <c:scaling>
          <c:orientation val="minMax"/>
          <c:max val="42753.417000000001"/>
          <c:min val="42752.41700000000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(24 hours)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hh:mm;@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042240"/>
        <c:crosses val="autoZero"/>
        <c:crossBetween val="midCat"/>
        <c:majorUnit val="0.05"/>
      </c:valAx>
      <c:valAx>
        <c:axId val="162042240"/>
        <c:scaling>
          <c:orientation val="minMax"/>
          <c:max val="2100"/>
          <c:min val="149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Active Power (kW)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040064"/>
        <c:crosses val="autoZero"/>
        <c:crossBetween val="midCat"/>
        <c:majorUnit val="7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Data Log PM 18 - 19 Jan 2016 / 10.00 WITA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'18 - 19 Jan'!$A$3:$A$99</c:f>
              <c:numCache>
                <c:formatCode>m/d/yyyy\ h:mm</c:formatCode>
                <c:ptCount val="97"/>
                <c:pt idx="0">
                  <c:v>42754.416666666664</c:v>
                </c:pt>
                <c:pt idx="1">
                  <c:v>42754.40625</c:v>
                </c:pt>
                <c:pt idx="2">
                  <c:v>42754.395833333336</c:v>
                </c:pt>
                <c:pt idx="3">
                  <c:v>42754.385416666664</c:v>
                </c:pt>
                <c:pt idx="4">
                  <c:v>42754.375</c:v>
                </c:pt>
                <c:pt idx="5">
                  <c:v>42754.364583333336</c:v>
                </c:pt>
                <c:pt idx="6">
                  <c:v>42754.354166666664</c:v>
                </c:pt>
                <c:pt idx="7">
                  <c:v>42754.34375</c:v>
                </c:pt>
                <c:pt idx="8">
                  <c:v>42754.333333333336</c:v>
                </c:pt>
                <c:pt idx="9">
                  <c:v>42754.322916666664</c:v>
                </c:pt>
                <c:pt idx="10">
                  <c:v>42754.3125</c:v>
                </c:pt>
                <c:pt idx="11">
                  <c:v>42754.302083333336</c:v>
                </c:pt>
                <c:pt idx="12">
                  <c:v>42754.291666666664</c:v>
                </c:pt>
                <c:pt idx="13">
                  <c:v>42754.28125</c:v>
                </c:pt>
                <c:pt idx="14">
                  <c:v>42754.270833333336</c:v>
                </c:pt>
                <c:pt idx="15">
                  <c:v>42754.260416666664</c:v>
                </c:pt>
                <c:pt idx="16">
                  <c:v>42754.25</c:v>
                </c:pt>
                <c:pt idx="17">
                  <c:v>42754.239583333336</c:v>
                </c:pt>
                <c:pt idx="18">
                  <c:v>42754.229166666664</c:v>
                </c:pt>
                <c:pt idx="19">
                  <c:v>42754.21875</c:v>
                </c:pt>
                <c:pt idx="20">
                  <c:v>42754.208333333336</c:v>
                </c:pt>
                <c:pt idx="21">
                  <c:v>42754.197916666664</c:v>
                </c:pt>
                <c:pt idx="22">
                  <c:v>42754.1875</c:v>
                </c:pt>
                <c:pt idx="23">
                  <c:v>42754.177083333336</c:v>
                </c:pt>
                <c:pt idx="24">
                  <c:v>42754.166666666664</c:v>
                </c:pt>
                <c:pt idx="25">
                  <c:v>42754.15625</c:v>
                </c:pt>
                <c:pt idx="26">
                  <c:v>42754.145833333336</c:v>
                </c:pt>
                <c:pt idx="27">
                  <c:v>42754.135416666664</c:v>
                </c:pt>
                <c:pt idx="28">
                  <c:v>42754.125</c:v>
                </c:pt>
                <c:pt idx="29">
                  <c:v>42754.114583333336</c:v>
                </c:pt>
                <c:pt idx="30">
                  <c:v>42754.104166666664</c:v>
                </c:pt>
                <c:pt idx="31">
                  <c:v>42754.09375</c:v>
                </c:pt>
                <c:pt idx="32">
                  <c:v>42754.083333333336</c:v>
                </c:pt>
                <c:pt idx="33">
                  <c:v>42754.072916666664</c:v>
                </c:pt>
                <c:pt idx="34">
                  <c:v>42754.0625</c:v>
                </c:pt>
                <c:pt idx="35">
                  <c:v>42754.052083333336</c:v>
                </c:pt>
                <c:pt idx="36">
                  <c:v>42754.041666666664</c:v>
                </c:pt>
                <c:pt idx="37">
                  <c:v>42754.03125</c:v>
                </c:pt>
                <c:pt idx="38">
                  <c:v>42754.020833333336</c:v>
                </c:pt>
                <c:pt idx="39">
                  <c:v>42754.010416666664</c:v>
                </c:pt>
                <c:pt idx="40">
                  <c:v>42754</c:v>
                </c:pt>
                <c:pt idx="41">
                  <c:v>42753.989583333336</c:v>
                </c:pt>
                <c:pt idx="42">
                  <c:v>42753.979166666664</c:v>
                </c:pt>
                <c:pt idx="43">
                  <c:v>42753.96875</c:v>
                </c:pt>
                <c:pt idx="44">
                  <c:v>42753.958333333336</c:v>
                </c:pt>
                <c:pt idx="45">
                  <c:v>42753.947916666664</c:v>
                </c:pt>
                <c:pt idx="46">
                  <c:v>42753.9375</c:v>
                </c:pt>
                <c:pt idx="47">
                  <c:v>42753.927083333336</c:v>
                </c:pt>
                <c:pt idx="48">
                  <c:v>42753.916666666664</c:v>
                </c:pt>
                <c:pt idx="49">
                  <c:v>42753.90625</c:v>
                </c:pt>
                <c:pt idx="50">
                  <c:v>42753.895833333336</c:v>
                </c:pt>
                <c:pt idx="51">
                  <c:v>42753.885416666664</c:v>
                </c:pt>
                <c:pt idx="52">
                  <c:v>42753.875</c:v>
                </c:pt>
                <c:pt idx="53">
                  <c:v>42753.864583333336</c:v>
                </c:pt>
                <c:pt idx="54">
                  <c:v>42753.854166666664</c:v>
                </c:pt>
                <c:pt idx="55">
                  <c:v>42753.84375</c:v>
                </c:pt>
                <c:pt idx="56">
                  <c:v>42753.833333333336</c:v>
                </c:pt>
                <c:pt idx="57">
                  <c:v>42753.822916666664</c:v>
                </c:pt>
                <c:pt idx="58">
                  <c:v>42753.8125</c:v>
                </c:pt>
                <c:pt idx="59">
                  <c:v>42753.802083333336</c:v>
                </c:pt>
                <c:pt idx="60">
                  <c:v>42753.791666666664</c:v>
                </c:pt>
                <c:pt idx="61">
                  <c:v>42753.78125</c:v>
                </c:pt>
                <c:pt idx="62">
                  <c:v>42753.770833333336</c:v>
                </c:pt>
                <c:pt idx="63">
                  <c:v>42753.760416666664</c:v>
                </c:pt>
                <c:pt idx="64">
                  <c:v>42753.75</c:v>
                </c:pt>
                <c:pt idx="65">
                  <c:v>42753.739583333336</c:v>
                </c:pt>
                <c:pt idx="66">
                  <c:v>42753.729166666664</c:v>
                </c:pt>
                <c:pt idx="67">
                  <c:v>42753.71875</c:v>
                </c:pt>
                <c:pt idx="68">
                  <c:v>42753.708333333336</c:v>
                </c:pt>
                <c:pt idx="69">
                  <c:v>42753.697916666664</c:v>
                </c:pt>
                <c:pt idx="70">
                  <c:v>42753.6875</c:v>
                </c:pt>
                <c:pt idx="71">
                  <c:v>42753.677083333336</c:v>
                </c:pt>
                <c:pt idx="72">
                  <c:v>42753.666666666664</c:v>
                </c:pt>
                <c:pt idx="73">
                  <c:v>42753.65625</c:v>
                </c:pt>
                <c:pt idx="74">
                  <c:v>42753.645833333336</c:v>
                </c:pt>
                <c:pt idx="75">
                  <c:v>42753.635416666664</c:v>
                </c:pt>
                <c:pt idx="76">
                  <c:v>42753.625</c:v>
                </c:pt>
                <c:pt idx="77">
                  <c:v>42753.614583333336</c:v>
                </c:pt>
                <c:pt idx="78">
                  <c:v>42753.604166666664</c:v>
                </c:pt>
                <c:pt idx="79">
                  <c:v>42753.59375</c:v>
                </c:pt>
                <c:pt idx="80">
                  <c:v>42753.583333333336</c:v>
                </c:pt>
                <c:pt idx="81">
                  <c:v>42753.572916666664</c:v>
                </c:pt>
                <c:pt idx="82">
                  <c:v>42753.5625</c:v>
                </c:pt>
                <c:pt idx="83">
                  <c:v>42753.552083333336</c:v>
                </c:pt>
                <c:pt idx="84">
                  <c:v>42753.541666666664</c:v>
                </c:pt>
                <c:pt idx="85">
                  <c:v>42753.53125</c:v>
                </c:pt>
                <c:pt idx="86">
                  <c:v>42753.520833333336</c:v>
                </c:pt>
                <c:pt idx="87">
                  <c:v>42753.510416666664</c:v>
                </c:pt>
                <c:pt idx="88">
                  <c:v>42753.5</c:v>
                </c:pt>
                <c:pt idx="89">
                  <c:v>42753.489583333336</c:v>
                </c:pt>
                <c:pt idx="90">
                  <c:v>42753.479166666664</c:v>
                </c:pt>
                <c:pt idx="91">
                  <c:v>42753.46875</c:v>
                </c:pt>
                <c:pt idx="92">
                  <c:v>42753.458333333336</c:v>
                </c:pt>
                <c:pt idx="93">
                  <c:v>42753.447916666664</c:v>
                </c:pt>
                <c:pt idx="94">
                  <c:v>42753.4375</c:v>
                </c:pt>
                <c:pt idx="95">
                  <c:v>42753.427083333336</c:v>
                </c:pt>
                <c:pt idx="96">
                  <c:v>42753.416666666664</c:v>
                </c:pt>
              </c:numCache>
            </c:numRef>
          </c:xVal>
          <c:yVal>
            <c:numRef>
              <c:f>'18 - 19 Jan'!$D$3:$D$99</c:f>
              <c:numCache>
                <c:formatCode>General</c:formatCode>
                <c:ptCount val="97"/>
                <c:pt idx="0">
                  <c:v>1580</c:v>
                </c:pt>
                <c:pt idx="1">
                  <c:v>1503</c:v>
                </c:pt>
                <c:pt idx="2">
                  <c:v>1537</c:v>
                </c:pt>
                <c:pt idx="3">
                  <c:v>1539</c:v>
                </c:pt>
                <c:pt idx="4">
                  <c:v>1539</c:v>
                </c:pt>
                <c:pt idx="5">
                  <c:v>1538</c:v>
                </c:pt>
                <c:pt idx="6">
                  <c:v>1542</c:v>
                </c:pt>
                <c:pt idx="7">
                  <c:v>1514</c:v>
                </c:pt>
                <c:pt idx="8">
                  <c:v>1516</c:v>
                </c:pt>
                <c:pt idx="9">
                  <c:v>1542</c:v>
                </c:pt>
                <c:pt idx="10">
                  <c:v>1541</c:v>
                </c:pt>
                <c:pt idx="11">
                  <c:v>1485</c:v>
                </c:pt>
                <c:pt idx="12">
                  <c:v>1986</c:v>
                </c:pt>
                <c:pt idx="13">
                  <c:v>1473</c:v>
                </c:pt>
                <c:pt idx="14">
                  <c:v>1532</c:v>
                </c:pt>
                <c:pt idx="15">
                  <c:v>1547</c:v>
                </c:pt>
                <c:pt idx="16">
                  <c:v>1571</c:v>
                </c:pt>
                <c:pt idx="17">
                  <c:v>1514</c:v>
                </c:pt>
                <c:pt idx="18">
                  <c:v>1508</c:v>
                </c:pt>
                <c:pt idx="19">
                  <c:v>1471</c:v>
                </c:pt>
                <c:pt idx="20">
                  <c:v>1529</c:v>
                </c:pt>
                <c:pt idx="21">
                  <c:v>1532</c:v>
                </c:pt>
                <c:pt idx="22">
                  <c:v>1569</c:v>
                </c:pt>
                <c:pt idx="23">
                  <c:v>1571</c:v>
                </c:pt>
                <c:pt idx="24">
                  <c:v>1479</c:v>
                </c:pt>
                <c:pt idx="25">
                  <c:v>1475</c:v>
                </c:pt>
                <c:pt idx="26">
                  <c:v>1530</c:v>
                </c:pt>
                <c:pt idx="27">
                  <c:v>1531</c:v>
                </c:pt>
                <c:pt idx="28">
                  <c:v>1529</c:v>
                </c:pt>
                <c:pt idx="29">
                  <c:v>1530</c:v>
                </c:pt>
                <c:pt idx="30">
                  <c:v>1530</c:v>
                </c:pt>
                <c:pt idx="31">
                  <c:v>1531</c:v>
                </c:pt>
                <c:pt idx="32">
                  <c:v>1531</c:v>
                </c:pt>
                <c:pt idx="33">
                  <c:v>1532</c:v>
                </c:pt>
                <c:pt idx="34">
                  <c:v>1530</c:v>
                </c:pt>
                <c:pt idx="35">
                  <c:v>1531</c:v>
                </c:pt>
                <c:pt idx="36">
                  <c:v>1531</c:v>
                </c:pt>
                <c:pt idx="37">
                  <c:v>1532</c:v>
                </c:pt>
                <c:pt idx="38">
                  <c:v>1533</c:v>
                </c:pt>
                <c:pt idx="39">
                  <c:v>1531</c:v>
                </c:pt>
                <c:pt idx="40">
                  <c:v>1531</c:v>
                </c:pt>
                <c:pt idx="41">
                  <c:v>1532</c:v>
                </c:pt>
                <c:pt idx="42">
                  <c:v>1533</c:v>
                </c:pt>
                <c:pt idx="43">
                  <c:v>1533</c:v>
                </c:pt>
                <c:pt idx="44">
                  <c:v>1531</c:v>
                </c:pt>
                <c:pt idx="45">
                  <c:v>1533</c:v>
                </c:pt>
                <c:pt idx="46">
                  <c:v>1534</c:v>
                </c:pt>
                <c:pt idx="47">
                  <c:v>1533</c:v>
                </c:pt>
                <c:pt idx="48">
                  <c:v>1531</c:v>
                </c:pt>
                <c:pt idx="49">
                  <c:v>1533</c:v>
                </c:pt>
                <c:pt idx="50">
                  <c:v>1532</c:v>
                </c:pt>
                <c:pt idx="51">
                  <c:v>1533</c:v>
                </c:pt>
                <c:pt idx="52">
                  <c:v>1534</c:v>
                </c:pt>
                <c:pt idx="53">
                  <c:v>1534</c:v>
                </c:pt>
                <c:pt idx="54">
                  <c:v>1536</c:v>
                </c:pt>
                <c:pt idx="55">
                  <c:v>1530</c:v>
                </c:pt>
                <c:pt idx="56">
                  <c:v>1530</c:v>
                </c:pt>
                <c:pt idx="57">
                  <c:v>1530</c:v>
                </c:pt>
                <c:pt idx="58">
                  <c:v>1530</c:v>
                </c:pt>
                <c:pt idx="59">
                  <c:v>1565</c:v>
                </c:pt>
                <c:pt idx="60">
                  <c:v>1530</c:v>
                </c:pt>
                <c:pt idx="61">
                  <c:v>1527</c:v>
                </c:pt>
                <c:pt idx="62">
                  <c:v>1556</c:v>
                </c:pt>
                <c:pt idx="63">
                  <c:v>1559</c:v>
                </c:pt>
                <c:pt idx="64">
                  <c:v>1559</c:v>
                </c:pt>
                <c:pt idx="65">
                  <c:v>1560</c:v>
                </c:pt>
                <c:pt idx="66">
                  <c:v>1561</c:v>
                </c:pt>
                <c:pt idx="67">
                  <c:v>1581</c:v>
                </c:pt>
                <c:pt idx="68">
                  <c:v>1563</c:v>
                </c:pt>
                <c:pt idx="69">
                  <c:v>1564</c:v>
                </c:pt>
                <c:pt idx="70">
                  <c:v>1563</c:v>
                </c:pt>
                <c:pt idx="71">
                  <c:v>1564</c:v>
                </c:pt>
                <c:pt idx="72">
                  <c:v>1565</c:v>
                </c:pt>
                <c:pt idx="73">
                  <c:v>1567</c:v>
                </c:pt>
                <c:pt idx="74">
                  <c:v>1632</c:v>
                </c:pt>
                <c:pt idx="75">
                  <c:v>1554</c:v>
                </c:pt>
                <c:pt idx="76">
                  <c:v>1535</c:v>
                </c:pt>
                <c:pt idx="77">
                  <c:v>1534</c:v>
                </c:pt>
                <c:pt idx="78">
                  <c:v>1561</c:v>
                </c:pt>
                <c:pt idx="79">
                  <c:v>1564</c:v>
                </c:pt>
                <c:pt idx="80">
                  <c:v>1594</c:v>
                </c:pt>
                <c:pt idx="81">
                  <c:v>1613</c:v>
                </c:pt>
                <c:pt idx="82">
                  <c:v>1566</c:v>
                </c:pt>
                <c:pt idx="83">
                  <c:v>1567</c:v>
                </c:pt>
                <c:pt idx="84">
                  <c:v>1565</c:v>
                </c:pt>
                <c:pt idx="85">
                  <c:v>1633</c:v>
                </c:pt>
                <c:pt idx="86">
                  <c:v>1540</c:v>
                </c:pt>
                <c:pt idx="87">
                  <c:v>1631</c:v>
                </c:pt>
                <c:pt idx="88">
                  <c:v>1590</c:v>
                </c:pt>
                <c:pt idx="89">
                  <c:v>1588</c:v>
                </c:pt>
                <c:pt idx="90">
                  <c:v>1570</c:v>
                </c:pt>
                <c:pt idx="91">
                  <c:v>1585</c:v>
                </c:pt>
                <c:pt idx="92">
                  <c:v>1587</c:v>
                </c:pt>
                <c:pt idx="93">
                  <c:v>1589</c:v>
                </c:pt>
                <c:pt idx="94">
                  <c:v>1587</c:v>
                </c:pt>
                <c:pt idx="95">
                  <c:v>1589</c:v>
                </c:pt>
                <c:pt idx="96">
                  <c:v>1606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752192"/>
        <c:axId val="161754112"/>
      </c:scatterChart>
      <c:valAx>
        <c:axId val="161752192"/>
        <c:scaling>
          <c:orientation val="minMax"/>
          <c:max val="42754.417000000001"/>
          <c:min val="42753.41700000000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(24 hours)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hh:mm;@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54112"/>
        <c:crosses val="autoZero"/>
        <c:crossBetween val="midCat"/>
        <c:majorUnit val="0.05"/>
      </c:valAx>
      <c:valAx>
        <c:axId val="161754112"/>
        <c:scaling>
          <c:orientation val="minMax"/>
          <c:max val="2015"/>
          <c:min val="1465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Active Power (kW)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52192"/>
        <c:crosses val="autoZero"/>
        <c:crossBetween val="midCat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Data Log PM 19 - 20 Jan 2016 / 10.00 WITA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'19 - 20 Jan'!$A$3:$A$99</c:f>
              <c:numCache>
                <c:formatCode>m/d/yyyy\ h:mm</c:formatCode>
                <c:ptCount val="97"/>
                <c:pt idx="0">
                  <c:v>42755.416666666664</c:v>
                </c:pt>
                <c:pt idx="1">
                  <c:v>42755.40625</c:v>
                </c:pt>
                <c:pt idx="2">
                  <c:v>42755.395833333336</c:v>
                </c:pt>
                <c:pt idx="3">
                  <c:v>42755.385416666664</c:v>
                </c:pt>
                <c:pt idx="4">
                  <c:v>42755.375</c:v>
                </c:pt>
                <c:pt idx="5">
                  <c:v>42755.364583333336</c:v>
                </c:pt>
                <c:pt idx="6">
                  <c:v>42755.354166666664</c:v>
                </c:pt>
                <c:pt idx="7">
                  <c:v>42755.34375</c:v>
                </c:pt>
                <c:pt idx="8">
                  <c:v>42755.333333333336</c:v>
                </c:pt>
                <c:pt idx="9">
                  <c:v>42755.322916666664</c:v>
                </c:pt>
                <c:pt idx="10">
                  <c:v>42755.3125</c:v>
                </c:pt>
                <c:pt idx="11">
                  <c:v>42755.302083333336</c:v>
                </c:pt>
                <c:pt idx="12">
                  <c:v>42755.291666666664</c:v>
                </c:pt>
                <c:pt idx="13">
                  <c:v>42755.28125</c:v>
                </c:pt>
                <c:pt idx="14">
                  <c:v>42755.270833333336</c:v>
                </c:pt>
                <c:pt idx="15">
                  <c:v>42755.260416666664</c:v>
                </c:pt>
                <c:pt idx="16">
                  <c:v>42755.25</c:v>
                </c:pt>
                <c:pt idx="17">
                  <c:v>42755.239583333336</c:v>
                </c:pt>
                <c:pt idx="18">
                  <c:v>42755.229166666664</c:v>
                </c:pt>
                <c:pt idx="19">
                  <c:v>42755.21875</c:v>
                </c:pt>
                <c:pt idx="20">
                  <c:v>42755.208333333336</c:v>
                </c:pt>
                <c:pt idx="21">
                  <c:v>42755.197916666664</c:v>
                </c:pt>
                <c:pt idx="22">
                  <c:v>42755.1875</c:v>
                </c:pt>
                <c:pt idx="23">
                  <c:v>42755.177083333336</c:v>
                </c:pt>
                <c:pt idx="24">
                  <c:v>42755.166666666664</c:v>
                </c:pt>
                <c:pt idx="25">
                  <c:v>42755.15625</c:v>
                </c:pt>
                <c:pt idx="26">
                  <c:v>42755.145833333336</c:v>
                </c:pt>
                <c:pt idx="27">
                  <c:v>42755.135416666664</c:v>
                </c:pt>
                <c:pt idx="28">
                  <c:v>42755.125</c:v>
                </c:pt>
                <c:pt idx="29">
                  <c:v>42755.114583333336</c:v>
                </c:pt>
                <c:pt idx="30">
                  <c:v>42755.104166666664</c:v>
                </c:pt>
                <c:pt idx="31">
                  <c:v>42755.09375</c:v>
                </c:pt>
                <c:pt idx="32">
                  <c:v>42755.083333333336</c:v>
                </c:pt>
                <c:pt idx="33">
                  <c:v>42755.072916666664</c:v>
                </c:pt>
                <c:pt idx="34">
                  <c:v>42755.0625</c:v>
                </c:pt>
                <c:pt idx="35">
                  <c:v>42755.052083333336</c:v>
                </c:pt>
                <c:pt idx="36">
                  <c:v>42755.041666666664</c:v>
                </c:pt>
                <c:pt idx="37">
                  <c:v>42755.03125</c:v>
                </c:pt>
                <c:pt idx="38">
                  <c:v>42755.020833333336</c:v>
                </c:pt>
                <c:pt idx="39">
                  <c:v>42755.010416666664</c:v>
                </c:pt>
                <c:pt idx="40">
                  <c:v>42755</c:v>
                </c:pt>
                <c:pt idx="41">
                  <c:v>42754.989583333336</c:v>
                </c:pt>
                <c:pt idx="42">
                  <c:v>42754.979166666664</c:v>
                </c:pt>
                <c:pt idx="43">
                  <c:v>42754.96875</c:v>
                </c:pt>
                <c:pt idx="44">
                  <c:v>42754.958333333336</c:v>
                </c:pt>
                <c:pt idx="45">
                  <c:v>42754.947916666664</c:v>
                </c:pt>
                <c:pt idx="46">
                  <c:v>42754.9375</c:v>
                </c:pt>
                <c:pt idx="47">
                  <c:v>42754.927083333336</c:v>
                </c:pt>
                <c:pt idx="48">
                  <c:v>42754.916666666664</c:v>
                </c:pt>
                <c:pt idx="49">
                  <c:v>42754.90625</c:v>
                </c:pt>
                <c:pt idx="50">
                  <c:v>42754.895833333336</c:v>
                </c:pt>
                <c:pt idx="51">
                  <c:v>42754.885416666664</c:v>
                </c:pt>
                <c:pt idx="52">
                  <c:v>42754.875</c:v>
                </c:pt>
                <c:pt idx="53">
                  <c:v>42754.864583333336</c:v>
                </c:pt>
                <c:pt idx="54">
                  <c:v>42754.854166666664</c:v>
                </c:pt>
                <c:pt idx="55">
                  <c:v>42754.84375</c:v>
                </c:pt>
                <c:pt idx="56">
                  <c:v>42754.833333333336</c:v>
                </c:pt>
                <c:pt idx="57">
                  <c:v>42754.822916666664</c:v>
                </c:pt>
                <c:pt idx="58">
                  <c:v>42754.8125</c:v>
                </c:pt>
                <c:pt idx="59">
                  <c:v>42754.802083333336</c:v>
                </c:pt>
                <c:pt idx="60">
                  <c:v>42754.791666666664</c:v>
                </c:pt>
                <c:pt idx="61">
                  <c:v>42754.78125</c:v>
                </c:pt>
                <c:pt idx="62">
                  <c:v>42754.770833333336</c:v>
                </c:pt>
                <c:pt idx="63">
                  <c:v>42754.760416666664</c:v>
                </c:pt>
                <c:pt idx="64">
                  <c:v>42754.75</c:v>
                </c:pt>
                <c:pt idx="65">
                  <c:v>42754.739583333336</c:v>
                </c:pt>
                <c:pt idx="66">
                  <c:v>42754.729166666664</c:v>
                </c:pt>
                <c:pt idx="67">
                  <c:v>42754.71875</c:v>
                </c:pt>
                <c:pt idx="68">
                  <c:v>42754.708333333336</c:v>
                </c:pt>
                <c:pt idx="69">
                  <c:v>42754.697916666664</c:v>
                </c:pt>
                <c:pt idx="70">
                  <c:v>42754.6875</c:v>
                </c:pt>
                <c:pt idx="71">
                  <c:v>42754.677083333336</c:v>
                </c:pt>
                <c:pt idx="72">
                  <c:v>42754.666666666664</c:v>
                </c:pt>
                <c:pt idx="73">
                  <c:v>42754.65625</c:v>
                </c:pt>
                <c:pt idx="74">
                  <c:v>42754.645833333336</c:v>
                </c:pt>
                <c:pt idx="75">
                  <c:v>42754.635416666664</c:v>
                </c:pt>
                <c:pt idx="76">
                  <c:v>42754.625</c:v>
                </c:pt>
                <c:pt idx="77">
                  <c:v>42754.614583333336</c:v>
                </c:pt>
                <c:pt idx="78">
                  <c:v>42754.604166666664</c:v>
                </c:pt>
                <c:pt idx="79">
                  <c:v>42754.59375</c:v>
                </c:pt>
                <c:pt idx="80">
                  <c:v>42754.583333333336</c:v>
                </c:pt>
                <c:pt idx="81">
                  <c:v>42754.572916666664</c:v>
                </c:pt>
                <c:pt idx="82">
                  <c:v>42754.5625</c:v>
                </c:pt>
                <c:pt idx="83">
                  <c:v>42754.552083333336</c:v>
                </c:pt>
                <c:pt idx="84">
                  <c:v>42754.541666666664</c:v>
                </c:pt>
                <c:pt idx="85">
                  <c:v>42754.53125</c:v>
                </c:pt>
                <c:pt idx="86">
                  <c:v>42754.520833333336</c:v>
                </c:pt>
                <c:pt idx="87">
                  <c:v>42754.510416666664</c:v>
                </c:pt>
                <c:pt idx="88">
                  <c:v>42754.5</c:v>
                </c:pt>
                <c:pt idx="89">
                  <c:v>42754.489583333336</c:v>
                </c:pt>
                <c:pt idx="90">
                  <c:v>42754.479166666664</c:v>
                </c:pt>
                <c:pt idx="91">
                  <c:v>42754.46875</c:v>
                </c:pt>
                <c:pt idx="92">
                  <c:v>42754.458333333336</c:v>
                </c:pt>
                <c:pt idx="93">
                  <c:v>42754.447916666664</c:v>
                </c:pt>
                <c:pt idx="94">
                  <c:v>42754.4375</c:v>
                </c:pt>
                <c:pt idx="95">
                  <c:v>42754.427083333336</c:v>
                </c:pt>
                <c:pt idx="96">
                  <c:v>42754.416666666664</c:v>
                </c:pt>
              </c:numCache>
            </c:numRef>
          </c:xVal>
          <c:yVal>
            <c:numRef>
              <c:f>'19 - 20 Jan'!$D$3:$D$99</c:f>
              <c:numCache>
                <c:formatCode>General</c:formatCode>
                <c:ptCount val="97"/>
                <c:pt idx="0">
                  <c:v>1535</c:v>
                </c:pt>
                <c:pt idx="1">
                  <c:v>1531</c:v>
                </c:pt>
                <c:pt idx="2">
                  <c:v>1536</c:v>
                </c:pt>
                <c:pt idx="3">
                  <c:v>1532</c:v>
                </c:pt>
                <c:pt idx="4">
                  <c:v>1531</c:v>
                </c:pt>
                <c:pt idx="5">
                  <c:v>1513</c:v>
                </c:pt>
                <c:pt idx="6">
                  <c:v>1539</c:v>
                </c:pt>
                <c:pt idx="7">
                  <c:v>1540</c:v>
                </c:pt>
                <c:pt idx="8">
                  <c:v>1539</c:v>
                </c:pt>
                <c:pt idx="9">
                  <c:v>1541</c:v>
                </c:pt>
                <c:pt idx="10">
                  <c:v>1541</c:v>
                </c:pt>
                <c:pt idx="11">
                  <c:v>1540</c:v>
                </c:pt>
                <c:pt idx="12">
                  <c:v>1539</c:v>
                </c:pt>
                <c:pt idx="13">
                  <c:v>1541</c:v>
                </c:pt>
                <c:pt idx="14">
                  <c:v>1541</c:v>
                </c:pt>
                <c:pt idx="15">
                  <c:v>1539</c:v>
                </c:pt>
                <c:pt idx="16">
                  <c:v>1536</c:v>
                </c:pt>
                <c:pt idx="17">
                  <c:v>1534</c:v>
                </c:pt>
                <c:pt idx="18">
                  <c:v>1571</c:v>
                </c:pt>
                <c:pt idx="19">
                  <c:v>1556</c:v>
                </c:pt>
                <c:pt idx="20">
                  <c:v>1538</c:v>
                </c:pt>
                <c:pt idx="21">
                  <c:v>1539</c:v>
                </c:pt>
                <c:pt idx="22">
                  <c:v>1540</c:v>
                </c:pt>
                <c:pt idx="23">
                  <c:v>1539</c:v>
                </c:pt>
                <c:pt idx="24">
                  <c:v>1541</c:v>
                </c:pt>
                <c:pt idx="25">
                  <c:v>1542</c:v>
                </c:pt>
                <c:pt idx="26">
                  <c:v>1540</c:v>
                </c:pt>
                <c:pt idx="27">
                  <c:v>1539</c:v>
                </c:pt>
                <c:pt idx="28">
                  <c:v>1539</c:v>
                </c:pt>
                <c:pt idx="29">
                  <c:v>1540</c:v>
                </c:pt>
                <c:pt idx="30">
                  <c:v>1536</c:v>
                </c:pt>
                <c:pt idx="31">
                  <c:v>1539</c:v>
                </c:pt>
                <c:pt idx="32">
                  <c:v>1536</c:v>
                </c:pt>
                <c:pt idx="33">
                  <c:v>1537</c:v>
                </c:pt>
                <c:pt idx="34">
                  <c:v>1538</c:v>
                </c:pt>
                <c:pt idx="35">
                  <c:v>1573</c:v>
                </c:pt>
                <c:pt idx="36">
                  <c:v>1542</c:v>
                </c:pt>
                <c:pt idx="37">
                  <c:v>1541</c:v>
                </c:pt>
                <c:pt idx="38">
                  <c:v>1540</c:v>
                </c:pt>
                <c:pt idx="39">
                  <c:v>1541</c:v>
                </c:pt>
                <c:pt idx="40">
                  <c:v>1538</c:v>
                </c:pt>
                <c:pt idx="41">
                  <c:v>1538</c:v>
                </c:pt>
                <c:pt idx="42">
                  <c:v>1574</c:v>
                </c:pt>
                <c:pt idx="43">
                  <c:v>1524</c:v>
                </c:pt>
                <c:pt idx="44">
                  <c:v>1523</c:v>
                </c:pt>
                <c:pt idx="45">
                  <c:v>1631</c:v>
                </c:pt>
                <c:pt idx="46">
                  <c:v>1547</c:v>
                </c:pt>
                <c:pt idx="47">
                  <c:v>1449</c:v>
                </c:pt>
                <c:pt idx="48">
                  <c:v>1600</c:v>
                </c:pt>
                <c:pt idx="49">
                  <c:v>1555</c:v>
                </c:pt>
                <c:pt idx="50">
                  <c:v>1558</c:v>
                </c:pt>
                <c:pt idx="51">
                  <c:v>1557</c:v>
                </c:pt>
                <c:pt idx="52">
                  <c:v>1555</c:v>
                </c:pt>
                <c:pt idx="53">
                  <c:v>1566</c:v>
                </c:pt>
                <c:pt idx="54">
                  <c:v>1588</c:v>
                </c:pt>
                <c:pt idx="55">
                  <c:v>1569</c:v>
                </c:pt>
                <c:pt idx="56">
                  <c:v>1566</c:v>
                </c:pt>
                <c:pt idx="57">
                  <c:v>1564</c:v>
                </c:pt>
                <c:pt idx="58">
                  <c:v>1564</c:v>
                </c:pt>
                <c:pt idx="59">
                  <c:v>1565</c:v>
                </c:pt>
                <c:pt idx="60">
                  <c:v>1566</c:v>
                </c:pt>
                <c:pt idx="61">
                  <c:v>1567</c:v>
                </c:pt>
                <c:pt idx="62">
                  <c:v>1568</c:v>
                </c:pt>
                <c:pt idx="63">
                  <c:v>1568</c:v>
                </c:pt>
                <c:pt idx="64">
                  <c:v>1592</c:v>
                </c:pt>
                <c:pt idx="65">
                  <c:v>1485</c:v>
                </c:pt>
                <c:pt idx="66">
                  <c:v>1644</c:v>
                </c:pt>
                <c:pt idx="67">
                  <c:v>1487</c:v>
                </c:pt>
                <c:pt idx="68">
                  <c:v>1604</c:v>
                </c:pt>
                <c:pt idx="69">
                  <c:v>1604</c:v>
                </c:pt>
                <c:pt idx="70">
                  <c:v>1604</c:v>
                </c:pt>
                <c:pt idx="71">
                  <c:v>1651</c:v>
                </c:pt>
                <c:pt idx="72">
                  <c:v>1654</c:v>
                </c:pt>
                <c:pt idx="73">
                  <c:v>1699</c:v>
                </c:pt>
                <c:pt idx="74">
                  <c:v>1699</c:v>
                </c:pt>
                <c:pt idx="75">
                  <c:v>1543</c:v>
                </c:pt>
                <c:pt idx="76">
                  <c:v>1640</c:v>
                </c:pt>
                <c:pt idx="77">
                  <c:v>1642</c:v>
                </c:pt>
                <c:pt idx="78">
                  <c:v>1603</c:v>
                </c:pt>
                <c:pt idx="79">
                  <c:v>1688</c:v>
                </c:pt>
                <c:pt idx="80">
                  <c:v>1690</c:v>
                </c:pt>
                <c:pt idx="81">
                  <c:v>1690</c:v>
                </c:pt>
                <c:pt idx="82">
                  <c:v>1692</c:v>
                </c:pt>
                <c:pt idx="83">
                  <c:v>1990</c:v>
                </c:pt>
                <c:pt idx="84">
                  <c:v>1642</c:v>
                </c:pt>
                <c:pt idx="85">
                  <c:v>1585</c:v>
                </c:pt>
                <c:pt idx="86">
                  <c:v>1513</c:v>
                </c:pt>
                <c:pt idx="87">
                  <c:v>1487</c:v>
                </c:pt>
                <c:pt idx="88">
                  <c:v>1577</c:v>
                </c:pt>
                <c:pt idx="89">
                  <c:v>1582</c:v>
                </c:pt>
                <c:pt idx="90">
                  <c:v>1524</c:v>
                </c:pt>
                <c:pt idx="91">
                  <c:v>1525</c:v>
                </c:pt>
                <c:pt idx="92">
                  <c:v>1526</c:v>
                </c:pt>
                <c:pt idx="93">
                  <c:v>1527</c:v>
                </c:pt>
                <c:pt idx="94">
                  <c:v>1527</c:v>
                </c:pt>
                <c:pt idx="95">
                  <c:v>1499</c:v>
                </c:pt>
                <c:pt idx="96">
                  <c:v>1580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792000"/>
        <c:axId val="161793920"/>
      </c:scatterChart>
      <c:valAx>
        <c:axId val="161792000"/>
        <c:scaling>
          <c:orientation val="minMax"/>
          <c:max val="42755.417000000001"/>
          <c:min val="42754.41700000000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(24 hours)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hh:mm;@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93920"/>
        <c:crosses val="autoZero"/>
        <c:crossBetween val="midCat"/>
        <c:majorUnit val="0.05"/>
      </c:valAx>
      <c:valAx>
        <c:axId val="161793920"/>
        <c:scaling>
          <c:orientation val="minMax"/>
          <c:max val="2000"/>
          <c:min val="143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Active Power (kW)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92000"/>
        <c:crosses val="autoZero"/>
        <c:crossBetween val="midCat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Data Log PM 2 - 3 Jan 2016 / 10.00 WITA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'2 - 3 Jan'!$A$3:$A$99</c:f>
              <c:numCache>
                <c:formatCode>m/d/yyyy\ h:mm</c:formatCode>
                <c:ptCount val="97"/>
                <c:pt idx="0">
                  <c:v>42738.416666666664</c:v>
                </c:pt>
                <c:pt idx="1">
                  <c:v>42738.40625</c:v>
                </c:pt>
                <c:pt idx="2">
                  <c:v>42738.395833333336</c:v>
                </c:pt>
                <c:pt idx="3">
                  <c:v>42738.385416666664</c:v>
                </c:pt>
                <c:pt idx="4">
                  <c:v>42738.375</c:v>
                </c:pt>
                <c:pt idx="5">
                  <c:v>42738.364583333336</c:v>
                </c:pt>
                <c:pt idx="6">
                  <c:v>42738.354166666664</c:v>
                </c:pt>
                <c:pt idx="7">
                  <c:v>42738.34375</c:v>
                </c:pt>
                <c:pt idx="8">
                  <c:v>42738.333333333336</c:v>
                </c:pt>
                <c:pt idx="9">
                  <c:v>42738.322916666664</c:v>
                </c:pt>
                <c:pt idx="10">
                  <c:v>42738.3125</c:v>
                </c:pt>
                <c:pt idx="11">
                  <c:v>42738.302083333336</c:v>
                </c:pt>
                <c:pt idx="12">
                  <c:v>42738.291666666664</c:v>
                </c:pt>
                <c:pt idx="13">
                  <c:v>42738.28125</c:v>
                </c:pt>
                <c:pt idx="14">
                  <c:v>42738.270833333336</c:v>
                </c:pt>
                <c:pt idx="15">
                  <c:v>42738.260416666664</c:v>
                </c:pt>
                <c:pt idx="16">
                  <c:v>42738.25</c:v>
                </c:pt>
                <c:pt idx="17">
                  <c:v>42738.239583333336</c:v>
                </c:pt>
                <c:pt idx="18">
                  <c:v>42738.229166666664</c:v>
                </c:pt>
                <c:pt idx="19">
                  <c:v>42738.21875</c:v>
                </c:pt>
                <c:pt idx="20">
                  <c:v>42738.208333333336</c:v>
                </c:pt>
                <c:pt idx="21">
                  <c:v>42738.197916666664</c:v>
                </c:pt>
                <c:pt idx="22">
                  <c:v>42738.1875</c:v>
                </c:pt>
                <c:pt idx="23">
                  <c:v>42738.177083333336</c:v>
                </c:pt>
                <c:pt idx="24">
                  <c:v>42738.166666666664</c:v>
                </c:pt>
                <c:pt idx="25">
                  <c:v>42738.15625</c:v>
                </c:pt>
                <c:pt idx="26">
                  <c:v>42738.145833333336</c:v>
                </c:pt>
                <c:pt idx="27">
                  <c:v>42738.135416666664</c:v>
                </c:pt>
                <c:pt idx="28">
                  <c:v>42738.125</c:v>
                </c:pt>
                <c:pt idx="29">
                  <c:v>42738.114583333336</c:v>
                </c:pt>
                <c:pt idx="30">
                  <c:v>42738.104166666664</c:v>
                </c:pt>
                <c:pt idx="31">
                  <c:v>42738.09375</c:v>
                </c:pt>
                <c:pt idx="32">
                  <c:v>42738.083333333336</c:v>
                </c:pt>
                <c:pt idx="33">
                  <c:v>42738.072916666664</c:v>
                </c:pt>
                <c:pt idx="34">
                  <c:v>42738.0625</c:v>
                </c:pt>
                <c:pt idx="35">
                  <c:v>42738.052083333336</c:v>
                </c:pt>
                <c:pt idx="36">
                  <c:v>42738.041666666664</c:v>
                </c:pt>
                <c:pt idx="37">
                  <c:v>42738.03125</c:v>
                </c:pt>
                <c:pt idx="38">
                  <c:v>42738.020833333336</c:v>
                </c:pt>
                <c:pt idx="39">
                  <c:v>42738.010416666664</c:v>
                </c:pt>
                <c:pt idx="40">
                  <c:v>42738</c:v>
                </c:pt>
                <c:pt idx="41">
                  <c:v>42737.989583333336</c:v>
                </c:pt>
                <c:pt idx="42">
                  <c:v>42737.979166666664</c:v>
                </c:pt>
                <c:pt idx="43">
                  <c:v>42737.96875</c:v>
                </c:pt>
                <c:pt idx="44">
                  <c:v>42737.958333333336</c:v>
                </c:pt>
                <c:pt idx="45">
                  <c:v>42737.947916666664</c:v>
                </c:pt>
                <c:pt idx="46">
                  <c:v>42737.9375</c:v>
                </c:pt>
                <c:pt idx="47">
                  <c:v>42737.927083333336</c:v>
                </c:pt>
                <c:pt idx="48">
                  <c:v>42737.916666666664</c:v>
                </c:pt>
                <c:pt idx="49">
                  <c:v>42737.90625</c:v>
                </c:pt>
                <c:pt idx="50">
                  <c:v>42737.895833333336</c:v>
                </c:pt>
                <c:pt idx="51">
                  <c:v>42737.885416666664</c:v>
                </c:pt>
                <c:pt idx="52">
                  <c:v>42737.875</c:v>
                </c:pt>
                <c:pt idx="53">
                  <c:v>42737.864583333336</c:v>
                </c:pt>
                <c:pt idx="54">
                  <c:v>42737.854166666664</c:v>
                </c:pt>
                <c:pt idx="55">
                  <c:v>42737.84375</c:v>
                </c:pt>
                <c:pt idx="56">
                  <c:v>42737.833333333336</c:v>
                </c:pt>
                <c:pt idx="57">
                  <c:v>42737.822916666664</c:v>
                </c:pt>
                <c:pt idx="58">
                  <c:v>42737.8125</c:v>
                </c:pt>
                <c:pt idx="59">
                  <c:v>42737.802083333336</c:v>
                </c:pt>
                <c:pt idx="60">
                  <c:v>42737.791666666664</c:v>
                </c:pt>
                <c:pt idx="61">
                  <c:v>42737.78125</c:v>
                </c:pt>
                <c:pt idx="62">
                  <c:v>42737.770833333336</c:v>
                </c:pt>
                <c:pt idx="63">
                  <c:v>42737.760416666664</c:v>
                </c:pt>
                <c:pt idx="64">
                  <c:v>42737.75</c:v>
                </c:pt>
                <c:pt idx="65">
                  <c:v>42737.739583333336</c:v>
                </c:pt>
                <c:pt idx="66">
                  <c:v>42737.729166666664</c:v>
                </c:pt>
                <c:pt idx="67">
                  <c:v>42737.71875</c:v>
                </c:pt>
                <c:pt idx="68">
                  <c:v>42737.708333333336</c:v>
                </c:pt>
                <c:pt idx="69">
                  <c:v>42737.697916666664</c:v>
                </c:pt>
                <c:pt idx="70">
                  <c:v>42737.6875</c:v>
                </c:pt>
                <c:pt idx="71">
                  <c:v>42737.677083333336</c:v>
                </c:pt>
                <c:pt idx="72">
                  <c:v>42737.666666666664</c:v>
                </c:pt>
                <c:pt idx="73">
                  <c:v>42737.65625</c:v>
                </c:pt>
                <c:pt idx="74">
                  <c:v>42737.645833333336</c:v>
                </c:pt>
                <c:pt idx="75">
                  <c:v>42737.635416666664</c:v>
                </c:pt>
                <c:pt idx="76">
                  <c:v>42737.625</c:v>
                </c:pt>
                <c:pt idx="77">
                  <c:v>42737.614583333336</c:v>
                </c:pt>
                <c:pt idx="78">
                  <c:v>42737.604166666664</c:v>
                </c:pt>
                <c:pt idx="79">
                  <c:v>42737.59375</c:v>
                </c:pt>
                <c:pt idx="80">
                  <c:v>42737.583333333336</c:v>
                </c:pt>
                <c:pt idx="81">
                  <c:v>42737.572916666664</c:v>
                </c:pt>
                <c:pt idx="82">
                  <c:v>42737.5625</c:v>
                </c:pt>
                <c:pt idx="83">
                  <c:v>42737.552083333336</c:v>
                </c:pt>
                <c:pt idx="84">
                  <c:v>42737.541666666664</c:v>
                </c:pt>
                <c:pt idx="85">
                  <c:v>42737.53125</c:v>
                </c:pt>
                <c:pt idx="86">
                  <c:v>42737.520833333336</c:v>
                </c:pt>
                <c:pt idx="87">
                  <c:v>42737.510416666664</c:v>
                </c:pt>
                <c:pt idx="88">
                  <c:v>42737.5</c:v>
                </c:pt>
                <c:pt idx="89">
                  <c:v>42737.489583333336</c:v>
                </c:pt>
                <c:pt idx="90">
                  <c:v>42737.479166666664</c:v>
                </c:pt>
                <c:pt idx="91">
                  <c:v>42737.46875</c:v>
                </c:pt>
                <c:pt idx="92">
                  <c:v>42737.458333333336</c:v>
                </c:pt>
                <c:pt idx="93">
                  <c:v>42737.447916666664</c:v>
                </c:pt>
                <c:pt idx="94">
                  <c:v>42737.4375</c:v>
                </c:pt>
                <c:pt idx="95">
                  <c:v>42737.427083333336</c:v>
                </c:pt>
                <c:pt idx="96">
                  <c:v>42737.416666666664</c:v>
                </c:pt>
              </c:numCache>
            </c:numRef>
          </c:xVal>
          <c:yVal>
            <c:numRef>
              <c:f>'2 - 3 Jan'!$D$3:$D$99</c:f>
              <c:numCache>
                <c:formatCode>General</c:formatCode>
                <c:ptCount val="97"/>
                <c:pt idx="0">
                  <c:v>1619</c:v>
                </c:pt>
                <c:pt idx="1">
                  <c:v>1595</c:v>
                </c:pt>
                <c:pt idx="2">
                  <c:v>1603</c:v>
                </c:pt>
                <c:pt idx="3">
                  <c:v>1590</c:v>
                </c:pt>
                <c:pt idx="4">
                  <c:v>1581</c:v>
                </c:pt>
                <c:pt idx="5">
                  <c:v>1570</c:v>
                </c:pt>
                <c:pt idx="6">
                  <c:v>1583</c:v>
                </c:pt>
                <c:pt idx="7">
                  <c:v>1587</c:v>
                </c:pt>
                <c:pt idx="8">
                  <c:v>1588</c:v>
                </c:pt>
                <c:pt idx="9">
                  <c:v>1542</c:v>
                </c:pt>
                <c:pt idx="10">
                  <c:v>1515</c:v>
                </c:pt>
                <c:pt idx="11">
                  <c:v>1601</c:v>
                </c:pt>
                <c:pt idx="12">
                  <c:v>1585</c:v>
                </c:pt>
                <c:pt idx="13">
                  <c:v>1590</c:v>
                </c:pt>
                <c:pt idx="14">
                  <c:v>1555</c:v>
                </c:pt>
                <c:pt idx="15">
                  <c:v>1519</c:v>
                </c:pt>
                <c:pt idx="16">
                  <c:v>1585</c:v>
                </c:pt>
                <c:pt idx="17">
                  <c:v>1611</c:v>
                </c:pt>
                <c:pt idx="18">
                  <c:v>1620</c:v>
                </c:pt>
                <c:pt idx="19">
                  <c:v>1590</c:v>
                </c:pt>
                <c:pt idx="20">
                  <c:v>1615</c:v>
                </c:pt>
                <c:pt idx="21">
                  <c:v>1663</c:v>
                </c:pt>
                <c:pt idx="22">
                  <c:v>1596</c:v>
                </c:pt>
                <c:pt idx="23">
                  <c:v>1604</c:v>
                </c:pt>
                <c:pt idx="24">
                  <c:v>1664</c:v>
                </c:pt>
                <c:pt idx="25">
                  <c:v>1630</c:v>
                </c:pt>
                <c:pt idx="26">
                  <c:v>1624</c:v>
                </c:pt>
                <c:pt idx="27">
                  <c:v>1645</c:v>
                </c:pt>
                <c:pt idx="28">
                  <c:v>1581</c:v>
                </c:pt>
                <c:pt idx="29">
                  <c:v>1570</c:v>
                </c:pt>
                <c:pt idx="30">
                  <c:v>1629</c:v>
                </c:pt>
                <c:pt idx="31">
                  <c:v>1671</c:v>
                </c:pt>
                <c:pt idx="32">
                  <c:v>1622</c:v>
                </c:pt>
                <c:pt idx="33">
                  <c:v>1674</c:v>
                </c:pt>
                <c:pt idx="34">
                  <c:v>1696</c:v>
                </c:pt>
                <c:pt idx="35">
                  <c:v>1616</c:v>
                </c:pt>
                <c:pt idx="36">
                  <c:v>1667</c:v>
                </c:pt>
                <c:pt idx="37">
                  <c:v>1648</c:v>
                </c:pt>
                <c:pt idx="38">
                  <c:v>1638</c:v>
                </c:pt>
                <c:pt idx="39">
                  <c:v>1624</c:v>
                </c:pt>
                <c:pt idx="40">
                  <c:v>1561</c:v>
                </c:pt>
                <c:pt idx="41">
                  <c:v>1626</c:v>
                </c:pt>
                <c:pt idx="42">
                  <c:v>1583</c:v>
                </c:pt>
                <c:pt idx="43">
                  <c:v>1558</c:v>
                </c:pt>
                <c:pt idx="44">
                  <c:v>1590</c:v>
                </c:pt>
                <c:pt idx="45">
                  <c:v>1618</c:v>
                </c:pt>
                <c:pt idx="46">
                  <c:v>1596</c:v>
                </c:pt>
                <c:pt idx="47">
                  <c:v>1643</c:v>
                </c:pt>
                <c:pt idx="48">
                  <c:v>1631</c:v>
                </c:pt>
                <c:pt idx="49">
                  <c:v>1662</c:v>
                </c:pt>
                <c:pt idx="50">
                  <c:v>1648</c:v>
                </c:pt>
                <c:pt idx="51">
                  <c:v>1607</c:v>
                </c:pt>
                <c:pt idx="52">
                  <c:v>1564</c:v>
                </c:pt>
                <c:pt idx="53">
                  <c:v>1631</c:v>
                </c:pt>
                <c:pt idx="54">
                  <c:v>1652</c:v>
                </c:pt>
                <c:pt idx="55">
                  <c:v>1610</c:v>
                </c:pt>
                <c:pt idx="56">
                  <c:v>1604</c:v>
                </c:pt>
                <c:pt idx="57">
                  <c:v>1629</c:v>
                </c:pt>
                <c:pt idx="58">
                  <c:v>1630</c:v>
                </c:pt>
                <c:pt idx="59">
                  <c:v>1672</c:v>
                </c:pt>
                <c:pt idx="60">
                  <c:v>1638</c:v>
                </c:pt>
                <c:pt idx="61">
                  <c:v>1674</c:v>
                </c:pt>
                <c:pt idx="62">
                  <c:v>1641</c:v>
                </c:pt>
                <c:pt idx="63">
                  <c:v>1582</c:v>
                </c:pt>
                <c:pt idx="64">
                  <c:v>1636</c:v>
                </c:pt>
                <c:pt idx="65">
                  <c:v>1586</c:v>
                </c:pt>
                <c:pt idx="66">
                  <c:v>1591</c:v>
                </c:pt>
                <c:pt idx="67">
                  <c:v>1652</c:v>
                </c:pt>
                <c:pt idx="68">
                  <c:v>1626</c:v>
                </c:pt>
                <c:pt idx="69">
                  <c:v>1685</c:v>
                </c:pt>
                <c:pt idx="70">
                  <c:v>1658</c:v>
                </c:pt>
                <c:pt idx="71">
                  <c:v>1654</c:v>
                </c:pt>
                <c:pt idx="72">
                  <c:v>1620</c:v>
                </c:pt>
                <c:pt idx="73">
                  <c:v>1623</c:v>
                </c:pt>
                <c:pt idx="74">
                  <c:v>1696</c:v>
                </c:pt>
                <c:pt idx="75">
                  <c:v>1703</c:v>
                </c:pt>
                <c:pt idx="76">
                  <c:v>1713</c:v>
                </c:pt>
                <c:pt idx="77">
                  <c:v>1778</c:v>
                </c:pt>
                <c:pt idx="78">
                  <c:v>1752</c:v>
                </c:pt>
                <c:pt idx="79">
                  <c:v>1788</c:v>
                </c:pt>
                <c:pt idx="80">
                  <c:v>1770</c:v>
                </c:pt>
                <c:pt idx="81">
                  <c:v>1798</c:v>
                </c:pt>
                <c:pt idx="82">
                  <c:v>1808</c:v>
                </c:pt>
                <c:pt idx="83">
                  <c:v>1819</c:v>
                </c:pt>
                <c:pt idx="84">
                  <c:v>1877</c:v>
                </c:pt>
                <c:pt idx="85">
                  <c:v>1774</c:v>
                </c:pt>
                <c:pt idx="86">
                  <c:v>1863</c:v>
                </c:pt>
                <c:pt idx="87">
                  <c:v>1866</c:v>
                </c:pt>
                <c:pt idx="88">
                  <c:v>1958</c:v>
                </c:pt>
                <c:pt idx="89">
                  <c:v>1964</c:v>
                </c:pt>
                <c:pt idx="90">
                  <c:v>1965</c:v>
                </c:pt>
                <c:pt idx="91">
                  <c:v>1949</c:v>
                </c:pt>
                <c:pt idx="92">
                  <c:v>1723</c:v>
                </c:pt>
                <c:pt idx="93">
                  <c:v>1601</c:v>
                </c:pt>
                <c:pt idx="94">
                  <c:v>1532</c:v>
                </c:pt>
                <c:pt idx="95">
                  <c:v>1597</c:v>
                </c:pt>
                <c:pt idx="96">
                  <c:v>1570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530816"/>
        <c:axId val="140532736"/>
      </c:scatterChart>
      <c:valAx>
        <c:axId val="140530816"/>
        <c:scaling>
          <c:orientation val="minMax"/>
          <c:max val="42738.417000000001"/>
          <c:min val="42737.41700000000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(24 hours)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hh:mm;@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532736"/>
        <c:crosses val="autoZero"/>
        <c:crossBetween val="midCat"/>
        <c:majorUnit val="0.05"/>
      </c:valAx>
      <c:valAx>
        <c:axId val="140532736"/>
        <c:scaling>
          <c:orientation val="minMax"/>
          <c:max val="2000"/>
          <c:min val="15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Active Power (kW)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530816"/>
        <c:crosses val="autoZero"/>
        <c:crossBetween val="midCat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Data Log PM 20 - 21 Jan 2016 / 10.00 WITA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'20 - 21 Jan'!$A$3:$A$99</c:f>
              <c:numCache>
                <c:formatCode>m/d/yyyy\ h:mm</c:formatCode>
                <c:ptCount val="97"/>
                <c:pt idx="0">
                  <c:v>42756.416666666664</c:v>
                </c:pt>
                <c:pt idx="1">
                  <c:v>42756.40625</c:v>
                </c:pt>
                <c:pt idx="2">
                  <c:v>42756.395833333336</c:v>
                </c:pt>
                <c:pt idx="3">
                  <c:v>42756.385416666664</c:v>
                </c:pt>
                <c:pt idx="4">
                  <c:v>42756.375</c:v>
                </c:pt>
                <c:pt idx="5">
                  <c:v>42756.364583333336</c:v>
                </c:pt>
                <c:pt idx="6">
                  <c:v>42756.354166666664</c:v>
                </c:pt>
                <c:pt idx="7">
                  <c:v>42756.34375</c:v>
                </c:pt>
                <c:pt idx="8">
                  <c:v>42756.333333333336</c:v>
                </c:pt>
                <c:pt idx="9">
                  <c:v>42756.322916666664</c:v>
                </c:pt>
                <c:pt idx="10">
                  <c:v>42756.3125</c:v>
                </c:pt>
                <c:pt idx="11">
                  <c:v>42756.302083333336</c:v>
                </c:pt>
                <c:pt idx="12">
                  <c:v>42756.291666666664</c:v>
                </c:pt>
                <c:pt idx="13">
                  <c:v>42756.28125</c:v>
                </c:pt>
                <c:pt idx="14">
                  <c:v>42756.270833333336</c:v>
                </c:pt>
                <c:pt idx="15">
                  <c:v>42756.260416666664</c:v>
                </c:pt>
                <c:pt idx="16">
                  <c:v>42756.25</c:v>
                </c:pt>
                <c:pt idx="17">
                  <c:v>42756.239583333336</c:v>
                </c:pt>
                <c:pt idx="18">
                  <c:v>42756.229166666664</c:v>
                </c:pt>
                <c:pt idx="19">
                  <c:v>42756.21875</c:v>
                </c:pt>
                <c:pt idx="20">
                  <c:v>42756.208333333336</c:v>
                </c:pt>
                <c:pt idx="21">
                  <c:v>42756.197916666664</c:v>
                </c:pt>
                <c:pt idx="22">
                  <c:v>42756.1875</c:v>
                </c:pt>
                <c:pt idx="23">
                  <c:v>42756.177083333336</c:v>
                </c:pt>
                <c:pt idx="24">
                  <c:v>42756.166666666664</c:v>
                </c:pt>
                <c:pt idx="25">
                  <c:v>42756.15625</c:v>
                </c:pt>
                <c:pt idx="26">
                  <c:v>42756.145833333336</c:v>
                </c:pt>
                <c:pt idx="27">
                  <c:v>42756.135416666664</c:v>
                </c:pt>
                <c:pt idx="28">
                  <c:v>42756.125</c:v>
                </c:pt>
                <c:pt idx="29">
                  <c:v>42756.114583333336</c:v>
                </c:pt>
                <c:pt idx="30">
                  <c:v>42756.104166666664</c:v>
                </c:pt>
                <c:pt idx="31">
                  <c:v>42756.09375</c:v>
                </c:pt>
                <c:pt idx="32">
                  <c:v>42756.083333333336</c:v>
                </c:pt>
                <c:pt idx="33">
                  <c:v>42756.072916666664</c:v>
                </c:pt>
                <c:pt idx="34">
                  <c:v>42756.0625</c:v>
                </c:pt>
                <c:pt idx="35">
                  <c:v>42756.052083333336</c:v>
                </c:pt>
                <c:pt idx="36">
                  <c:v>42756.041666666664</c:v>
                </c:pt>
                <c:pt idx="37">
                  <c:v>42756.03125</c:v>
                </c:pt>
                <c:pt idx="38">
                  <c:v>42756.020833333336</c:v>
                </c:pt>
                <c:pt idx="39">
                  <c:v>42756.010416666664</c:v>
                </c:pt>
                <c:pt idx="40">
                  <c:v>42756</c:v>
                </c:pt>
                <c:pt idx="41">
                  <c:v>42755.989583333336</c:v>
                </c:pt>
                <c:pt idx="42">
                  <c:v>42755.979166666664</c:v>
                </c:pt>
                <c:pt idx="43">
                  <c:v>42755.96875</c:v>
                </c:pt>
                <c:pt idx="44">
                  <c:v>42755.958333333336</c:v>
                </c:pt>
                <c:pt idx="45">
                  <c:v>42755.947916666664</c:v>
                </c:pt>
                <c:pt idx="46">
                  <c:v>42755.9375</c:v>
                </c:pt>
                <c:pt idx="47">
                  <c:v>42755.927083333336</c:v>
                </c:pt>
                <c:pt idx="48">
                  <c:v>42755.916666666664</c:v>
                </c:pt>
                <c:pt idx="49">
                  <c:v>42755.90625</c:v>
                </c:pt>
                <c:pt idx="50">
                  <c:v>42755.895833333336</c:v>
                </c:pt>
                <c:pt idx="51">
                  <c:v>42755.885416666664</c:v>
                </c:pt>
                <c:pt idx="52">
                  <c:v>42755.875</c:v>
                </c:pt>
                <c:pt idx="53">
                  <c:v>42755.864583333336</c:v>
                </c:pt>
                <c:pt idx="54">
                  <c:v>42755.854166666664</c:v>
                </c:pt>
                <c:pt idx="55">
                  <c:v>42755.84375</c:v>
                </c:pt>
                <c:pt idx="56">
                  <c:v>42755.833333333336</c:v>
                </c:pt>
                <c:pt idx="57">
                  <c:v>42755.822916666664</c:v>
                </c:pt>
                <c:pt idx="58">
                  <c:v>42755.8125</c:v>
                </c:pt>
                <c:pt idx="59">
                  <c:v>42755.802083333336</c:v>
                </c:pt>
                <c:pt idx="60">
                  <c:v>42755.791666666664</c:v>
                </c:pt>
                <c:pt idx="61">
                  <c:v>42755.78125</c:v>
                </c:pt>
                <c:pt idx="62">
                  <c:v>42755.770833333336</c:v>
                </c:pt>
                <c:pt idx="63">
                  <c:v>42755.760416666664</c:v>
                </c:pt>
                <c:pt idx="64">
                  <c:v>42755.75</c:v>
                </c:pt>
                <c:pt idx="65">
                  <c:v>42755.739583333336</c:v>
                </c:pt>
                <c:pt idx="66">
                  <c:v>42755.729166666664</c:v>
                </c:pt>
                <c:pt idx="67">
                  <c:v>42755.71875</c:v>
                </c:pt>
                <c:pt idx="68">
                  <c:v>42755.708333333336</c:v>
                </c:pt>
                <c:pt idx="69">
                  <c:v>42755.697916666664</c:v>
                </c:pt>
                <c:pt idx="70">
                  <c:v>42755.6875</c:v>
                </c:pt>
                <c:pt idx="71">
                  <c:v>42755.677083333336</c:v>
                </c:pt>
                <c:pt idx="72">
                  <c:v>42755.666666666664</c:v>
                </c:pt>
                <c:pt idx="73">
                  <c:v>42755.65625</c:v>
                </c:pt>
                <c:pt idx="74">
                  <c:v>42755.645833333336</c:v>
                </c:pt>
                <c:pt idx="75">
                  <c:v>42755.635416666664</c:v>
                </c:pt>
                <c:pt idx="76">
                  <c:v>42755.625</c:v>
                </c:pt>
                <c:pt idx="77">
                  <c:v>42755.614583333336</c:v>
                </c:pt>
                <c:pt idx="78">
                  <c:v>42755.604166666664</c:v>
                </c:pt>
                <c:pt idx="79">
                  <c:v>42755.59375</c:v>
                </c:pt>
                <c:pt idx="80">
                  <c:v>42755.583333333336</c:v>
                </c:pt>
                <c:pt idx="81">
                  <c:v>42755.572916666664</c:v>
                </c:pt>
                <c:pt idx="82">
                  <c:v>42755.5625</c:v>
                </c:pt>
                <c:pt idx="83">
                  <c:v>42755.552083333336</c:v>
                </c:pt>
                <c:pt idx="84">
                  <c:v>42755.541666666664</c:v>
                </c:pt>
                <c:pt idx="85">
                  <c:v>42755.53125</c:v>
                </c:pt>
                <c:pt idx="86">
                  <c:v>42755.520833333336</c:v>
                </c:pt>
                <c:pt idx="87">
                  <c:v>42755.510416666664</c:v>
                </c:pt>
                <c:pt idx="88">
                  <c:v>42755.5</c:v>
                </c:pt>
                <c:pt idx="89">
                  <c:v>42755.489583333336</c:v>
                </c:pt>
                <c:pt idx="90">
                  <c:v>42755.479166666664</c:v>
                </c:pt>
                <c:pt idx="91">
                  <c:v>42755.46875</c:v>
                </c:pt>
                <c:pt idx="92">
                  <c:v>42755.458333333336</c:v>
                </c:pt>
                <c:pt idx="93">
                  <c:v>42755.447916666664</c:v>
                </c:pt>
                <c:pt idx="94">
                  <c:v>42755.4375</c:v>
                </c:pt>
                <c:pt idx="95">
                  <c:v>42755.427083333336</c:v>
                </c:pt>
                <c:pt idx="96">
                  <c:v>42755.416666666664</c:v>
                </c:pt>
              </c:numCache>
            </c:numRef>
          </c:xVal>
          <c:yVal>
            <c:numRef>
              <c:f>'20 - 21 Jan'!$D$3:$D$99</c:f>
              <c:numCache>
                <c:formatCode>General</c:formatCode>
                <c:ptCount val="97"/>
                <c:pt idx="0">
                  <c:v>1506</c:v>
                </c:pt>
                <c:pt idx="1">
                  <c:v>1506</c:v>
                </c:pt>
                <c:pt idx="2">
                  <c:v>1523</c:v>
                </c:pt>
                <c:pt idx="3">
                  <c:v>1527</c:v>
                </c:pt>
                <c:pt idx="4">
                  <c:v>1506</c:v>
                </c:pt>
                <c:pt idx="5">
                  <c:v>1508</c:v>
                </c:pt>
                <c:pt idx="6">
                  <c:v>1506</c:v>
                </c:pt>
                <c:pt idx="7">
                  <c:v>1509</c:v>
                </c:pt>
                <c:pt idx="8">
                  <c:v>1501</c:v>
                </c:pt>
                <c:pt idx="9">
                  <c:v>1520</c:v>
                </c:pt>
                <c:pt idx="10">
                  <c:v>1520</c:v>
                </c:pt>
                <c:pt idx="11">
                  <c:v>1522</c:v>
                </c:pt>
                <c:pt idx="12">
                  <c:v>1538</c:v>
                </c:pt>
                <c:pt idx="13">
                  <c:v>1546</c:v>
                </c:pt>
                <c:pt idx="14">
                  <c:v>1569</c:v>
                </c:pt>
                <c:pt idx="15">
                  <c:v>1535</c:v>
                </c:pt>
                <c:pt idx="16">
                  <c:v>1506</c:v>
                </c:pt>
                <c:pt idx="17">
                  <c:v>1597</c:v>
                </c:pt>
                <c:pt idx="18">
                  <c:v>1472</c:v>
                </c:pt>
                <c:pt idx="19">
                  <c:v>1631</c:v>
                </c:pt>
                <c:pt idx="20">
                  <c:v>1506</c:v>
                </c:pt>
                <c:pt idx="21">
                  <c:v>1505</c:v>
                </c:pt>
                <c:pt idx="22">
                  <c:v>1504</c:v>
                </c:pt>
                <c:pt idx="23">
                  <c:v>1504</c:v>
                </c:pt>
                <c:pt idx="24">
                  <c:v>1521</c:v>
                </c:pt>
                <c:pt idx="25">
                  <c:v>1472</c:v>
                </c:pt>
                <c:pt idx="26">
                  <c:v>1518</c:v>
                </c:pt>
                <c:pt idx="27">
                  <c:v>1519</c:v>
                </c:pt>
                <c:pt idx="28">
                  <c:v>1522</c:v>
                </c:pt>
                <c:pt idx="29">
                  <c:v>1520</c:v>
                </c:pt>
                <c:pt idx="30">
                  <c:v>1505</c:v>
                </c:pt>
                <c:pt idx="31">
                  <c:v>1503</c:v>
                </c:pt>
                <c:pt idx="32">
                  <c:v>1503</c:v>
                </c:pt>
                <c:pt idx="33">
                  <c:v>1522</c:v>
                </c:pt>
                <c:pt idx="34">
                  <c:v>1522</c:v>
                </c:pt>
                <c:pt idx="35">
                  <c:v>1505</c:v>
                </c:pt>
                <c:pt idx="36">
                  <c:v>1521</c:v>
                </c:pt>
                <c:pt idx="37">
                  <c:v>1521</c:v>
                </c:pt>
                <c:pt idx="38">
                  <c:v>1520</c:v>
                </c:pt>
                <c:pt idx="39">
                  <c:v>1505</c:v>
                </c:pt>
                <c:pt idx="40">
                  <c:v>1503</c:v>
                </c:pt>
                <c:pt idx="41">
                  <c:v>1502</c:v>
                </c:pt>
                <c:pt idx="42">
                  <c:v>1532</c:v>
                </c:pt>
                <c:pt idx="43">
                  <c:v>1507</c:v>
                </c:pt>
                <c:pt idx="44">
                  <c:v>1519</c:v>
                </c:pt>
                <c:pt idx="45">
                  <c:v>1519</c:v>
                </c:pt>
                <c:pt idx="46">
                  <c:v>1519</c:v>
                </c:pt>
                <c:pt idx="47">
                  <c:v>1520</c:v>
                </c:pt>
                <c:pt idx="48">
                  <c:v>1521</c:v>
                </c:pt>
                <c:pt idx="49">
                  <c:v>1523</c:v>
                </c:pt>
                <c:pt idx="50">
                  <c:v>1521</c:v>
                </c:pt>
                <c:pt idx="51">
                  <c:v>1508</c:v>
                </c:pt>
                <c:pt idx="52">
                  <c:v>1520</c:v>
                </c:pt>
                <c:pt idx="53">
                  <c:v>1520</c:v>
                </c:pt>
                <c:pt idx="54">
                  <c:v>1522</c:v>
                </c:pt>
                <c:pt idx="55">
                  <c:v>1520</c:v>
                </c:pt>
                <c:pt idx="56">
                  <c:v>1519</c:v>
                </c:pt>
                <c:pt idx="57">
                  <c:v>1519</c:v>
                </c:pt>
                <c:pt idx="58">
                  <c:v>1516</c:v>
                </c:pt>
                <c:pt idx="59">
                  <c:v>1524</c:v>
                </c:pt>
                <c:pt idx="60">
                  <c:v>1520</c:v>
                </c:pt>
                <c:pt idx="61">
                  <c:v>1540</c:v>
                </c:pt>
                <c:pt idx="62">
                  <c:v>1543</c:v>
                </c:pt>
                <c:pt idx="63">
                  <c:v>1517</c:v>
                </c:pt>
                <c:pt idx="64">
                  <c:v>1527</c:v>
                </c:pt>
                <c:pt idx="65">
                  <c:v>1529</c:v>
                </c:pt>
                <c:pt idx="66">
                  <c:v>1526</c:v>
                </c:pt>
                <c:pt idx="67">
                  <c:v>1527</c:v>
                </c:pt>
                <c:pt idx="68">
                  <c:v>1526</c:v>
                </c:pt>
                <c:pt idx="69">
                  <c:v>1526</c:v>
                </c:pt>
                <c:pt idx="70">
                  <c:v>1529</c:v>
                </c:pt>
                <c:pt idx="71">
                  <c:v>1547</c:v>
                </c:pt>
                <c:pt idx="72">
                  <c:v>1547</c:v>
                </c:pt>
                <c:pt idx="73">
                  <c:v>1531</c:v>
                </c:pt>
                <c:pt idx="74">
                  <c:v>1531</c:v>
                </c:pt>
                <c:pt idx="75">
                  <c:v>1530</c:v>
                </c:pt>
                <c:pt idx="76">
                  <c:v>1531</c:v>
                </c:pt>
                <c:pt idx="77">
                  <c:v>1533</c:v>
                </c:pt>
                <c:pt idx="78">
                  <c:v>1531</c:v>
                </c:pt>
                <c:pt idx="79">
                  <c:v>1531</c:v>
                </c:pt>
                <c:pt idx="80">
                  <c:v>1533</c:v>
                </c:pt>
                <c:pt idx="81">
                  <c:v>1531</c:v>
                </c:pt>
                <c:pt idx="82">
                  <c:v>1533</c:v>
                </c:pt>
                <c:pt idx="83">
                  <c:v>1510</c:v>
                </c:pt>
                <c:pt idx="84">
                  <c:v>1540</c:v>
                </c:pt>
                <c:pt idx="85">
                  <c:v>1562</c:v>
                </c:pt>
                <c:pt idx="86">
                  <c:v>1561</c:v>
                </c:pt>
                <c:pt idx="87">
                  <c:v>1533</c:v>
                </c:pt>
                <c:pt idx="88">
                  <c:v>1534</c:v>
                </c:pt>
                <c:pt idx="89">
                  <c:v>1533</c:v>
                </c:pt>
                <c:pt idx="90">
                  <c:v>1512</c:v>
                </c:pt>
                <c:pt idx="91">
                  <c:v>1511</c:v>
                </c:pt>
                <c:pt idx="92">
                  <c:v>1539</c:v>
                </c:pt>
                <c:pt idx="93">
                  <c:v>1540</c:v>
                </c:pt>
                <c:pt idx="94">
                  <c:v>1555</c:v>
                </c:pt>
                <c:pt idx="95">
                  <c:v>1559</c:v>
                </c:pt>
                <c:pt idx="96">
                  <c:v>1535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884800"/>
        <c:axId val="161895168"/>
      </c:scatterChart>
      <c:valAx>
        <c:axId val="161884800"/>
        <c:scaling>
          <c:orientation val="minMax"/>
          <c:max val="42756.417000000001"/>
          <c:min val="42755.41700000000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(24 hours)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hh:mm;@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895168"/>
        <c:crosses val="autoZero"/>
        <c:crossBetween val="midCat"/>
        <c:majorUnit val="0.05"/>
      </c:valAx>
      <c:valAx>
        <c:axId val="161895168"/>
        <c:scaling>
          <c:orientation val="minMax"/>
          <c:max val="1640"/>
          <c:min val="147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Active Power (kW)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884800"/>
        <c:crosses val="autoZero"/>
        <c:crossBetween val="midCat"/>
        <c:majorUnit val="2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Data Log PM 21 - 22 Jan 2016 / 10.00 WITA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'21 - 22 Jan'!$A$3:$A$99</c:f>
              <c:numCache>
                <c:formatCode>m/d/yyyy\ h:mm</c:formatCode>
                <c:ptCount val="97"/>
                <c:pt idx="0">
                  <c:v>42757.416666666664</c:v>
                </c:pt>
                <c:pt idx="1">
                  <c:v>42757.40625</c:v>
                </c:pt>
                <c:pt idx="2">
                  <c:v>42757.395833333336</c:v>
                </c:pt>
                <c:pt idx="3">
                  <c:v>42757.385416666664</c:v>
                </c:pt>
                <c:pt idx="4">
                  <c:v>42757.375</c:v>
                </c:pt>
                <c:pt idx="5">
                  <c:v>42757.354166666664</c:v>
                </c:pt>
                <c:pt idx="6">
                  <c:v>42757.364583333336</c:v>
                </c:pt>
                <c:pt idx="7">
                  <c:v>42757.34375</c:v>
                </c:pt>
                <c:pt idx="8">
                  <c:v>42757.333333333336</c:v>
                </c:pt>
                <c:pt idx="9">
                  <c:v>42757.322916666664</c:v>
                </c:pt>
                <c:pt idx="10">
                  <c:v>42757.3125</c:v>
                </c:pt>
                <c:pt idx="11">
                  <c:v>42757.302083333336</c:v>
                </c:pt>
                <c:pt idx="12">
                  <c:v>42757.291666666664</c:v>
                </c:pt>
                <c:pt idx="13">
                  <c:v>42757.28125</c:v>
                </c:pt>
                <c:pt idx="14">
                  <c:v>42757.270833333336</c:v>
                </c:pt>
                <c:pt idx="15">
                  <c:v>42757.260416666664</c:v>
                </c:pt>
                <c:pt idx="16">
                  <c:v>42757.25</c:v>
                </c:pt>
                <c:pt idx="17">
                  <c:v>42757.239583333336</c:v>
                </c:pt>
                <c:pt idx="18">
                  <c:v>42757.229166666664</c:v>
                </c:pt>
                <c:pt idx="19">
                  <c:v>42757.21875</c:v>
                </c:pt>
                <c:pt idx="20">
                  <c:v>42757.208333333336</c:v>
                </c:pt>
                <c:pt idx="21">
                  <c:v>42757.197916666664</c:v>
                </c:pt>
                <c:pt idx="22">
                  <c:v>42757.1875</c:v>
                </c:pt>
                <c:pt idx="23">
                  <c:v>42757.177083333336</c:v>
                </c:pt>
                <c:pt idx="24">
                  <c:v>42757.166666666664</c:v>
                </c:pt>
                <c:pt idx="25">
                  <c:v>42757.15625</c:v>
                </c:pt>
                <c:pt idx="26">
                  <c:v>42757.145833333336</c:v>
                </c:pt>
                <c:pt idx="27">
                  <c:v>42757.135416666664</c:v>
                </c:pt>
                <c:pt idx="28">
                  <c:v>42757.125</c:v>
                </c:pt>
                <c:pt idx="29">
                  <c:v>42757.114583333336</c:v>
                </c:pt>
                <c:pt idx="30">
                  <c:v>42757.104166666664</c:v>
                </c:pt>
                <c:pt idx="31">
                  <c:v>42757.09375</c:v>
                </c:pt>
                <c:pt idx="32">
                  <c:v>42757.083333333336</c:v>
                </c:pt>
                <c:pt idx="33">
                  <c:v>42757.072916666664</c:v>
                </c:pt>
                <c:pt idx="34">
                  <c:v>42757.0625</c:v>
                </c:pt>
                <c:pt idx="35">
                  <c:v>42757.052083333336</c:v>
                </c:pt>
                <c:pt idx="36">
                  <c:v>42757.041666666664</c:v>
                </c:pt>
                <c:pt idx="37">
                  <c:v>42757.03125</c:v>
                </c:pt>
                <c:pt idx="38">
                  <c:v>42757.020833333336</c:v>
                </c:pt>
                <c:pt idx="39">
                  <c:v>42757.010416666664</c:v>
                </c:pt>
                <c:pt idx="40">
                  <c:v>42757</c:v>
                </c:pt>
                <c:pt idx="41">
                  <c:v>42756.989583333336</c:v>
                </c:pt>
                <c:pt idx="42">
                  <c:v>42756.979166666664</c:v>
                </c:pt>
                <c:pt idx="43">
                  <c:v>42756.96875</c:v>
                </c:pt>
                <c:pt idx="44">
                  <c:v>42756.958333333336</c:v>
                </c:pt>
                <c:pt idx="45">
                  <c:v>42756.947916666664</c:v>
                </c:pt>
                <c:pt idx="46">
                  <c:v>42756.9375</c:v>
                </c:pt>
                <c:pt idx="47">
                  <c:v>42756.927083333336</c:v>
                </c:pt>
                <c:pt idx="48">
                  <c:v>42756.916666666664</c:v>
                </c:pt>
                <c:pt idx="49">
                  <c:v>42756.90625</c:v>
                </c:pt>
                <c:pt idx="50">
                  <c:v>42756.895833333336</c:v>
                </c:pt>
                <c:pt idx="51">
                  <c:v>42756.885416666664</c:v>
                </c:pt>
                <c:pt idx="52">
                  <c:v>42756.875</c:v>
                </c:pt>
                <c:pt idx="53">
                  <c:v>42756.864583333336</c:v>
                </c:pt>
                <c:pt idx="54">
                  <c:v>42756.854166666664</c:v>
                </c:pt>
                <c:pt idx="55">
                  <c:v>42756.84375</c:v>
                </c:pt>
                <c:pt idx="56">
                  <c:v>42756.833333333336</c:v>
                </c:pt>
                <c:pt idx="57">
                  <c:v>42756.822916666664</c:v>
                </c:pt>
                <c:pt idx="58">
                  <c:v>42756.8125</c:v>
                </c:pt>
                <c:pt idx="59">
                  <c:v>42756.802083333336</c:v>
                </c:pt>
                <c:pt idx="60">
                  <c:v>42756.791666666664</c:v>
                </c:pt>
                <c:pt idx="61">
                  <c:v>42756.78125</c:v>
                </c:pt>
                <c:pt idx="62">
                  <c:v>42756.770833333336</c:v>
                </c:pt>
                <c:pt idx="63">
                  <c:v>42756.760416666664</c:v>
                </c:pt>
                <c:pt idx="64">
                  <c:v>42756.75</c:v>
                </c:pt>
                <c:pt idx="65">
                  <c:v>42756.739583333336</c:v>
                </c:pt>
                <c:pt idx="66">
                  <c:v>42756.729166666664</c:v>
                </c:pt>
                <c:pt idx="67">
                  <c:v>42756.71875</c:v>
                </c:pt>
                <c:pt idx="68">
                  <c:v>42756.708333333336</c:v>
                </c:pt>
                <c:pt idx="69">
                  <c:v>42756.697916666664</c:v>
                </c:pt>
                <c:pt idx="70">
                  <c:v>42756.6875</c:v>
                </c:pt>
                <c:pt idx="71">
                  <c:v>42756.677083333336</c:v>
                </c:pt>
                <c:pt idx="72">
                  <c:v>42756.666666666664</c:v>
                </c:pt>
                <c:pt idx="73">
                  <c:v>42756.65625</c:v>
                </c:pt>
                <c:pt idx="74">
                  <c:v>42756.645833333336</c:v>
                </c:pt>
                <c:pt idx="75">
                  <c:v>42756.635416666664</c:v>
                </c:pt>
                <c:pt idx="76">
                  <c:v>42756.625</c:v>
                </c:pt>
                <c:pt idx="77">
                  <c:v>42756.614583333336</c:v>
                </c:pt>
                <c:pt idx="78">
                  <c:v>42756.604166666664</c:v>
                </c:pt>
                <c:pt idx="79">
                  <c:v>42756.59375</c:v>
                </c:pt>
                <c:pt idx="80">
                  <c:v>42756.583333333336</c:v>
                </c:pt>
                <c:pt idx="81">
                  <c:v>42756.572916666664</c:v>
                </c:pt>
                <c:pt idx="82">
                  <c:v>42756.5625</c:v>
                </c:pt>
                <c:pt idx="83">
                  <c:v>42756.552083333336</c:v>
                </c:pt>
                <c:pt idx="84">
                  <c:v>42756.541666666664</c:v>
                </c:pt>
                <c:pt idx="85">
                  <c:v>42756.53125</c:v>
                </c:pt>
                <c:pt idx="86">
                  <c:v>42756.520833333336</c:v>
                </c:pt>
                <c:pt idx="87">
                  <c:v>42756.510416666664</c:v>
                </c:pt>
                <c:pt idx="88">
                  <c:v>42756.5</c:v>
                </c:pt>
                <c:pt idx="89">
                  <c:v>42756.489583333336</c:v>
                </c:pt>
                <c:pt idx="90">
                  <c:v>42756.479166666664</c:v>
                </c:pt>
                <c:pt idx="91">
                  <c:v>42756.46875</c:v>
                </c:pt>
                <c:pt idx="92">
                  <c:v>42756.458333333336</c:v>
                </c:pt>
                <c:pt idx="93">
                  <c:v>42756.447916666664</c:v>
                </c:pt>
                <c:pt idx="94">
                  <c:v>42756.4375</c:v>
                </c:pt>
                <c:pt idx="95">
                  <c:v>42756.427083333336</c:v>
                </c:pt>
                <c:pt idx="96">
                  <c:v>42756.416666666664</c:v>
                </c:pt>
              </c:numCache>
            </c:numRef>
          </c:xVal>
          <c:yVal>
            <c:numRef>
              <c:f>'21 - 22 Jan'!$D$3:$D$99</c:f>
              <c:numCache>
                <c:formatCode>General</c:formatCode>
                <c:ptCount val="97"/>
                <c:pt idx="0">
                  <c:v>1560</c:v>
                </c:pt>
                <c:pt idx="1">
                  <c:v>1519</c:v>
                </c:pt>
                <c:pt idx="2">
                  <c:v>1514</c:v>
                </c:pt>
                <c:pt idx="3">
                  <c:v>1516</c:v>
                </c:pt>
                <c:pt idx="4">
                  <c:v>1518</c:v>
                </c:pt>
                <c:pt idx="5">
                  <c:v>1531</c:v>
                </c:pt>
                <c:pt idx="6">
                  <c:v>1498</c:v>
                </c:pt>
                <c:pt idx="7">
                  <c:v>1530</c:v>
                </c:pt>
                <c:pt idx="8">
                  <c:v>1562</c:v>
                </c:pt>
                <c:pt idx="9">
                  <c:v>1516</c:v>
                </c:pt>
                <c:pt idx="10">
                  <c:v>1516</c:v>
                </c:pt>
                <c:pt idx="11">
                  <c:v>1514</c:v>
                </c:pt>
                <c:pt idx="12">
                  <c:v>1513</c:v>
                </c:pt>
                <c:pt idx="13">
                  <c:v>1511</c:v>
                </c:pt>
                <c:pt idx="14">
                  <c:v>1513</c:v>
                </c:pt>
                <c:pt idx="15">
                  <c:v>1527</c:v>
                </c:pt>
                <c:pt idx="16">
                  <c:v>1528</c:v>
                </c:pt>
                <c:pt idx="17">
                  <c:v>1528</c:v>
                </c:pt>
                <c:pt idx="18">
                  <c:v>1531</c:v>
                </c:pt>
                <c:pt idx="19">
                  <c:v>1532</c:v>
                </c:pt>
                <c:pt idx="20">
                  <c:v>1532</c:v>
                </c:pt>
                <c:pt idx="21">
                  <c:v>1534</c:v>
                </c:pt>
                <c:pt idx="22">
                  <c:v>1536</c:v>
                </c:pt>
                <c:pt idx="23">
                  <c:v>1533</c:v>
                </c:pt>
                <c:pt idx="24">
                  <c:v>1275</c:v>
                </c:pt>
                <c:pt idx="25">
                  <c:v>1387</c:v>
                </c:pt>
                <c:pt idx="26">
                  <c:v>1533</c:v>
                </c:pt>
                <c:pt idx="27">
                  <c:v>1507</c:v>
                </c:pt>
                <c:pt idx="28">
                  <c:v>1504</c:v>
                </c:pt>
                <c:pt idx="29">
                  <c:v>1564</c:v>
                </c:pt>
                <c:pt idx="30">
                  <c:v>1558</c:v>
                </c:pt>
                <c:pt idx="31">
                  <c:v>1625</c:v>
                </c:pt>
                <c:pt idx="32">
                  <c:v>1545</c:v>
                </c:pt>
                <c:pt idx="33">
                  <c:v>1565</c:v>
                </c:pt>
                <c:pt idx="34">
                  <c:v>1545</c:v>
                </c:pt>
                <c:pt idx="35">
                  <c:v>1545</c:v>
                </c:pt>
                <c:pt idx="36">
                  <c:v>1559</c:v>
                </c:pt>
                <c:pt idx="37">
                  <c:v>1530</c:v>
                </c:pt>
                <c:pt idx="38">
                  <c:v>1529</c:v>
                </c:pt>
                <c:pt idx="39">
                  <c:v>1528</c:v>
                </c:pt>
                <c:pt idx="40">
                  <c:v>1545</c:v>
                </c:pt>
                <c:pt idx="41">
                  <c:v>1545</c:v>
                </c:pt>
                <c:pt idx="42">
                  <c:v>1546</c:v>
                </c:pt>
                <c:pt idx="43">
                  <c:v>1548</c:v>
                </c:pt>
                <c:pt idx="44">
                  <c:v>1563</c:v>
                </c:pt>
                <c:pt idx="45">
                  <c:v>1518</c:v>
                </c:pt>
                <c:pt idx="46">
                  <c:v>1494</c:v>
                </c:pt>
                <c:pt idx="47">
                  <c:v>1561</c:v>
                </c:pt>
                <c:pt idx="48">
                  <c:v>1563</c:v>
                </c:pt>
                <c:pt idx="49">
                  <c:v>1565</c:v>
                </c:pt>
                <c:pt idx="50">
                  <c:v>1563</c:v>
                </c:pt>
                <c:pt idx="51">
                  <c:v>1563</c:v>
                </c:pt>
                <c:pt idx="52">
                  <c:v>1563</c:v>
                </c:pt>
                <c:pt idx="53">
                  <c:v>1562</c:v>
                </c:pt>
                <c:pt idx="54">
                  <c:v>1526</c:v>
                </c:pt>
                <c:pt idx="55">
                  <c:v>1584</c:v>
                </c:pt>
                <c:pt idx="56">
                  <c:v>1587</c:v>
                </c:pt>
                <c:pt idx="57">
                  <c:v>1590</c:v>
                </c:pt>
                <c:pt idx="58">
                  <c:v>1593</c:v>
                </c:pt>
                <c:pt idx="59">
                  <c:v>1623</c:v>
                </c:pt>
                <c:pt idx="60">
                  <c:v>1624</c:v>
                </c:pt>
                <c:pt idx="61">
                  <c:v>1625</c:v>
                </c:pt>
                <c:pt idx="62">
                  <c:v>1628</c:v>
                </c:pt>
                <c:pt idx="63">
                  <c:v>1642</c:v>
                </c:pt>
                <c:pt idx="64">
                  <c:v>1576</c:v>
                </c:pt>
                <c:pt idx="65">
                  <c:v>1444</c:v>
                </c:pt>
                <c:pt idx="66">
                  <c:v>1710</c:v>
                </c:pt>
                <c:pt idx="67">
                  <c:v>1715</c:v>
                </c:pt>
                <c:pt idx="68">
                  <c:v>802</c:v>
                </c:pt>
                <c:pt idx="69">
                  <c:v>1458</c:v>
                </c:pt>
                <c:pt idx="70">
                  <c:v>1507</c:v>
                </c:pt>
                <c:pt idx="71">
                  <c:v>1545</c:v>
                </c:pt>
                <c:pt idx="72">
                  <c:v>1635</c:v>
                </c:pt>
                <c:pt idx="73">
                  <c:v>2072</c:v>
                </c:pt>
                <c:pt idx="74">
                  <c:v>2085</c:v>
                </c:pt>
                <c:pt idx="75">
                  <c:v>1983</c:v>
                </c:pt>
                <c:pt idx="76">
                  <c:v>1729</c:v>
                </c:pt>
                <c:pt idx="77">
                  <c:v>1601</c:v>
                </c:pt>
                <c:pt idx="78">
                  <c:v>1631</c:v>
                </c:pt>
                <c:pt idx="79">
                  <c:v>1519</c:v>
                </c:pt>
                <c:pt idx="80">
                  <c:v>1519</c:v>
                </c:pt>
                <c:pt idx="81">
                  <c:v>1521</c:v>
                </c:pt>
                <c:pt idx="82">
                  <c:v>1519</c:v>
                </c:pt>
                <c:pt idx="83">
                  <c:v>1524</c:v>
                </c:pt>
                <c:pt idx="84">
                  <c:v>1504</c:v>
                </c:pt>
                <c:pt idx="85">
                  <c:v>1504</c:v>
                </c:pt>
                <c:pt idx="86">
                  <c:v>1505</c:v>
                </c:pt>
                <c:pt idx="87">
                  <c:v>1508</c:v>
                </c:pt>
                <c:pt idx="88">
                  <c:v>1505</c:v>
                </c:pt>
                <c:pt idx="89">
                  <c:v>1503</c:v>
                </c:pt>
                <c:pt idx="90">
                  <c:v>1505</c:v>
                </c:pt>
                <c:pt idx="91">
                  <c:v>1505</c:v>
                </c:pt>
                <c:pt idx="92">
                  <c:v>1504</c:v>
                </c:pt>
                <c:pt idx="93">
                  <c:v>1504</c:v>
                </c:pt>
                <c:pt idx="94">
                  <c:v>1504</c:v>
                </c:pt>
                <c:pt idx="95">
                  <c:v>1504</c:v>
                </c:pt>
                <c:pt idx="96">
                  <c:v>1506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211328"/>
        <c:axId val="162213248"/>
      </c:scatterChart>
      <c:valAx>
        <c:axId val="162211328"/>
        <c:scaling>
          <c:orientation val="minMax"/>
          <c:max val="42757.417000000001"/>
          <c:min val="42756.41700000000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(24 hours)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hh:mm;@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213248"/>
        <c:crosses val="autoZero"/>
        <c:crossBetween val="midCat"/>
        <c:majorUnit val="0.05"/>
      </c:valAx>
      <c:valAx>
        <c:axId val="162213248"/>
        <c:scaling>
          <c:orientation val="minMax"/>
          <c:max val="2090"/>
          <c:min val="8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Active Power (kW)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211328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Data Log PM 22 - 23 Jan 2016 / 10.00 WITA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'22 - 23 Jan'!$A$3:$A$99</c:f>
              <c:numCache>
                <c:formatCode>m/d/yyyy\ h:mm</c:formatCode>
                <c:ptCount val="97"/>
                <c:pt idx="0">
                  <c:v>42758.416666666664</c:v>
                </c:pt>
                <c:pt idx="1">
                  <c:v>42758.40625</c:v>
                </c:pt>
                <c:pt idx="2">
                  <c:v>42758.395833333336</c:v>
                </c:pt>
                <c:pt idx="3">
                  <c:v>42758.385416666664</c:v>
                </c:pt>
                <c:pt idx="4">
                  <c:v>42758.375</c:v>
                </c:pt>
                <c:pt idx="5">
                  <c:v>42758.364583333336</c:v>
                </c:pt>
                <c:pt idx="6">
                  <c:v>42758.354166666664</c:v>
                </c:pt>
                <c:pt idx="7">
                  <c:v>42758.34375</c:v>
                </c:pt>
                <c:pt idx="8">
                  <c:v>42758.333333333336</c:v>
                </c:pt>
                <c:pt idx="9">
                  <c:v>42758.322916666664</c:v>
                </c:pt>
                <c:pt idx="10">
                  <c:v>42758.3125</c:v>
                </c:pt>
                <c:pt idx="11">
                  <c:v>42758.302083333336</c:v>
                </c:pt>
                <c:pt idx="12">
                  <c:v>42758.291666666664</c:v>
                </c:pt>
                <c:pt idx="13">
                  <c:v>42758.28125</c:v>
                </c:pt>
                <c:pt idx="14">
                  <c:v>42758.270833333336</c:v>
                </c:pt>
                <c:pt idx="15">
                  <c:v>42758.260416666664</c:v>
                </c:pt>
                <c:pt idx="16">
                  <c:v>42758.25</c:v>
                </c:pt>
                <c:pt idx="17">
                  <c:v>42758.239583333336</c:v>
                </c:pt>
                <c:pt idx="18">
                  <c:v>42758.229166666664</c:v>
                </c:pt>
                <c:pt idx="19">
                  <c:v>42758.21875</c:v>
                </c:pt>
                <c:pt idx="20">
                  <c:v>42758.208333333336</c:v>
                </c:pt>
                <c:pt idx="21">
                  <c:v>42758.197916666664</c:v>
                </c:pt>
                <c:pt idx="22">
                  <c:v>42758.1875</c:v>
                </c:pt>
                <c:pt idx="23">
                  <c:v>42758.177083333336</c:v>
                </c:pt>
                <c:pt idx="24">
                  <c:v>42758.166666666664</c:v>
                </c:pt>
                <c:pt idx="25">
                  <c:v>42758.15625</c:v>
                </c:pt>
                <c:pt idx="26">
                  <c:v>42758.145833333336</c:v>
                </c:pt>
                <c:pt idx="27">
                  <c:v>42758.135416666664</c:v>
                </c:pt>
                <c:pt idx="28">
                  <c:v>42758.125</c:v>
                </c:pt>
                <c:pt idx="29">
                  <c:v>42758.114583333336</c:v>
                </c:pt>
                <c:pt idx="30">
                  <c:v>42758.104166666664</c:v>
                </c:pt>
                <c:pt idx="31">
                  <c:v>42758.09375</c:v>
                </c:pt>
                <c:pt idx="32">
                  <c:v>42758.083333333336</c:v>
                </c:pt>
                <c:pt idx="33">
                  <c:v>42758.072916666664</c:v>
                </c:pt>
                <c:pt idx="34">
                  <c:v>42758.0625</c:v>
                </c:pt>
                <c:pt idx="35">
                  <c:v>42758.052083333336</c:v>
                </c:pt>
                <c:pt idx="36">
                  <c:v>42758.041666666664</c:v>
                </c:pt>
                <c:pt idx="37">
                  <c:v>42758.03125</c:v>
                </c:pt>
                <c:pt idx="38">
                  <c:v>42758.020833333336</c:v>
                </c:pt>
                <c:pt idx="39">
                  <c:v>42758.010416666664</c:v>
                </c:pt>
                <c:pt idx="40">
                  <c:v>42758</c:v>
                </c:pt>
                <c:pt idx="41">
                  <c:v>42757.989583333336</c:v>
                </c:pt>
                <c:pt idx="42">
                  <c:v>42757.979166666664</c:v>
                </c:pt>
                <c:pt idx="43">
                  <c:v>42757.96875</c:v>
                </c:pt>
                <c:pt idx="44">
                  <c:v>42757.958333333336</c:v>
                </c:pt>
                <c:pt idx="45">
                  <c:v>42757.947916666664</c:v>
                </c:pt>
                <c:pt idx="46">
                  <c:v>42757.9375</c:v>
                </c:pt>
                <c:pt idx="47">
                  <c:v>42757.927083333336</c:v>
                </c:pt>
                <c:pt idx="48">
                  <c:v>42757.916666666664</c:v>
                </c:pt>
                <c:pt idx="49">
                  <c:v>42757.90625</c:v>
                </c:pt>
                <c:pt idx="50">
                  <c:v>42757.895833333336</c:v>
                </c:pt>
                <c:pt idx="51">
                  <c:v>42757.885416666664</c:v>
                </c:pt>
                <c:pt idx="52">
                  <c:v>42757.875</c:v>
                </c:pt>
                <c:pt idx="53">
                  <c:v>42757.864583333336</c:v>
                </c:pt>
                <c:pt idx="54">
                  <c:v>42757.854166666664</c:v>
                </c:pt>
                <c:pt idx="55">
                  <c:v>42757.84375</c:v>
                </c:pt>
                <c:pt idx="56">
                  <c:v>42757.833333333336</c:v>
                </c:pt>
                <c:pt idx="57">
                  <c:v>42757.822916666664</c:v>
                </c:pt>
                <c:pt idx="58">
                  <c:v>42757.8125</c:v>
                </c:pt>
                <c:pt idx="59">
                  <c:v>42757.802083333336</c:v>
                </c:pt>
                <c:pt idx="60">
                  <c:v>42757.791666666664</c:v>
                </c:pt>
                <c:pt idx="61">
                  <c:v>42757.78125</c:v>
                </c:pt>
                <c:pt idx="62">
                  <c:v>42757.770833333336</c:v>
                </c:pt>
                <c:pt idx="63">
                  <c:v>42757.760416666664</c:v>
                </c:pt>
                <c:pt idx="64">
                  <c:v>42757.75</c:v>
                </c:pt>
                <c:pt idx="65">
                  <c:v>42757.739583333336</c:v>
                </c:pt>
                <c:pt idx="66">
                  <c:v>42757.729166666664</c:v>
                </c:pt>
                <c:pt idx="67">
                  <c:v>42757.71875</c:v>
                </c:pt>
                <c:pt idx="68">
                  <c:v>42757.708333333336</c:v>
                </c:pt>
                <c:pt idx="69">
                  <c:v>42757.697916666664</c:v>
                </c:pt>
                <c:pt idx="70">
                  <c:v>42757.6875</c:v>
                </c:pt>
                <c:pt idx="71">
                  <c:v>42757.677083333336</c:v>
                </c:pt>
                <c:pt idx="72">
                  <c:v>42757.666666666664</c:v>
                </c:pt>
                <c:pt idx="73">
                  <c:v>42757.65625</c:v>
                </c:pt>
                <c:pt idx="74">
                  <c:v>42757.645833333336</c:v>
                </c:pt>
                <c:pt idx="75">
                  <c:v>42757.635416666664</c:v>
                </c:pt>
                <c:pt idx="76">
                  <c:v>42757.625</c:v>
                </c:pt>
                <c:pt idx="77">
                  <c:v>42757.614583333336</c:v>
                </c:pt>
                <c:pt idx="78">
                  <c:v>42757.604166666664</c:v>
                </c:pt>
                <c:pt idx="79">
                  <c:v>42757.59375</c:v>
                </c:pt>
                <c:pt idx="80">
                  <c:v>42757.583333333336</c:v>
                </c:pt>
                <c:pt idx="81">
                  <c:v>42757.572916666664</c:v>
                </c:pt>
                <c:pt idx="82">
                  <c:v>42757.5625</c:v>
                </c:pt>
                <c:pt idx="83">
                  <c:v>42757.552083333336</c:v>
                </c:pt>
                <c:pt idx="84">
                  <c:v>42757.541666666664</c:v>
                </c:pt>
                <c:pt idx="85">
                  <c:v>42757.53125</c:v>
                </c:pt>
                <c:pt idx="86">
                  <c:v>42757.520833333336</c:v>
                </c:pt>
                <c:pt idx="87">
                  <c:v>42757.510416666664</c:v>
                </c:pt>
                <c:pt idx="88">
                  <c:v>42757.5</c:v>
                </c:pt>
                <c:pt idx="89">
                  <c:v>42757.489583333336</c:v>
                </c:pt>
                <c:pt idx="90">
                  <c:v>42757.479166666664</c:v>
                </c:pt>
                <c:pt idx="91">
                  <c:v>42757.46875</c:v>
                </c:pt>
                <c:pt idx="92">
                  <c:v>42757.458333333336</c:v>
                </c:pt>
                <c:pt idx="93">
                  <c:v>42757.447916666664</c:v>
                </c:pt>
                <c:pt idx="94">
                  <c:v>42757.4375</c:v>
                </c:pt>
                <c:pt idx="95">
                  <c:v>42757.427083333336</c:v>
                </c:pt>
                <c:pt idx="96">
                  <c:v>42757.416666666664</c:v>
                </c:pt>
              </c:numCache>
            </c:numRef>
          </c:xVal>
          <c:yVal>
            <c:numRef>
              <c:f>'22 - 23 Jan'!$D$3:$D$99</c:f>
              <c:numCache>
                <c:formatCode>General</c:formatCode>
                <c:ptCount val="97"/>
                <c:pt idx="0">
                  <c:v>1512</c:v>
                </c:pt>
                <c:pt idx="1">
                  <c:v>1516</c:v>
                </c:pt>
                <c:pt idx="2">
                  <c:v>1475</c:v>
                </c:pt>
                <c:pt idx="3">
                  <c:v>1512</c:v>
                </c:pt>
                <c:pt idx="4">
                  <c:v>1514</c:v>
                </c:pt>
                <c:pt idx="5">
                  <c:v>1514</c:v>
                </c:pt>
                <c:pt idx="6">
                  <c:v>1514</c:v>
                </c:pt>
                <c:pt idx="7">
                  <c:v>1513</c:v>
                </c:pt>
                <c:pt idx="8">
                  <c:v>1475</c:v>
                </c:pt>
                <c:pt idx="9">
                  <c:v>1470</c:v>
                </c:pt>
                <c:pt idx="10">
                  <c:v>1529</c:v>
                </c:pt>
                <c:pt idx="11">
                  <c:v>1534</c:v>
                </c:pt>
                <c:pt idx="12">
                  <c:v>1526</c:v>
                </c:pt>
                <c:pt idx="13">
                  <c:v>1531</c:v>
                </c:pt>
                <c:pt idx="14">
                  <c:v>1523</c:v>
                </c:pt>
                <c:pt idx="15">
                  <c:v>1526</c:v>
                </c:pt>
                <c:pt idx="16">
                  <c:v>1555</c:v>
                </c:pt>
                <c:pt idx="17">
                  <c:v>1518</c:v>
                </c:pt>
                <c:pt idx="18">
                  <c:v>1530</c:v>
                </c:pt>
                <c:pt idx="19">
                  <c:v>1517</c:v>
                </c:pt>
                <c:pt idx="20">
                  <c:v>1518</c:v>
                </c:pt>
                <c:pt idx="21">
                  <c:v>1552</c:v>
                </c:pt>
                <c:pt idx="22">
                  <c:v>1498</c:v>
                </c:pt>
                <c:pt idx="23">
                  <c:v>1500</c:v>
                </c:pt>
                <c:pt idx="24">
                  <c:v>1499</c:v>
                </c:pt>
                <c:pt idx="25">
                  <c:v>1500</c:v>
                </c:pt>
                <c:pt idx="26">
                  <c:v>1500</c:v>
                </c:pt>
                <c:pt idx="27">
                  <c:v>1533</c:v>
                </c:pt>
                <c:pt idx="28">
                  <c:v>1520</c:v>
                </c:pt>
                <c:pt idx="29">
                  <c:v>1519</c:v>
                </c:pt>
                <c:pt idx="30">
                  <c:v>1523</c:v>
                </c:pt>
                <c:pt idx="31">
                  <c:v>1559</c:v>
                </c:pt>
                <c:pt idx="32">
                  <c:v>1520</c:v>
                </c:pt>
                <c:pt idx="33">
                  <c:v>1521</c:v>
                </c:pt>
                <c:pt idx="34">
                  <c:v>1523</c:v>
                </c:pt>
                <c:pt idx="35">
                  <c:v>1561</c:v>
                </c:pt>
                <c:pt idx="36">
                  <c:v>1505</c:v>
                </c:pt>
                <c:pt idx="37">
                  <c:v>1506</c:v>
                </c:pt>
                <c:pt idx="38">
                  <c:v>1500</c:v>
                </c:pt>
                <c:pt idx="39">
                  <c:v>1502</c:v>
                </c:pt>
                <c:pt idx="40">
                  <c:v>1501</c:v>
                </c:pt>
                <c:pt idx="41">
                  <c:v>1501</c:v>
                </c:pt>
                <c:pt idx="42">
                  <c:v>1501</c:v>
                </c:pt>
                <c:pt idx="43">
                  <c:v>1503</c:v>
                </c:pt>
                <c:pt idx="44">
                  <c:v>1501</c:v>
                </c:pt>
                <c:pt idx="45">
                  <c:v>1505</c:v>
                </c:pt>
                <c:pt idx="46">
                  <c:v>1482</c:v>
                </c:pt>
                <c:pt idx="47">
                  <c:v>1504</c:v>
                </c:pt>
                <c:pt idx="48">
                  <c:v>1501</c:v>
                </c:pt>
                <c:pt idx="49">
                  <c:v>1502</c:v>
                </c:pt>
                <c:pt idx="50">
                  <c:v>1502</c:v>
                </c:pt>
                <c:pt idx="51">
                  <c:v>1503</c:v>
                </c:pt>
                <c:pt idx="52">
                  <c:v>1503</c:v>
                </c:pt>
                <c:pt idx="53">
                  <c:v>1505</c:v>
                </c:pt>
                <c:pt idx="54">
                  <c:v>1504</c:v>
                </c:pt>
                <c:pt idx="55">
                  <c:v>1504</c:v>
                </c:pt>
                <c:pt idx="56">
                  <c:v>1505</c:v>
                </c:pt>
                <c:pt idx="57">
                  <c:v>1506</c:v>
                </c:pt>
                <c:pt idx="58">
                  <c:v>1506</c:v>
                </c:pt>
                <c:pt idx="59">
                  <c:v>1506</c:v>
                </c:pt>
                <c:pt idx="60">
                  <c:v>1488</c:v>
                </c:pt>
                <c:pt idx="61">
                  <c:v>1489</c:v>
                </c:pt>
                <c:pt idx="62">
                  <c:v>1517</c:v>
                </c:pt>
                <c:pt idx="63">
                  <c:v>1518</c:v>
                </c:pt>
                <c:pt idx="64">
                  <c:v>1540</c:v>
                </c:pt>
                <c:pt idx="65">
                  <c:v>1562</c:v>
                </c:pt>
                <c:pt idx="66">
                  <c:v>1533</c:v>
                </c:pt>
                <c:pt idx="67">
                  <c:v>1489</c:v>
                </c:pt>
                <c:pt idx="68">
                  <c:v>1483</c:v>
                </c:pt>
                <c:pt idx="69">
                  <c:v>1491</c:v>
                </c:pt>
                <c:pt idx="70">
                  <c:v>1521</c:v>
                </c:pt>
                <c:pt idx="71">
                  <c:v>1522</c:v>
                </c:pt>
                <c:pt idx="72">
                  <c:v>1521</c:v>
                </c:pt>
                <c:pt idx="73">
                  <c:v>1522</c:v>
                </c:pt>
                <c:pt idx="74">
                  <c:v>1524</c:v>
                </c:pt>
                <c:pt idx="75">
                  <c:v>1523</c:v>
                </c:pt>
                <c:pt idx="76">
                  <c:v>1524</c:v>
                </c:pt>
                <c:pt idx="77">
                  <c:v>1524</c:v>
                </c:pt>
                <c:pt idx="78">
                  <c:v>1524</c:v>
                </c:pt>
                <c:pt idx="79">
                  <c:v>1525</c:v>
                </c:pt>
                <c:pt idx="80">
                  <c:v>1525</c:v>
                </c:pt>
                <c:pt idx="81">
                  <c:v>1526</c:v>
                </c:pt>
                <c:pt idx="82">
                  <c:v>1526</c:v>
                </c:pt>
                <c:pt idx="83">
                  <c:v>1525</c:v>
                </c:pt>
                <c:pt idx="84">
                  <c:v>1463</c:v>
                </c:pt>
                <c:pt idx="85">
                  <c:v>1404</c:v>
                </c:pt>
                <c:pt idx="86">
                  <c:v>1280</c:v>
                </c:pt>
                <c:pt idx="87">
                  <c:v>1920</c:v>
                </c:pt>
                <c:pt idx="88">
                  <c:v>1523</c:v>
                </c:pt>
                <c:pt idx="89">
                  <c:v>1524</c:v>
                </c:pt>
                <c:pt idx="90">
                  <c:v>1524</c:v>
                </c:pt>
                <c:pt idx="91">
                  <c:v>1523</c:v>
                </c:pt>
                <c:pt idx="92">
                  <c:v>1524</c:v>
                </c:pt>
                <c:pt idx="93">
                  <c:v>1561</c:v>
                </c:pt>
                <c:pt idx="94">
                  <c:v>1503</c:v>
                </c:pt>
                <c:pt idx="95">
                  <c:v>1528</c:v>
                </c:pt>
                <c:pt idx="96">
                  <c:v>1560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283520"/>
        <c:axId val="162285440"/>
      </c:scatterChart>
      <c:valAx>
        <c:axId val="162283520"/>
        <c:scaling>
          <c:orientation val="minMax"/>
          <c:max val="42758.417000000001"/>
          <c:min val="42757.41700000000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(24 hours)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hh:mm;@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285440"/>
        <c:crosses val="autoZero"/>
        <c:crossBetween val="midCat"/>
        <c:majorUnit val="0.05"/>
      </c:valAx>
      <c:valAx>
        <c:axId val="162285440"/>
        <c:scaling>
          <c:orientation val="minMax"/>
          <c:max val="1950"/>
          <c:min val="125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Active Power (kW)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283520"/>
        <c:crosses val="autoZero"/>
        <c:crossBetween val="midCat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Data Log PM 23 - 24 Jan 2016 / 10.00 WITA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'23 - 24 Jan'!$A$3:$A$99</c:f>
              <c:numCache>
                <c:formatCode>m/d/yyyy\ h:mm</c:formatCode>
                <c:ptCount val="97"/>
                <c:pt idx="0">
                  <c:v>42759.416666666664</c:v>
                </c:pt>
                <c:pt idx="1">
                  <c:v>42759.40625</c:v>
                </c:pt>
                <c:pt idx="2">
                  <c:v>42759.395833333336</c:v>
                </c:pt>
                <c:pt idx="3">
                  <c:v>42759.385416666664</c:v>
                </c:pt>
                <c:pt idx="4">
                  <c:v>42759.375</c:v>
                </c:pt>
                <c:pt idx="5">
                  <c:v>42759.364583333336</c:v>
                </c:pt>
                <c:pt idx="6">
                  <c:v>42759.354166666664</c:v>
                </c:pt>
                <c:pt idx="7">
                  <c:v>42759.34375</c:v>
                </c:pt>
                <c:pt idx="8">
                  <c:v>42759.333333333336</c:v>
                </c:pt>
                <c:pt idx="9">
                  <c:v>42759.322916666664</c:v>
                </c:pt>
                <c:pt idx="10">
                  <c:v>42759.3125</c:v>
                </c:pt>
                <c:pt idx="11">
                  <c:v>42759.302083333336</c:v>
                </c:pt>
                <c:pt idx="12">
                  <c:v>42759.291666666664</c:v>
                </c:pt>
                <c:pt idx="13">
                  <c:v>42759.28125</c:v>
                </c:pt>
                <c:pt idx="14">
                  <c:v>42759.270833333336</c:v>
                </c:pt>
                <c:pt idx="15">
                  <c:v>42759.260416666664</c:v>
                </c:pt>
                <c:pt idx="16">
                  <c:v>42759.25</c:v>
                </c:pt>
                <c:pt idx="17">
                  <c:v>42759.239583333336</c:v>
                </c:pt>
                <c:pt idx="18">
                  <c:v>42759.229166666664</c:v>
                </c:pt>
                <c:pt idx="19">
                  <c:v>42759.21875</c:v>
                </c:pt>
                <c:pt idx="20">
                  <c:v>42759.208333333336</c:v>
                </c:pt>
                <c:pt idx="21">
                  <c:v>42759.197916666664</c:v>
                </c:pt>
                <c:pt idx="22">
                  <c:v>42759.1875</c:v>
                </c:pt>
                <c:pt idx="23">
                  <c:v>42759.177083333336</c:v>
                </c:pt>
                <c:pt idx="24">
                  <c:v>42759.166666666664</c:v>
                </c:pt>
                <c:pt idx="25">
                  <c:v>42759.15625</c:v>
                </c:pt>
                <c:pt idx="26">
                  <c:v>42759.145833333336</c:v>
                </c:pt>
                <c:pt idx="27">
                  <c:v>42759.135416666664</c:v>
                </c:pt>
                <c:pt idx="28">
                  <c:v>42759.125</c:v>
                </c:pt>
                <c:pt idx="29">
                  <c:v>42759.114583333336</c:v>
                </c:pt>
                <c:pt idx="30">
                  <c:v>42759.104166666664</c:v>
                </c:pt>
                <c:pt idx="31">
                  <c:v>42759.09375</c:v>
                </c:pt>
                <c:pt idx="32">
                  <c:v>42759.083333333336</c:v>
                </c:pt>
                <c:pt idx="33">
                  <c:v>42759.072916666664</c:v>
                </c:pt>
                <c:pt idx="34">
                  <c:v>42759.0625</c:v>
                </c:pt>
                <c:pt idx="35">
                  <c:v>42759.052083333336</c:v>
                </c:pt>
                <c:pt idx="36">
                  <c:v>42759.041666666664</c:v>
                </c:pt>
                <c:pt idx="37">
                  <c:v>42759.03125</c:v>
                </c:pt>
                <c:pt idx="38">
                  <c:v>42759.020833333336</c:v>
                </c:pt>
                <c:pt idx="39">
                  <c:v>42759.010416666664</c:v>
                </c:pt>
                <c:pt idx="40">
                  <c:v>42759</c:v>
                </c:pt>
                <c:pt idx="41">
                  <c:v>42758.989583333336</c:v>
                </c:pt>
                <c:pt idx="42">
                  <c:v>42758.979166666664</c:v>
                </c:pt>
                <c:pt idx="43">
                  <c:v>42758.96875</c:v>
                </c:pt>
                <c:pt idx="44">
                  <c:v>42758.958333333336</c:v>
                </c:pt>
                <c:pt idx="45">
                  <c:v>42758.947916666664</c:v>
                </c:pt>
                <c:pt idx="46">
                  <c:v>42758.9375</c:v>
                </c:pt>
                <c:pt idx="47">
                  <c:v>42758.927083333336</c:v>
                </c:pt>
                <c:pt idx="48">
                  <c:v>42758.916666666664</c:v>
                </c:pt>
                <c:pt idx="49">
                  <c:v>42758.90625</c:v>
                </c:pt>
                <c:pt idx="50">
                  <c:v>42758.895833333336</c:v>
                </c:pt>
                <c:pt idx="51">
                  <c:v>42758.885416666664</c:v>
                </c:pt>
                <c:pt idx="52">
                  <c:v>42758.875</c:v>
                </c:pt>
                <c:pt idx="53">
                  <c:v>42758.864583333336</c:v>
                </c:pt>
                <c:pt idx="54">
                  <c:v>42758.854166666664</c:v>
                </c:pt>
                <c:pt idx="55">
                  <c:v>42758.84375</c:v>
                </c:pt>
                <c:pt idx="56">
                  <c:v>42758.833333333336</c:v>
                </c:pt>
                <c:pt idx="57">
                  <c:v>42758.822916666664</c:v>
                </c:pt>
                <c:pt idx="58">
                  <c:v>42758.8125</c:v>
                </c:pt>
                <c:pt idx="59">
                  <c:v>42758.802083333336</c:v>
                </c:pt>
                <c:pt idx="60">
                  <c:v>42758.791666666664</c:v>
                </c:pt>
                <c:pt idx="61">
                  <c:v>42758.78125</c:v>
                </c:pt>
                <c:pt idx="62">
                  <c:v>42758.770833333336</c:v>
                </c:pt>
                <c:pt idx="63">
                  <c:v>42758.760416666664</c:v>
                </c:pt>
                <c:pt idx="64">
                  <c:v>42758.75</c:v>
                </c:pt>
                <c:pt idx="65">
                  <c:v>42758.739583333336</c:v>
                </c:pt>
                <c:pt idx="66">
                  <c:v>42758.729166666664</c:v>
                </c:pt>
                <c:pt idx="67">
                  <c:v>42758.71875</c:v>
                </c:pt>
                <c:pt idx="68">
                  <c:v>42758.708333333336</c:v>
                </c:pt>
                <c:pt idx="69">
                  <c:v>42758.697916666664</c:v>
                </c:pt>
                <c:pt idx="70">
                  <c:v>42758.6875</c:v>
                </c:pt>
                <c:pt idx="71">
                  <c:v>42758.677083333336</c:v>
                </c:pt>
                <c:pt idx="72">
                  <c:v>42758.666666666664</c:v>
                </c:pt>
                <c:pt idx="73">
                  <c:v>42758.65625</c:v>
                </c:pt>
                <c:pt idx="74">
                  <c:v>42758.645833333336</c:v>
                </c:pt>
                <c:pt idx="75">
                  <c:v>42758.635416666664</c:v>
                </c:pt>
                <c:pt idx="76">
                  <c:v>42758.625</c:v>
                </c:pt>
                <c:pt idx="77">
                  <c:v>42758.614583333336</c:v>
                </c:pt>
                <c:pt idx="78">
                  <c:v>42758.604166666664</c:v>
                </c:pt>
                <c:pt idx="79">
                  <c:v>42758.59375</c:v>
                </c:pt>
                <c:pt idx="80">
                  <c:v>42758.583333333336</c:v>
                </c:pt>
                <c:pt idx="81">
                  <c:v>42758.572916666664</c:v>
                </c:pt>
                <c:pt idx="82">
                  <c:v>42758.5625</c:v>
                </c:pt>
                <c:pt idx="83">
                  <c:v>42758.552083333336</c:v>
                </c:pt>
                <c:pt idx="84">
                  <c:v>42758.541666666664</c:v>
                </c:pt>
                <c:pt idx="85">
                  <c:v>42758.53125</c:v>
                </c:pt>
                <c:pt idx="86">
                  <c:v>42758.520833333336</c:v>
                </c:pt>
                <c:pt idx="87">
                  <c:v>42758.510416666664</c:v>
                </c:pt>
                <c:pt idx="88">
                  <c:v>42758.5</c:v>
                </c:pt>
                <c:pt idx="89">
                  <c:v>42758.489583333336</c:v>
                </c:pt>
                <c:pt idx="90">
                  <c:v>42758.479166666664</c:v>
                </c:pt>
                <c:pt idx="91">
                  <c:v>42758.46875</c:v>
                </c:pt>
                <c:pt idx="92">
                  <c:v>42758.458333333336</c:v>
                </c:pt>
                <c:pt idx="93">
                  <c:v>42758.447916666664</c:v>
                </c:pt>
                <c:pt idx="94">
                  <c:v>42758.4375</c:v>
                </c:pt>
                <c:pt idx="95">
                  <c:v>42758.427083333336</c:v>
                </c:pt>
                <c:pt idx="96">
                  <c:v>42758.416666666664</c:v>
                </c:pt>
              </c:numCache>
            </c:numRef>
          </c:xVal>
          <c:yVal>
            <c:numRef>
              <c:f>'23 - 24 Jan'!$D$3:$D$99</c:f>
              <c:numCache>
                <c:formatCode>General</c:formatCode>
                <c:ptCount val="97"/>
                <c:pt idx="0">
                  <c:v>1555</c:v>
                </c:pt>
                <c:pt idx="1">
                  <c:v>1585</c:v>
                </c:pt>
                <c:pt idx="2">
                  <c:v>1560</c:v>
                </c:pt>
                <c:pt idx="3">
                  <c:v>1560</c:v>
                </c:pt>
                <c:pt idx="4">
                  <c:v>1559</c:v>
                </c:pt>
                <c:pt idx="5">
                  <c:v>1561</c:v>
                </c:pt>
                <c:pt idx="6">
                  <c:v>1530</c:v>
                </c:pt>
                <c:pt idx="7">
                  <c:v>1544</c:v>
                </c:pt>
                <c:pt idx="8">
                  <c:v>1560</c:v>
                </c:pt>
                <c:pt idx="9">
                  <c:v>1559</c:v>
                </c:pt>
                <c:pt idx="10">
                  <c:v>1555</c:v>
                </c:pt>
                <c:pt idx="11">
                  <c:v>1616</c:v>
                </c:pt>
                <c:pt idx="12">
                  <c:v>1520</c:v>
                </c:pt>
                <c:pt idx="13">
                  <c:v>1665</c:v>
                </c:pt>
                <c:pt idx="14">
                  <c:v>1541</c:v>
                </c:pt>
                <c:pt idx="15">
                  <c:v>1542</c:v>
                </c:pt>
                <c:pt idx="16">
                  <c:v>1540</c:v>
                </c:pt>
                <c:pt idx="17">
                  <c:v>1528</c:v>
                </c:pt>
                <c:pt idx="18">
                  <c:v>1696</c:v>
                </c:pt>
                <c:pt idx="19">
                  <c:v>1545</c:v>
                </c:pt>
                <c:pt idx="20">
                  <c:v>1542</c:v>
                </c:pt>
                <c:pt idx="21">
                  <c:v>1524</c:v>
                </c:pt>
                <c:pt idx="22">
                  <c:v>1567</c:v>
                </c:pt>
                <c:pt idx="23">
                  <c:v>1567</c:v>
                </c:pt>
                <c:pt idx="24">
                  <c:v>1570</c:v>
                </c:pt>
                <c:pt idx="25">
                  <c:v>1571</c:v>
                </c:pt>
                <c:pt idx="26">
                  <c:v>1572</c:v>
                </c:pt>
                <c:pt idx="27">
                  <c:v>1572</c:v>
                </c:pt>
                <c:pt idx="28">
                  <c:v>1571</c:v>
                </c:pt>
                <c:pt idx="29">
                  <c:v>1573</c:v>
                </c:pt>
                <c:pt idx="30">
                  <c:v>1574</c:v>
                </c:pt>
                <c:pt idx="31">
                  <c:v>1574</c:v>
                </c:pt>
                <c:pt idx="32">
                  <c:v>1573</c:v>
                </c:pt>
                <c:pt idx="33">
                  <c:v>1575</c:v>
                </c:pt>
                <c:pt idx="34">
                  <c:v>1554</c:v>
                </c:pt>
                <c:pt idx="35">
                  <c:v>1614</c:v>
                </c:pt>
                <c:pt idx="36">
                  <c:v>1615</c:v>
                </c:pt>
                <c:pt idx="37">
                  <c:v>1602</c:v>
                </c:pt>
                <c:pt idx="38">
                  <c:v>1605</c:v>
                </c:pt>
                <c:pt idx="39">
                  <c:v>1604</c:v>
                </c:pt>
                <c:pt idx="40">
                  <c:v>1604</c:v>
                </c:pt>
                <c:pt idx="41">
                  <c:v>1603</c:v>
                </c:pt>
                <c:pt idx="42">
                  <c:v>1586</c:v>
                </c:pt>
                <c:pt idx="43">
                  <c:v>1640</c:v>
                </c:pt>
                <c:pt idx="44">
                  <c:v>1643</c:v>
                </c:pt>
                <c:pt idx="45">
                  <c:v>1644</c:v>
                </c:pt>
                <c:pt idx="46">
                  <c:v>1643</c:v>
                </c:pt>
                <c:pt idx="47">
                  <c:v>1649</c:v>
                </c:pt>
                <c:pt idx="48">
                  <c:v>1650</c:v>
                </c:pt>
                <c:pt idx="49">
                  <c:v>1654</c:v>
                </c:pt>
                <c:pt idx="50">
                  <c:v>1729</c:v>
                </c:pt>
                <c:pt idx="51">
                  <c:v>1713</c:v>
                </c:pt>
                <c:pt idx="52">
                  <c:v>1738</c:v>
                </c:pt>
                <c:pt idx="53">
                  <c:v>1766</c:v>
                </c:pt>
                <c:pt idx="54">
                  <c:v>1763</c:v>
                </c:pt>
                <c:pt idx="55">
                  <c:v>1816</c:v>
                </c:pt>
                <c:pt idx="56">
                  <c:v>1913</c:v>
                </c:pt>
                <c:pt idx="57">
                  <c:v>1807</c:v>
                </c:pt>
                <c:pt idx="58">
                  <c:v>1710</c:v>
                </c:pt>
                <c:pt idx="59">
                  <c:v>1405</c:v>
                </c:pt>
                <c:pt idx="60">
                  <c:v>1686</c:v>
                </c:pt>
                <c:pt idx="61">
                  <c:v>1796</c:v>
                </c:pt>
                <c:pt idx="62">
                  <c:v>1912</c:v>
                </c:pt>
                <c:pt idx="63">
                  <c:v>2082</c:v>
                </c:pt>
                <c:pt idx="64">
                  <c:v>1832</c:v>
                </c:pt>
                <c:pt idx="65">
                  <c:v>2078</c:v>
                </c:pt>
                <c:pt idx="66">
                  <c:v>1828</c:v>
                </c:pt>
                <c:pt idx="67">
                  <c:v>1926</c:v>
                </c:pt>
                <c:pt idx="68">
                  <c:v>1762</c:v>
                </c:pt>
                <c:pt idx="69">
                  <c:v>2079</c:v>
                </c:pt>
                <c:pt idx="70">
                  <c:v>1979</c:v>
                </c:pt>
                <c:pt idx="71">
                  <c:v>2083</c:v>
                </c:pt>
                <c:pt idx="72">
                  <c:v>2163</c:v>
                </c:pt>
                <c:pt idx="73">
                  <c:v>1826</c:v>
                </c:pt>
                <c:pt idx="74">
                  <c:v>2115</c:v>
                </c:pt>
                <c:pt idx="75">
                  <c:v>1713</c:v>
                </c:pt>
                <c:pt idx="76">
                  <c:v>1512</c:v>
                </c:pt>
                <c:pt idx="77">
                  <c:v>1512</c:v>
                </c:pt>
                <c:pt idx="78">
                  <c:v>1493</c:v>
                </c:pt>
                <c:pt idx="79">
                  <c:v>1493</c:v>
                </c:pt>
                <c:pt idx="80">
                  <c:v>1476</c:v>
                </c:pt>
                <c:pt idx="81">
                  <c:v>1473</c:v>
                </c:pt>
                <c:pt idx="82">
                  <c:v>1692</c:v>
                </c:pt>
                <c:pt idx="83">
                  <c:v>1522</c:v>
                </c:pt>
                <c:pt idx="84">
                  <c:v>1525</c:v>
                </c:pt>
                <c:pt idx="85">
                  <c:v>1688</c:v>
                </c:pt>
                <c:pt idx="86">
                  <c:v>1283</c:v>
                </c:pt>
                <c:pt idx="87">
                  <c:v>1490</c:v>
                </c:pt>
                <c:pt idx="88">
                  <c:v>1491</c:v>
                </c:pt>
                <c:pt idx="89">
                  <c:v>1513</c:v>
                </c:pt>
                <c:pt idx="90">
                  <c:v>1493</c:v>
                </c:pt>
                <c:pt idx="91">
                  <c:v>1512</c:v>
                </c:pt>
                <c:pt idx="92">
                  <c:v>1513</c:v>
                </c:pt>
                <c:pt idx="93">
                  <c:v>1492</c:v>
                </c:pt>
                <c:pt idx="94">
                  <c:v>1473</c:v>
                </c:pt>
                <c:pt idx="95">
                  <c:v>1513</c:v>
                </c:pt>
                <c:pt idx="96">
                  <c:v>1512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641408"/>
        <c:axId val="164651776"/>
      </c:scatterChart>
      <c:valAx>
        <c:axId val="164641408"/>
        <c:scaling>
          <c:orientation val="minMax"/>
          <c:max val="42759.417000000001"/>
          <c:min val="42758.41700000000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(24 hours)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hh:mm;@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51776"/>
        <c:crosses val="autoZero"/>
        <c:crossBetween val="midCat"/>
        <c:majorUnit val="0.05"/>
      </c:valAx>
      <c:valAx>
        <c:axId val="164651776"/>
        <c:scaling>
          <c:orientation val="minMax"/>
          <c:max val="2200"/>
          <c:min val="129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Active Power (kW)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41408"/>
        <c:crosses val="autoZero"/>
        <c:crossBetween val="midCat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Data Log PM 24 - 25 Jan 2016 / 10.00 WITA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'24 - 25 Jan'!$A$3:$A$99</c:f>
              <c:numCache>
                <c:formatCode>m/d/yyyy\ h:mm</c:formatCode>
                <c:ptCount val="97"/>
                <c:pt idx="0">
                  <c:v>42760.416666666664</c:v>
                </c:pt>
                <c:pt idx="1">
                  <c:v>42760.40625</c:v>
                </c:pt>
                <c:pt idx="2">
                  <c:v>42760.395833333336</c:v>
                </c:pt>
                <c:pt idx="3">
                  <c:v>42760.385416666664</c:v>
                </c:pt>
                <c:pt idx="4">
                  <c:v>42760.375</c:v>
                </c:pt>
                <c:pt idx="5">
                  <c:v>42760.364583333336</c:v>
                </c:pt>
                <c:pt idx="6">
                  <c:v>42760.354166666664</c:v>
                </c:pt>
                <c:pt idx="7">
                  <c:v>42760.34375</c:v>
                </c:pt>
                <c:pt idx="8">
                  <c:v>42760.333333333336</c:v>
                </c:pt>
                <c:pt idx="9">
                  <c:v>42760.322916666664</c:v>
                </c:pt>
                <c:pt idx="10">
                  <c:v>42760.3125</c:v>
                </c:pt>
                <c:pt idx="11">
                  <c:v>42760.302083333336</c:v>
                </c:pt>
                <c:pt idx="12">
                  <c:v>42760.291666666664</c:v>
                </c:pt>
                <c:pt idx="13">
                  <c:v>42760.28125</c:v>
                </c:pt>
                <c:pt idx="14">
                  <c:v>42760.270833333336</c:v>
                </c:pt>
                <c:pt idx="15">
                  <c:v>42760.260416666664</c:v>
                </c:pt>
                <c:pt idx="16">
                  <c:v>42760.25</c:v>
                </c:pt>
                <c:pt idx="17">
                  <c:v>42760.239583333336</c:v>
                </c:pt>
                <c:pt idx="18">
                  <c:v>42760.229166666664</c:v>
                </c:pt>
                <c:pt idx="19">
                  <c:v>42760.21875</c:v>
                </c:pt>
                <c:pt idx="20">
                  <c:v>42760.208333333336</c:v>
                </c:pt>
                <c:pt idx="21">
                  <c:v>42760.197916666664</c:v>
                </c:pt>
                <c:pt idx="22">
                  <c:v>42760.1875</c:v>
                </c:pt>
                <c:pt idx="23">
                  <c:v>42760.177083333336</c:v>
                </c:pt>
                <c:pt idx="24">
                  <c:v>42760.166666666664</c:v>
                </c:pt>
                <c:pt idx="25">
                  <c:v>42760.15625</c:v>
                </c:pt>
                <c:pt idx="26">
                  <c:v>42760.145833333336</c:v>
                </c:pt>
                <c:pt idx="27">
                  <c:v>42760.135416666664</c:v>
                </c:pt>
                <c:pt idx="28">
                  <c:v>42760.125</c:v>
                </c:pt>
                <c:pt idx="29">
                  <c:v>42760.114583333336</c:v>
                </c:pt>
                <c:pt idx="30">
                  <c:v>42760.104166666664</c:v>
                </c:pt>
                <c:pt idx="31">
                  <c:v>42760.09375</c:v>
                </c:pt>
                <c:pt idx="32">
                  <c:v>42760.083333333336</c:v>
                </c:pt>
                <c:pt idx="33">
                  <c:v>42760.072916666664</c:v>
                </c:pt>
                <c:pt idx="34">
                  <c:v>42760.0625</c:v>
                </c:pt>
                <c:pt idx="35">
                  <c:v>42760.052083333336</c:v>
                </c:pt>
                <c:pt idx="36">
                  <c:v>42760.041666666664</c:v>
                </c:pt>
                <c:pt idx="37">
                  <c:v>42760.03125</c:v>
                </c:pt>
                <c:pt idx="38">
                  <c:v>42760.020833333336</c:v>
                </c:pt>
                <c:pt idx="39">
                  <c:v>42760.010416666664</c:v>
                </c:pt>
                <c:pt idx="40">
                  <c:v>42760</c:v>
                </c:pt>
                <c:pt idx="41">
                  <c:v>42759.989583333336</c:v>
                </c:pt>
                <c:pt idx="42">
                  <c:v>42759.979166666664</c:v>
                </c:pt>
                <c:pt idx="43">
                  <c:v>42759.96875</c:v>
                </c:pt>
                <c:pt idx="44">
                  <c:v>42759.958333333336</c:v>
                </c:pt>
                <c:pt idx="45">
                  <c:v>42759.947916666664</c:v>
                </c:pt>
                <c:pt idx="46">
                  <c:v>42759.9375</c:v>
                </c:pt>
                <c:pt idx="47">
                  <c:v>42759.927083333336</c:v>
                </c:pt>
                <c:pt idx="48">
                  <c:v>42759.916666666664</c:v>
                </c:pt>
                <c:pt idx="49">
                  <c:v>42759.90625</c:v>
                </c:pt>
                <c:pt idx="50">
                  <c:v>42759.895833333336</c:v>
                </c:pt>
                <c:pt idx="51">
                  <c:v>42759.885416666664</c:v>
                </c:pt>
                <c:pt idx="52">
                  <c:v>42759.875</c:v>
                </c:pt>
                <c:pt idx="53">
                  <c:v>42759.864583333336</c:v>
                </c:pt>
                <c:pt idx="54">
                  <c:v>42759.854166666664</c:v>
                </c:pt>
                <c:pt idx="55">
                  <c:v>42759.84375</c:v>
                </c:pt>
                <c:pt idx="56">
                  <c:v>42759.833333333336</c:v>
                </c:pt>
                <c:pt idx="57">
                  <c:v>42759.822916666664</c:v>
                </c:pt>
                <c:pt idx="58">
                  <c:v>42759.8125</c:v>
                </c:pt>
                <c:pt idx="59">
                  <c:v>42759.802083333336</c:v>
                </c:pt>
                <c:pt idx="60">
                  <c:v>42759.791666666664</c:v>
                </c:pt>
                <c:pt idx="61">
                  <c:v>42759.78125</c:v>
                </c:pt>
                <c:pt idx="62">
                  <c:v>42759.770833333336</c:v>
                </c:pt>
                <c:pt idx="63">
                  <c:v>42759.760416666664</c:v>
                </c:pt>
                <c:pt idx="64">
                  <c:v>42759.75</c:v>
                </c:pt>
                <c:pt idx="65">
                  <c:v>42759.739583333336</c:v>
                </c:pt>
                <c:pt idx="66">
                  <c:v>42759.729166666664</c:v>
                </c:pt>
                <c:pt idx="67">
                  <c:v>42759.71875</c:v>
                </c:pt>
                <c:pt idx="68">
                  <c:v>42759.708333333336</c:v>
                </c:pt>
                <c:pt idx="69">
                  <c:v>42759.697916666664</c:v>
                </c:pt>
                <c:pt idx="70">
                  <c:v>42759.6875</c:v>
                </c:pt>
                <c:pt idx="71">
                  <c:v>42759.677083333336</c:v>
                </c:pt>
                <c:pt idx="72">
                  <c:v>42759.666666666664</c:v>
                </c:pt>
                <c:pt idx="73">
                  <c:v>42759.65625</c:v>
                </c:pt>
                <c:pt idx="74">
                  <c:v>42759.645833333336</c:v>
                </c:pt>
                <c:pt idx="75">
                  <c:v>42759.635416666664</c:v>
                </c:pt>
                <c:pt idx="76">
                  <c:v>42759.625</c:v>
                </c:pt>
                <c:pt idx="77">
                  <c:v>42759.614583333336</c:v>
                </c:pt>
                <c:pt idx="78">
                  <c:v>42759.604166666664</c:v>
                </c:pt>
                <c:pt idx="79">
                  <c:v>42759.59375</c:v>
                </c:pt>
                <c:pt idx="80">
                  <c:v>42759.583333333336</c:v>
                </c:pt>
                <c:pt idx="81">
                  <c:v>42759.572916666664</c:v>
                </c:pt>
                <c:pt idx="82">
                  <c:v>42759.5625</c:v>
                </c:pt>
                <c:pt idx="83">
                  <c:v>42759.552083333336</c:v>
                </c:pt>
                <c:pt idx="84">
                  <c:v>42759.541666666664</c:v>
                </c:pt>
                <c:pt idx="85">
                  <c:v>42759.53125</c:v>
                </c:pt>
                <c:pt idx="86">
                  <c:v>42759.520833333336</c:v>
                </c:pt>
                <c:pt idx="87">
                  <c:v>42759.510416666664</c:v>
                </c:pt>
                <c:pt idx="88">
                  <c:v>42759.5</c:v>
                </c:pt>
                <c:pt idx="89">
                  <c:v>42759.489583333336</c:v>
                </c:pt>
                <c:pt idx="90">
                  <c:v>42759.479166666664</c:v>
                </c:pt>
                <c:pt idx="91">
                  <c:v>42759.46875</c:v>
                </c:pt>
                <c:pt idx="92">
                  <c:v>42759.458333333336</c:v>
                </c:pt>
                <c:pt idx="93">
                  <c:v>42759.447916666664</c:v>
                </c:pt>
                <c:pt idx="94">
                  <c:v>42759.4375</c:v>
                </c:pt>
                <c:pt idx="95">
                  <c:v>42759.427083333336</c:v>
                </c:pt>
                <c:pt idx="96">
                  <c:v>42759.416666666664</c:v>
                </c:pt>
              </c:numCache>
            </c:numRef>
          </c:xVal>
          <c:yVal>
            <c:numRef>
              <c:f>'24 - 25 Jan'!$D$3:$D$99</c:f>
              <c:numCache>
                <c:formatCode>General</c:formatCode>
                <c:ptCount val="97"/>
                <c:pt idx="0">
                  <c:v>1486</c:v>
                </c:pt>
                <c:pt idx="1">
                  <c:v>1507</c:v>
                </c:pt>
                <c:pt idx="2">
                  <c:v>1510</c:v>
                </c:pt>
                <c:pt idx="3">
                  <c:v>1474</c:v>
                </c:pt>
                <c:pt idx="4">
                  <c:v>1472</c:v>
                </c:pt>
                <c:pt idx="5">
                  <c:v>1490</c:v>
                </c:pt>
                <c:pt idx="6">
                  <c:v>1513</c:v>
                </c:pt>
                <c:pt idx="7">
                  <c:v>1513</c:v>
                </c:pt>
                <c:pt idx="8">
                  <c:v>1509</c:v>
                </c:pt>
                <c:pt idx="9">
                  <c:v>1510</c:v>
                </c:pt>
                <c:pt idx="10">
                  <c:v>1514</c:v>
                </c:pt>
                <c:pt idx="11">
                  <c:v>1507</c:v>
                </c:pt>
                <c:pt idx="12">
                  <c:v>1506</c:v>
                </c:pt>
                <c:pt idx="13">
                  <c:v>1511</c:v>
                </c:pt>
                <c:pt idx="14">
                  <c:v>1538</c:v>
                </c:pt>
                <c:pt idx="15">
                  <c:v>1485</c:v>
                </c:pt>
                <c:pt idx="16">
                  <c:v>1562</c:v>
                </c:pt>
                <c:pt idx="17">
                  <c:v>1541</c:v>
                </c:pt>
                <c:pt idx="18">
                  <c:v>1581</c:v>
                </c:pt>
                <c:pt idx="19">
                  <c:v>1578</c:v>
                </c:pt>
                <c:pt idx="20">
                  <c:v>1561</c:v>
                </c:pt>
                <c:pt idx="21">
                  <c:v>1570</c:v>
                </c:pt>
                <c:pt idx="22">
                  <c:v>1563</c:v>
                </c:pt>
                <c:pt idx="23">
                  <c:v>1573</c:v>
                </c:pt>
                <c:pt idx="24">
                  <c:v>1563</c:v>
                </c:pt>
                <c:pt idx="25">
                  <c:v>1514</c:v>
                </c:pt>
                <c:pt idx="26">
                  <c:v>1558</c:v>
                </c:pt>
                <c:pt idx="27">
                  <c:v>1534</c:v>
                </c:pt>
                <c:pt idx="28">
                  <c:v>1536</c:v>
                </c:pt>
                <c:pt idx="29">
                  <c:v>1543</c:v>
                </c:pt>
                <c:pt idx="30">
                  <c:v>1523</c:v>
                </c:pt>
                <c:pt idx="31">
                  <c:v>1518</c:v>
                </c:pt>
                <c:pt idx="32">
                  <c:v>1570</c:v>
                </c:pt>
                <c:pt idx="33">
                  <c:v>1549</c:v>
                </c:pt>
                <c:pt idx="34">
                  <c:v>1548</c:v>
                </c:pt>
                <c:pt idx="35">
                  <c:v>1529</c:v>
                </c:pt>
                <c:pt idx="36">
                  <c:v>1535</c:v>
                </c:pt>
                <c:pt idx="37">
                  <c:v>1522</c:v>
                </c:pt>
                <c:pt idx="38">
                  <c:v>1527</c:v>
                </c:pt>
                <c:pt idx="39">
                  <c:v>1513</c:v>
                </c:pt>
                <c:pt idx="40">
                  <c:v>1529</c:v>
                </c:pt>
                <c:pt idx="41">
                  <c:v>1514</c:v>
                </c:pt>
                <c:pt idx="42">
                  <c:v>1521</c:v>
                </c:pt>
                <c:pt idx="43">
                  <c:v>1552</c:v>
                </c:pt>
                <c:pt idx="44">
                  <c:v>1496</c:v>
                </c:pt>
                <c:pt idx="45">
                  <c:v>1496</c:v>
                </c:pt>
                <c:pt idx="46">
                  <c:v>1498</c:v>
                </c:pt>
                <c:pt idx="47">
                  <c:v>1497</c:v>
                </c:pt>
                <c:pt idx="48">
                  <c:v>1494</c:v>
                </c:pt>
                <c:pt idx="49">
                  <c:v>1454</c:v>
                </c:pt>
                <c:pt idx="50">
                  <c:v>1455</c:v>
                </c:pt>
                <c:pt idx="51">
                  <c:v>1506</c:v>
                </c:pt>
                <c:pt idx="52">
                  <c:v>1520</c:v>
                </c:pt>
                <c:pt idx="53">
                  <c:v>1498</c:v>
                </c:pt>
                <c:pt idx="54">
                  <c:v>1499</c:v>
                </c:pt>
                <c:pt idx="55">
                  <c:v>1499</c:v>
                </c:pt>
                <c:pt idx="56">
                  <c:v>1499</c:v>
                </c:pt>
                <c:pt idx="57">
                  <c:v>1459</c:v>
                </c:pt>
                <c:pt idx="58">
                  <c:v>1516</c:v>
                </c:pt>
                <c:pt idx="59">
                  <c:v>1549</c:v>
                </c:pt>
                <c:pt idx="60">
                  <c:v>1459</c:v>
                </c:pt>
                <c:pt idx="61">
                  <c:v>1457</c:v>
                </c:pt>
                <c:pt idx="62">
                  <c:v>1516</c:v>
                </c:pt>
                <c:pt idx="63">
                  <c:v>1552</c:v>
                </c:pt>
                <c:pt idx="64">
                  <c:v>1504</c:v>
                </c:pt>
                <c:pt idx="65">
                  <c:v>1444</c:v>
                </c:pt>
                <c:pt idx="66">
                  <c:v>1562</c:v>
                </c:pt>
                <c:pt idx="67">
                  <c:v>1525</c:v>
                </c:pt>
                <c:pt idx="68">
                  <c:v>1554</c:v>
                </c:pt>
                <c:pt idx="69">
                  <c:v>1529</c:v>
                </c:pt>
                <c:pt idx="70">
                  <c:v>1527</c:v>
                </c:pt>
                <c:pt idx="71">
                  <c:v>1525</c:v>
                </c:pt>
                <c:pt idx="72">
                  <c:v>1526</c:v>
                </c:pt>
                <c:pt idx="73">
                  <c:v>1557</c:v>
                </c:pt>
                <c:pt idx="74">
                  <c:v>1556</c:v>
                </c:pt>
                <c:pt idx="75">
                  <c:v>1557</c:v>
                </c:pt>
                <c:pt idx="76">
                  <c:v>1560</c:v>
                </c:pt>
                <c:pt idx="77">
                  <c:v>1546</c:v>
                </c:pt>
                <c:pt idx="78">
                  <c:v>1546</c:v>
                </c:pt>
                <c:pt idx="79">
                  <c:v>1532</c:v>
                </c:pt>
                <c:pt idx="80">
                  <c:v>1531</c:v>
                </c:pt>
                <c:pt idx="81">
                  <c:v>1529</c:v>
                </c:pt>
                <c:pt idx="82">
                  <c:v>1528</c:v>
                </c:pt>
                <c:pt idx="83">
                  <c:v>1531</c:v>
                </c:pt>
                <c:pt idx="84">
                  <c:v>1527</c:v>
                </c:pt>
                <c:pt idx="85">
                  <c:v>1542</c:v>
                </c:pt>
                <c:pt idx="86">
                  <c:v>1543</c:v>
                </c:pt>
                <c:pt idx="87">
                  <c:v>1546</c:v>
                </c:pt>
                <c:pt idx="88">
                  <c:v>1544</c:v>
                </c:pt>
                <c:pt idx="89">
                  <c:v>1546</c:v>
                </c:pt>
                <c:pt idx="90">
                  <c:v>1561</c:v>
                </c:pt>
                <c:pt idx="91">
                  <c:v>1560</c:v>
                </c:pt>
                <c:pt idx="92">
                  <c:v>1545</c:v>
                </c:pt>
                <c:pt idx="93">
                  <c:v>1547</c:v>
                </c:pt>
                <c:pt idx="94">
                  <c:v>1530</c:v>
                </c:pt>
                <c:pt idx="95">
                  <c:v>1556</c:v>
                </c:pt>
                <c:pt idx="96">
                  <c:v>1555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967360"/>
        <c:axId val="165969280"/>
      </c:scatterChart>
      <c:valAx>
        <c:axId val="165967360"/>
        <c:scaling>
          <c:orientation val="minMax"/>
          <c:max val="42760.417000000001"/>
          <c:min val="42759.41700000000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(24 hours)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hh:mm;@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969280"/>
        <c:crosses val="autoZero"/>
        <c:crossBetween val="midCat"/>
        <c:majorUnit val="0.05"/>
      </c:valAx>
      <c:valAx>
        <c:axId val="165969280"/>
        <c:scaling>
          <c:orientation val="minMax"/>
          <c:max val="2200"/>
          <c:min val="129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Active Power (kW)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967360"/>
        <c:crosses val="autoZero"/>
        <c:crossBetween val="midCat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Data Log PM 26 - 25 Jan 2016 / 10.00 WITA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'25 - 26 Jan'!$A$3:$A$99</c:f>
              <c:numCache>
                <c:formatCode>m/d/yyyy\ h:mm</c:formatCode>
                <c:ptCount val="97"/>
                <c:pt idx="0">
                  <c:v>42761.416666666664</c:v>
                </c:pt>
                <c:pt idx="1">
                  <c:v>42761.40625</c:v>
                </c:pt>
                <c:pt idx="2">
                  <c:v>42761.395833333336</c:v>
                </c:pt>
                <c:pt idx="3">
                  <c:v>42761.385416666664</c:v>
                </c:pt>
                <c:pt idx="4">
                  <c:v>42761.375</c:v>
                </c:pt>
                <c:pt idx="5">
                  <c:v>42761.364583333336</c:v>
                </c:pt>
                <c:pt idx="6">
                  <c:v>42761.354166666664</c:v>
                </c:pt>
                <c:pt idx="7">
                  <c:v>42761.34375</c:v>
                </c:pt>
                <c:pt idx="8">
                  <c:v>42761.333333333336</c:v>
                </c:pt>
                <c:pt idx="9">
                  <c:v>42761.322916666664</c:v>
                </c:pt>
                <c:pt idx="10">
                  <c:v>42761.3125</c:v>
                </c:pt>
                <c:pt idx="11">
                  <c:v>42761.302083333336</c:v>
                </c:pt>
                <c:pt idx="12">
                  <c:v>42761.291666666664</c:v>
                </c:pt>
                <c:pt idx="13">
                  <c:v>42761.28125</c:v>
                </c:pt>
                <c:pt idx="14">
                  <c:v>42761.270833333336</c:v>
                </c:pt>
                <c:pt idx="15">
                  <c:v>42761.260416666664</c:v>
                </c:pt>
                <c:pt idx="16">
                  <c:v>42761.25</c:v>
                </c:pt>
                <c:pt idx="17">
                  <c:v>42761.239583333336</c:v>
                </c:pt>
                <c:pt idx="18">
                  <c:v>42761.229166666664</c:v>
                </c:pt>
                <c:pt idx="19">
                  <c:v>42761.21875</c:v>
                </c:pt>
                <c:pt idx="20">
                  <c:v>42761.208333333336</c:v>
                </c:pt>
                <c:pt idx="21">
                  <c:v>42761.197916666664</c:v>
                </c:pt>
                <c:pt idx="22">
                  <c:v>42761.1875</c:v>
                </c:pt>
                <c:pt idx="23">
                  <c:v>42761.177083333336</c:v>
                </c:pt>
                <c:pt idx="24">
                  <c:v>42761.166666666664</c:v>
                </c:pt>
                <c:pt idx="25">
                  <c:v>42761.15625</c:v>
                </c:pt>
                <c:pt idx="26">
                  <c:v>42761.145833333336</c:v>
                </c:pt>
                <c:pt idx="27">
                  <c:v>42761.135416666664</c:v>
                </c:pt>
                <c:pt idx="28">
                  <c:v>42761.125</c:v>
                </c:pt>
                <c:pt idx="29">
                  <c:v>42761.114583333336</c:v>
                </c:pt>
                <c:pt idx="30">
                  <c:v>42761.104166666664</c:v>
                </c:pt>
                <c:pt idx="31">
                  <c:v>42761.09375</c:v>
                </c:pt>
                <c:pt idx="32">
                  <c:v>42761.083333333336</c:v>
                </c:pt>
                <c:pt idx="33">
                  <c:v>42761.072916666664</c:v>
                </c:pt>
                <c:pt idx="34">
                  <c:v>42761.0625</c:v>
                </c:pt>
                <c:pt idx="35">
                  <c:v>42761.052083333336</c:v>
                </c:pt>
                <c:pt idx="36">
                  <c:v>42761.041666666664</c:v>
                </c:pt>
                <c:pt idx="37">
                  <c:v>42761.03125</c:v>
                </c:pt>
                <c:pt idx="38">
                  <c:v>42761.020833333336</c:v>
                </c:pt>
                <c:pt idx="39">
                  <c:v>42761.010416666664</c:v>
                </c:pt>
                <c:pt idx="40">
                  <c:v>42761</c:v>
                </c:pt>
                <c:pt idx="41">
                  <c:v>42760.989583333336</c:v>
                </c:pt>
                <c:pt idx="42">
                  <c:v>42760.979166666664</c:v>
                </c:pt>
                <c:pt idx="43">
                  <c:v>42760.96875</c:v>
                </c:pt>
                <c:pt idx="44">
                  <c:v>42760.958333333336</c:v>
                </c:pt>
                <c:pt idx="45">
                  <c:v>42760.947916666664</c:v>
                </c:pt>
                <c:pt idx="46">
                  <c:v>42760.9375</c:v>
                </c:pt>
                <c:pt idx="47">
                  <c:v>42760.927083333336</c:v>
                </c:pt>
                <c:pt idx="48">
                  <c:v>42760.916666666664</c:v>
                </c:pt>
                <c:pt idx="49">
                  <c:v>42760.90625</c:v>
                </c:pt>
                <c:pt idx="50">
                  <c:v>42760.895833333336</c:v>
                </c:pt>
                <c:pt idx="51">
                  <c:v>42760.885416666664</c:v>
                </c:pt>
                <c:pt idx="52">
                  <c:v>42760.875</c:v>
                </c:pt>
                <c:pt idx="53">
                  <c:v>42760.864583333336</c:v>
                </c:pt>
                <c:pt idx="54">
                  <c:v>42760.854166666664</c:v>
                </c:pt>
                <c:pt idx="55">
                  <c:v>42760.84375</c:v>
                </c:pt>
                <c:pt idx="56">
                  <c:v>42760.833333333336</c:v>
                </c:pt>
                <c:pt idx="57">
                  <c:v>42760.822916666664</c:v>
                </c:pt>
                <c:pt idx="58">
                  <c:v>42760.8125</c:v>
                </c:pt>
                <c:pt idx="59">
                  <c:v>42760.802083333336</c:v>
                </c:pt>
                <c:pt idx="60">
                  <c:v>42760.791666666664</c:v>
                </c:pt>
                <c:pt idx="61">
                  <c:v>42760.78125</c:v>
                </c:pt>
                <c:pt idx="62">
                  <c:v>42760.770833333336</c:v>
                </c:pt>
                <c:pt idx="63">
                  <c:v>42760.760416666664</c:v>
                </c:pt>
                <c:pt idx="64">
                  <c:v>42760.75</c:v>
                </c:pt>
                <c:pt idx="65">
                  <c:v>42760.739583333336</c:v>
                </c:pt>
                <c:pt idx="66">
                  <c:v>42760.729166666664</c:v>
                </c:pt>
                <c:pt idx="67">
                  <c:v>42760.71875</c:v>
                </c:pt>
                <c:pt idx="68">
                  <c:v>42760.708333333336</c:v>
                </c:pt>
                <c:pt idx="69">
                  <c:v>42760.697916666664</c:v>
                </c:pt>
                <c:pt idx="70">
                  <c:v>42760.6875</c:v>
                </c:pt>
                <c:pt idx="71">
                  <c:v>42760.677083333336</c:v>
                </c:pt>
                <c:pt idx="72">
                  <c:v>42760.666666666664</c:v>
                </c:pt>
                <c:pt idx="73">
                  <c:v>42760.65625</c:v>
                </c:pt>
                <c:pt idx="74">
                  <c:v>42760.645833333336</c:v>
                </c:pt>
                <c:pt idx="75">
                  <c:v>42760.635416666664</c:v>
                </c:pt>
                <c:pt idx="76">
                  <c:v>42760.625</c:v>
                </c:pt>
                <c:pt idx="77">
                  <c:v>42760.614583333336</c:v>
                </c:pt>
                <c:pt idx="78">
                  <c:v>42760.604166666664</c:v>
                </c:pt>
                <c:pt idx="79">
                  <c:v>42760.59375</c:v>
                </c:pt>
                <c:pt idx="80">
                  <c:v>42760.583333333336</c:v>
                </c:pt>
                <c:pt idx="81">
                  <c:v>42760.572916666664</c:v>
                </c:pt>
                <c:pt idx="82">
                  <c:v>42760.5625</c:v>
                </c:pt>
                <c:pt idx="83">
                  <c:v>42760.552083333336</c:v>
                </c:pt>
                <c:pt idx="84">
                  <c:v>42760.541666666664</c:v>
                </c:pt>
                <c:pt idx="85">
                  <c:v>42760.53125</c:v>
                </c:pt>
                <c:pt idx="86">
                  <c:v>42760.520833333336</c:v>
                </c:pt>
                <c:pt idx="87">
                  <c:v>42760.510416666664</c:v>
                </c:pt>
                <c:pt idx="88">
                  <c:v>42760.5</c:v>
                </c:pt>
                <c:pt idx="89">
                  <c:v>42760.489583333336</c:v>
                </c:pt>
                <c:pt idx="90">
                  <c:v>42760.479166666664</c:v>
                </c:pt>
                <c:pt idx="91">
                  <c:v>42760.46875</c:v>
                </c:pt>
                <c:pt idx="92">
                  <c:v>42760.458333333336</c:v>
                </c:pt>
                <c:pt idx="93">
                  <c:v>42760.447916666664</c:v>
                </c:pt>
                <c:pt idx="94">
                  <c:v>42760.4375</c:v>
                </c:pt>
                <c:pt idx="95">
                  <c:v>42760.427083333336</c:v>
                </c:pt>
                <c:pt idx="96">
                  <c:v>42760.416666666664</c:v>
                </c:pt>
              </c:numCache>
            </c:numRef>
          </c:xVal>
          <c:yVal>
            <c:numRef>
              <c:f>'25 - 26 Jan'!$D$3:$D$99</c:f>
              <c:numCache>
                <c:formatCode>General</c:formatCode>
                <c:ptCount val="97"/>
                <c:pt idx="0">
                  <c:v>1491</c:v>
                </c:pt>
                <c:pt idx="1">
                  <c:v>1515</c:v>
                </c:pt>
                <c:pt idx="2">
                  <c:v>1483</c:v>
                </c:pt>
                <c:pt idx="3">
                  <c:v>1530</c:v>
                </c:pt>
                <c:pt idx="4">
                  <c:v>1481</c:v>
                </c:pt>
                <c:pt idx="5">
                  <c:v>1532</c:v>
                </c:pt>
                <c:pt idx="6">
                  <c:v>1515</c:v>
                </c:pt>
                <c:pt idx="7">
                  <c:v>1520</c:v>
                </c:pt>
                <c:pt idx="8">
                  <c:v>1525</c:v>
                </c:pt>
                <c:pt idx="9">
                  <c:v>1514</c:v>
                </c:pt>
                <c:pt idx="10">
                  <c:v>1464</c:v>
                </c:pt>
                <c:pt idx="11">
                  <c:v>1533</c:v>
                </c:pt>
                <c:pt idx="12">
                  <c:v>1471</c:v>
                </c:pt>
                <c:pt idx="13">
                  <c:v>1519</c:v>
                </c:pt>
                <c:pt idx="14">
                  <c:v>1505</c:v>
                </c:pt>
                <c:pt idx="15">
                  <c:v>1500</c:v>
                </c:pt>
                <c:pt idx="16">
                  <c:v>1498</c:v>
                </c:pt>
                <c:pt idx="17">
                  <c:v>1575</c:v>
                </c:pt>
                <c:pt idx="18">
                  <c:v>1371</c:v>
                </c:pt>
                <c:pt idx="19">
                  <c:v>1429</c:v>
                </c:pt>
                <c:pt idx="20">
                  <c:v>1455</c:v>
                </c:pt>
                <c:pt idx="21">
                  <c:v>1491</c:v>
                </c:pt>
                <c:pt idx="22">
                  <c:v>1463</c:v>
                </c:pt>
                <c:pt idx="23">
                  <c:v>1529</c:v>
                </c:pt>
                <c:pt idx="24">
                  <c:v>1513</c:v>
                </c:pt>
                <c:pt idx="25">
                  <c:v>1478</c:v>
                </c:pt>
                <c:pt idx="26">
                  <c:v>1530</c:v>
                </c:pt>
                <c:pt idx="27">
                  <c:v>1484</c:v>
                </c:pt>
                <c:pt idx="28">
                  <c:v>1507</c:v>
                </c:pt>
                <c:pt idx="29">
                  <c:v>1530</c:v>
                </c:pt>
                <c:pt idx="30">
                  <c:v>1518</c:v>
                </c:pt>
                <c:pt idx="31">
                  <c:v>1492</c:v>
                </c:pt>
                <c:pt idx="32">
                  <c:v>1535</c:v>
                </c:pt>
                <c:pt idx="33">
                  <c:v>1491</c:v>
                </c:pt>
                <c:pt idx="34">
                  <c:v>1547</c:v>
                </c:pt>
                <c:pt idx="35">
                  <c:v>1482</c:v>
                </c:pt>
                <c:pt idx="36">
                  <c:v>1549</c:v>
                </c:pt>
                <c:pt idx="37">
                  <c:v>1502</c:v>
                </c:pt>
                <c:pt idx="38">
                  <c:v>1532</c:v>
                </c:pt>
                <c:pt idx="39">
                  <c:v>1509</c:v>
                </c:pt>
                <c:pt idx="40">
                  <c:v>1515</c:v>
                </c:pt>
                <c:pt idx="41">
                  <c:v>1547</c:v>
                </c:pt>
                <c:pt idx="42">
                  <c:v>1555</c:v>
                </c:pt>
                <c:pt idx="43">
                  <c:v>1541</c:v>
                </c:pt>
                <c:pt idx="44">
                  <c:v>1559</c:v>
                </c:pt>
                <c:pt idx="45">
                  <c:v>1545</c:v>
                </c:pt>
                <c:pt idx="46">
                  <c:v>1524</c:v>
                </c:pt>
                <c:pt idx="47">
                  <c:v>1520</c:v>
                </c:pt>
                <c:pt idx="48">
                  <c:v>1563</c:v>
                </c:pt>
                <c:pt idx="49">
                  <c:v>1521</c:v>
                </c:pt>
                <c:pt idx="50">
                  <c:v>1575</c:v>
                </c:pt>
                <c:pt idx="51">
                  <c:v>1539</c:v>
                </c:pt>
                <c:pt idx="52">
                  <c:v>1591</c:v>
                </c:pt>
                <c:pt idx="53">
                  <c:v>1555</c:v>
                </c:pt>
                <c:pt idx="54">
                  <c:v>1581</c:v>
                </c:pt>
                <c:pt idx="55">
                  <c:v>1547</c:v>
                </c:pt>
                <c:pt idx="56">
                  <c:v>1588</c:v>
                </c:pt>
                <c:pt idx="57">
                  <c:v>1547</c:v>
                </c:pt>
                <c:pt idx="58">
                  <c:v>1593</c:v>
                </c:pt>
                <c:pt idx="59">
                  <c:v>1569</c:v>
                </c:pt>
                <c:pt idx="60">
                  <c:v>1620</c:v>
                </c:pt>
                <c:pt idx="61">
                  <c:v>1581</c:v>
                </c:pt>
                <c:pt idx="62">
                  <c:v>1637</c:v>
                </c:pt>
                <c:pt idx="63">
                  <c:v>1604</c:v>
                </c:pt>
                <c:pt idx="64">
                  <c:v>1628</c:v>
                </c:pt>
                <c:pt idx="65">
                  <c:v>1724</c:v>
                </c:pt>
                <c:pt idx="66">
                  <c:v>1699</c:v>
                </c:pt>
                <c:pt idx="67">
                  <c:v>1781</c:v>
                </c:pt>
                <c:pt idx="68">
                  <c:v>-11</c:v>
                </c:pt>
                <c:pt idx="69">
                  <c:v>1925</c:v>
                </c:pt>
                <c:pt idx="70">
                  <c:v>2063</c:v>
                </c:pt>
                <c:pt idx="71">
                  <c:v>1585</c:v>
                </c:pt>
                <c:pt idx="72">
                  <c:v>2004</c:v>
                </c:pt>
                <c:pt idx="73">
                  <c:v>1528</c:v>
                </c:pt>
                <c:pt idx="74">
                  <c:v>2066</c:v>
                </c:pt>
                <c:pt idx="75">
                  <c:v>1744</c:v>
                </c:pt>
                <c:pt idx="76">
                  <c:v>1500</c:v>
                </c:pt>
                <c:pt idx="77">
                  <c:v>1500</c:v>
                </c:pt>
                <c:pt idx="78">
                  <c:v>1500</c:v>
                </c:pt>
                <c:pt idx="79">
                  <c:v>1501</c:v>
                </c:pt>
                <c:pt idx="80">
                  <c:v>1501</c:v>
                </c:pt>
                <c:pt idx="81">
                  <c:v>1500</c:v>
                </c:pt>
                <c:pt idx="82">
                  <c:v>1531</c:v>
                </c:pt>
                <c:pt idx="83">
                  <c:v>1559</c:v>
                </c:pt>
                <c:pt idx="84">
                  <c:v>1587</c:v>
                </c:pt>
                <c:pt idx="85">
                  <c:v>1626</c:v>
                </c:pt>
                <c:pt idx="86">
                  <c:v>1512</c:v>
                </c:pt>
                <c:pt idx="87">
                  <c:v>1515</c:v>
                </c:pt>
                <c:pt idx="88">
                  <c:v>1486</c:v>
                </c:pt>
                <c:pt idx="89">
                  <c:v>1482</c:v>
                </c:pt>
                <c:pt idx="90">
                  <c:v>1486</c:v>
                </c:pt>
                <c:pt idx="91">
                  <c:v>1490</c:v>
                </c:pt>
                <c:pt idx="92">
                  <c:v>1490</c:v>
                </c:pt>
                <c:pt idx="93">
                  <c:v>1486</c:v>
                </c:pt>
                <c:pt idx="94">
                  <c:v>1484</c:v>
                </c:pt>
                <c:pt idx="95">
                  <c:v>1485</c:v>
                </c:pt>
                <c:pt idx="96">
                  <c:v>1486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541952"/>
        <c:axId val="162543872"/>
      </c:scatterChart>
      <c:valAx>
        <c:axId val="162541952"/>
        <c:scaling>
          <c:orientation val="minMax"/>
          <c:max val="42761.417000000001"/>
          <c:min val="42760.41700000000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(24 hours)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hh:mm;@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543872"/>
        <c:crosses val="autoZero"/>
        <c:crossBetween val="midCat"/>
        <c:majorUnit val="0.05"/>
      </c:valAx>
      <c:valAx>
        <c:axId val="162543872"/>
        <c:scaling>
          <c:orientation val="minMax"/>
          <c:max val="2080"/>
          <c:min val="-2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Active Power (kW)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541952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4"/>
    </mc:Choice>
    <mc:Fallback>
      <c:style val="4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Data Log PM 26 - 27 Jan 2017 / 10.00 WITA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'26 - 27 Jan'!$A$3:$A$99</c:f>
              <c:numCache>
                <c:formatCode>m/d/yyyy\ h:mm</c:formatCode>
                <c:ptCount val="97"/>
                <c:pt idx="0">
                  <c:v>42762.416666666664</c:v>
                </c:pt>
                <c:pt idx="1">
                  <c:v>42762.40625</c:v>
                </c:pt>
                <c:pt idx="2">
                  <c:v>42762.395833333336</c:v>
                </c:pt>
                <c:pt idx="3">
                  <c:v>42762.385416666664</c:v>
                </c:pt>
                <c:pt idx="4">
                  <c:v>42762.375</c:v>
                </c:pt>
                <c:pt idx="5">
                  <c:v>42762.364583333336</c:v>
                </c:pt>
                <c:pt idx="6">
                  <c:v>42762.354166666664</c:v>
                </c:pt>
                <c:pt idx="7">
                  <c:v>42762.34375</c:v>
                </c:pt>
                <c:pt idx="8">
                  <c:v>42762.333333333336</c:v>
                </c:pt>
                <c:pt idx="9">
                  <c:v>42762.322916666664</c:v>
                </c:pt>
                <c:pt idx="10">
                  <c:v>42762.3125</c:v>
                </c:pt>
                <c:pt idx="11">
                  <c:v>42762.302083333336</c:v>
                </c:pt>
                <c:pt idx="12">
                  <c:v>42762.291666666664</c:v>
                </c:pt>
                <c:pt idx="13">
                  <c:v>42762.28125</c:v>
                </c:pt>
                <c:pt idx="14">
                  <c:v>42762.270833333336</c:v>
                </c:pt>
                <c:pt idx="15">
                  <c:v>42762.260416666664</c:v>
                </c:pt>
                <c:pt idx="16">
                  <c:v>42762.25</c:v>
                </c:pt>
                <c:pt idx="17">
                  <c:v>42762.239583333336</c:v>
                </c:pt>
                <c:pt idx="18">
                  <c:v>42762.229166666664</c:v>
                </c:pt>
                <c:pt idx="19">
                  <c:v>42762.21875</c:v>
                </c:pt>
                <c:pt idx="20">
                  <c:v>42762.208333333336</c:v>
                </c:pt>
                <c:pt idx="21">
                  <c:v>42762.197916666664</c:v>
                </c:pt>
                <c:pt idx="22">
                  <c:v>42762.1875</c:v>
                </c:pt>
                <c:pt idx="23">
                  <c:v>42762.177083333336</c:v>
                </c:pt>
                <c:pt idx="24">
                  <c:v>42762.166666666664</c:v>
                </c:pt>
                <c:pt idx="25">
                  <c:v>42762.15625</c:v>
                </c:pt>
                <c:pt idx="26">
                  <c:v>42762.145833333336</c:v>
                </c:pt>
                <c:pt idx="27">
                  <c:v>42762.135416666664</c:v>
                </c:pt>
                <c:pt idx="28">
                  <c:v>42762.125</c:v>
                </c:pt>
                <c:pt idx="29">
                  <c:v>42762.114583333336</c:v>
                </c:pt>
                <c:pt idx="30">
                  <c:v>42762.104166666664</c:v>
                </c:pt>
                <c:pt idx="31">
                  <c:v>42762.09375</c:v>
                </c:pt>
                <c:pt idx="32">
                  <c:v>42762.083333333336</c:v>
                </c:pt>
                <c:pt idx="33">
                  <c:v>42762.072916666664</c:v>
                </c:pt>
                <c:pt idx="34">
                  <c:v>42762.0625</c:v>
                </c:pt>
                <c:pt idx="35">
                  <c:v>42762.052083333336</c:v>
                </c:pt>
                <c:pt idx="36">
                  <c:v>42762.041666666664</c:v>
                </c:pt>
                <c:pt idx="37">
                  <c:v>42762.03125</c:v>
                </c:pt>
                <c:pt idx="38">
                  <c:v>42762.020833333336</c:v>
                </c:pt>
                <c:pt idx="39">
                  <c:v>42762.010416666664</c:v>
                </c:pt>
                <c:pt idx="40">
                  <c:v>42762</c:v>
                </c:pt>
                <c:pt idx="41">
                  <c:v>42761.989583333336</c:v>
                </c:pt>
                <c:pt idx="42">
                  <c:v>42761.979166666664</c:v>
                </c:pt>
                <c:pt idx="43">
                  <c:v>42761.96875</c:v>
                </c:pt>
                <c:pt idx="44">
                  <c:v>42761.958333333336</c:v>
                </c:pt>
                <c:pt idx="45">
                  <c:v>42761.947916666664</c:v>
                </c:pt>
                <c:pt idx="46">
                  <c:v>42761.9375</c:v>
                </c:pt>
                <c:pt idx="47">
                  <c:v>42761.927083333336</c:v>
                </c:pt>
                <c:pt idx="48">
                  <c:v>42761.916666666664</c:v>
                </c:pt>
                <c:pt idx="49">
                  <c:v>42761.90625</c:v>
                </c:pt>
                <c:pt idx="50">
                  <c:v>42761.895833333336</c:v>
                </c:pt>
                <c:pt idx="51">
                  <c:v>42761.885416666664</c:v>
                </c:pt>
                <c:pt idx="52">
                  <c:v>42761.875</c:v>
                </c:pt>
                <c:pt idx="53">
                  <c:v>42761.864583333336</c:v>
                </c:pt>
                <c:pt idx="54">
                  <c:v>42761.854166666664</c:v>
                </c:pt>
                <c:pt idx="55">
                  <c:v>42761.84375</c:v>
                </c:pt>
                <c:pt idx="56">
                  <c:v>42761.833333333336</c:v>
                </c:pt>
                <c:pt idx="57">
                  <c:v>42761.822916666664</c:v>
                </c:pt>
                <c:pt idx="58">
                  <c:v>42761.8125</c:v>
                </c:pt>
                <c:pt idx="59">
                  <c:v>42761.802083333336</c:v>
                </c:pt>
                <c:pt idx="60">
                  <c:v>42761.791666666664</c:v>
                </c:pt>
                <c:pt idx="61">
                  <c:v>42761.78125</c:v>
                </c:pt>
                <c:pt idx="62">
                  <c:v>42761.770833333336</c:v>
                </c:pt>
                <c:pt idx="63">
                  <c:v>42761.760416666664</c:v>
                </c:pt>
                <c:pt idx="64">
                  <c:v>42761.75</c:v>
                </c:pt>
                <c:pt idx="65">
                  <c:v>42761.739583333336</c:v>
                </c:pt>
                <c:pt idx="66">
                  <c:v>42761.729166666664</c:v>
                </c:pt>
                <c:pt idx="67">
                  <c:v>42761.71875</c:v>
                </c:pt>
                <c:pt idx="68">
                  <c:v>42761.708333333336</c:v>
                </c:pt>
                <c:pt idx="69">
                  <c:v>42761.697916666664</c:v>
                </c:pt>
                <c:pt idx="70">
                  <c:v>42761.6875</c:v>
                </c:pt>
                <c:pt idx="71">
                  <c:v>42761.677083333336</c:v>
                </c:pt>
                <c:pt idx="72">
                  <c:v>42761.666666666664</c:v>
                </c:pt>
                <c:pt idx="73">
                  <c:v>42761.65625</c:v>
                </c:pt>
                <c:pt idx="74">
                  <c:v>42761.645833333336</c:v>
                </c:pt>
                <c:pt idx="75">
                  <c:v>42761.635416666664</c:v>
                </c:pt>
                <c:pt idx="76">
                  <c:v>42761.625</c:v>
                </c:pt>
                <c:pt idx="77">
                  <c:v>42761.614583333336</c:v>
                </c:pt>
                <c:pt idx="78">
                  <c:v>42761.604166666664</c:v>
                </c:pt>
                <c:pt idx="79">
                  <c:v>42761.59375</c:v>
                </c:pt>
                <c:pt idx="80">
                  <c:v>42761.583333333336</c:v>
                </c:pt>
                <c:pt idx="81">
                  <c:v>42761.572916666664</c:v>
                </c:pt>
                <c:pt idx="82">
                  <c:v>42761.5625</c:v>
                </c:pt>
                <c:pt idx="83">
                  <c:v>42761.552083333336</c:v>
                </c:pt>
                <c:pt idx="84">
                  <c:v>42761.541666666664</c:v>
                </c:pt>
                <c:pt idx="85">
                  <c:v>42761.53125</c:v>
                </c:pt>
                <c:pt idx="86">
                  <c:v>42761.520833333336</c:v>
                </c:pt>
                <c:pt idx="87">
                  <c:v>42761.510416666664</c:v>
                </c:pt>
                <c:pt idx="88">
                  <c:v>42761.5</c:v>
                </c:pt>
                <c:pt idx="89">
                  <c:v>42761.489583333336</c:v>
                </c:pt>
                <c:pt idx="90">
                  <c:v>42761.479166666664</c:v>
                </c:pt>
                <c:pt idx="91">
                  <c:v>42761.46875</c:v>
                </c:pt>
                <c:pt idx="92">
                  <c:v>42761.458333333336</c:v>
                </c:pt>
                <c:pt idx="93">
                  <c:v>42761.447916666664</c:v>
                </c:pt>
                <c:pt idx="94">
                  <c:v>42761.4375</c:v>
                </c:pt>
                <c:pt idx="95">
                  <c:v>42761.427083333336</c:v>
                </c:pt>
                <c:pt idx="96">
                  <c:v>42761.416666666664</c:v>
                </c:pt>
              </c:numCache>
            </c:numRef>
          </c:xVal>
          <c:yVal>
            <c:numRef>
              <c:f>'26 - 27 Jan'!$D$3:$D$99</c:f>
              <c:numCache>
                <c:formatCode>General</c:formatCode>
                <c:ptCount val="97"/>
                <c:pt idx="0">
                  <c:v>1513</c:v>
                </c:pt>
                <c:pt idx="1">
                  <c:v>1456</c:v>
                </c:pt>
                <c:pt idx="2">
                  <c:v>1472</c:v>
                </c:pt>
                <c:pt idx="3">
                  <c:v>1519</c:v>
                </c:pt>
                <c:pt idx="4">
                  <c:v>1504</c:v>
                </c:pt>
                <c:pt idx="5">
                  <c:v>1459</c:v>
                </c:pt>
                <c:pt idx="6">
                  <c:v>1507</c:v>
                </c:pt>
                <c:pt idx="7">
                  <c:v>1469</c:v>
                </c:pt>
                <c:pt idx="8">
                  <c:v>1482</c:v>
                </c:pt>
                <c:pt idx="9">
                  <c:v>1512</c:v>
                </c:pt>
                <c:pt idx="10">
                  <c:v>1477</c:v>
                </c:pt>
                <c:pt idx="11">
                  <c:v>1515</c:v>
                </c:pt>
                <c:pt idx="12">
                  <c:v>1471</c:v>
                </c:pt>
                <c:pt idx="13">
                  <c:v>1523</c:v>
                </c:pt>
                <c:pt idx="14">
                  <c:v>1449</c:v>
                </c:pt>
                <c:pt idx="15">
                  <c:v>1523</c:v>
                </c:pt>
                <c:pt idx="16">
                  <c:v>1481</c:v>
                </c:pt>
                <c:pt idx="17">
                  <c:v>1507</c:v>
                </c:pt>
                <c:pt idx="18">
                  <c:v>1479</c:v>
                </c:pt>
                <c:pt idx="19">
                  <c:v>1510</c:v>
                </c:pt>
                <c:pt idx="20">
                  <c:v>1469</c:v>
                </c:pt>
                <c:pt idx="21">
                  <c:v>1554</c:v>
                </c:pt>
                <c:pt idx="22">
                  <c:v>1487</c:v>
                </c:pt>
                <c:pt idx="23">
                  <c:v>1509</c:v>
                </c:pt>
                <c:pt idx="24">
                  <c:v>1467</c:v>
                </c:pt>
                <c:pt idx="25">
                  <c:v>1528</c:v>
                </c:pt>
                <c:pt idx="26">
                  <c:v>1464</c:v>
                </c:pt>
                <c:pt idx="27">
                  <c:v>1523</c:v>
                </c:pt>
                <c:pt idx="28">
                  <c:v>1503</c:v>
                </c:pt>
                <c:pt idx="29">
                  <c:v>1501</c:v>
                </c:pt>
                <c:pt idx="30">
                  <c:v>1498</c:v>
                </c:pt>
                <c:pt idx="31">
                  <c:v>1496</c:v>
                </c:pt>
                <c:pt idx="32">
                  <c:v>1496</c:v>
                </c:pt>
                <c:pt idx="33">
                  <c:v>1497</c:v>
                </c:pt>
                <c:pt idx="34">
                  <c:v>1524</c:v>
                </c:pt>
                <c:pt idx="35">
                  <c:v>1509</c:v>
                </c:pt>
                <c:pt idx="36">
                  <c:v>1515</c:v>
                </c:pt>
                <c:pt idx="37">
                  <c:v>1546</c:v>
                </c:pt>
                <c:pt idx="38">
                  <c:v>577</c:v>
                </c:pt>
                <c:pt idx="39">
                  <c:v>1538</c:v>
                </c:pt>
                <c:pt idx="40">
                  <c:v>1484</c:v>
                </c:pt>
                <c:pt idx="41">
                  <c:v>1531</c:v>
                </c:pt>
                <c:pt idx="42">
                  <c:v>1471</c:v>
                </c:pt>
                <c:pt idx="43">
                  <c:v>1554</c:v>
                </c:pt>
                <c:pt idx="44">
                  <c:v>1539</c:v>
                </c:pt>
                <c:pt idx="45">
                  <c:v>1500</c:v>
                </c:pt>
                <c:pt idx="46">
                  <c:v>1558</c:v>
                </c:pt>
                <c:pt idx="47">
                  <c:v>1521</c:v>
                </c:pt>
                <c:pt idx="48">
                  <c:v>1616</c:v>
                </c:pt>
                <c:pt idx="49">
                  <c:v>1540</c:v>
                </c:pt>
                <c:pt idx="50">
                  <c:v>1565</c:v>
                </c:pt>
                <c:pt idx="51">
                  <c:v>1566</c:v>
                </c:pt>
                <c:pt idx="52">
                  <c:v>1541</c:v>
                </c:pt>
                <c:pt idx="53">
                  <c:v>1537</c:v>
                </c:pt>
                <c:pt idx="54">
                  <c:v>1499</c:v>
                </c:pt>
                <c:pt idx="55">
                  <c:v>1574</c:v>
                </c:pt>
                <c:pt idx="56">
                  <c:v>1492</c:v>
                </c:pt>
                <c:pt idx="57">
                  <c:v>1573</c:v>
                </c:pt>
                <c:pt idx="58">
                  <c:v>1470</c:v>
                </c:pt>
                <c:pt idx="59">
                  <c:v>1567</c:v>
                </c:pt>
                <c:pt idx="60">
                  <c:v>1524</c:v>
                </c:pt>
                <c:pt idx="61">
                  <c:v>1639</c:v>
                </c:pt>
                <c:pt idx="62">
                  <c:v>1791</c:v>
                </c:pt>
                <c:pt idx="63">
                  <c:v>1619</c:v>
                </c:pt>
                <c:pt idx="64">
                  <c:v>1507</c:v>
                </c:pt>
                <c:pt idx="65">
                  <c:v>1442</c:v>
                </c:pt>
                <c:pt idx="66">
                  <c:v>1506</c:v>
                </c:pt>
                <c:pt idx="67">
                  <c:v>1463</c:v>
                </c:pt>
                <c:pt idx="68">
                  <c:v>1516</c:v>
                </c:pt>
                <c:pt idx="69">
                  <c:v>1497</c:v>
                </c:pt>
                <c:pt idx="70">
                  <c:v>1486</c:v>
                </c:pt>
                <c:pt idx="71">
                  <c:v>1495</c:v>
                </c:pt>
                <c:pt idx="72">
                  <c:v>1503</c:v>
                </c:pt>
                <c:pt idx="73">
                  <c:v>1531</c:v>
                </c:pt>
                <c:pt idx="74">
                  <c:v>1472</c:v>
                </c:pt>
                <c:pt idx="75">
                  <c:v>1483</c:v>
                </c:pt>
                <c:pt idx="76">
                  <c:v>1506</c:v>
                </c:pt>
                <c:pt idx="77">
                  <c:v>1464</c:v>
                </c:pt>
                <c:pt idx="78">
                  <c:v>1508</c:v>
                </c:pt>
                <c:pt idx="79">
                  <c:v>1513</c:v>
                </c:pt>
                <c:pt idx="80">
                  <c:v>1500</c:v>
                </c:pt>
                <c:pt idx="81">
                  <c:v>1467</c:v>
                </c:pt>
                <c:pt idx="82">
                  <c:v>1512</c:v>
                </c:pt>
                <c:pt idx="83">
                  <c:v>1451</c:v>
                </c:pt>
                <c:pt idx="84">
                  <c:v>1508</c:v>
                </c:pt>
                <c:pt idx="85">
                  <c:v>1467</c:v>
                </c:pt>
                <c:pt idx="86">
                  <c:v>1487</c:v>
                </c:pt>
                <c:pt idx="87">
                  <c:v>1504</c:v>
                </c:pt>
                <c:pt idx="88">
                  <c:v>1450</c:v>
                </c:pt>
                <c:pt idx="89">
                  <c:v>1520</c:v>
                </c:pt>
                <c:pt idx="90">
                  <c:v>1474</c:v>
                </c:pt>
                <c:pt idx="91">
                  <c:v>1528</c:v>
                </c:pt>
                <c:pt idx="92">
                  <c:v>1464</c:v>
                </c:pt>
                <c:pt idx="93">
                  <c:v>1516</c:v>
                </c:pt>
                <c:pt idx="94">
                  <c:v>1477</c:v>
                </c:pt>
                <c:pt idx="95">
                  <c:v>1521</c:v>
                </c:pt>
                <c:pt idx="96">
                  <c:v>1491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405376"/>
        <c:axId val="139031680"/>
      </c:scatterChart>
      <c:valAx>
        <c:axId val="162405376"/>
        <c:scaling>
          <c:orientation val="minMax"/>
          <c:max val="42762.417000000001"/>
          <c:min val="42761.417000000001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(24 hours)</a:t>
                </a:r>
              </a:p>
            </c:rich>
          </c:tx>
          <c:overlay val="0"/>
        </c:title>
        <c:numFmt formatCode="hh:mm;@" sourceLinked="0"/>
        <c:majorTickMark val="out"/>
        <c:minorTickMark val="none"/>
        <c:tickLblPos val="nextTo"/>
        <c:crossAx val="139031680"/>
        <c:crosses val="autoZero"/>
        <c:crossBetween val="midCat"/>
        <c:majorUnit val="0.05"/>
      </c:valAx>
      <c:valAx>
        <c:axId val="139031680"/>
        <c:scaling>
          <c:orientation val="minMax"/>
          <c:max val="1900"/>
          <c:min val="550"/>
        </c:scaling>
        <c:delete val="0"/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Active Power (kW)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2405376"/>
        <c:crosses val="autoZero"/>
        <c:crossBetween val="midCat"/>
        <c:majorUnit val="150"/>
      </c:valAx>
    </c:plotArea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4"/>
    </mc:Choice>
    <mc:Fallback>
      <c:style val="4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Data Log PM 27 - 28 Jan 2017 / 10.00 WITA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'27 - 28 Jan'!$A$3:$A$99</c:f>
              <c:numCache>
                <c:formatCode>m/d/yyyy\ h:mm</c:formatCode>
                <c:ptCount val="97"/>
                <c:pt idx="0">
                  <c:v>42763.416666666664</c:v>
                </c:pt>
                <c:pt idx="1">
                  <c:v>42763.40625</c:v>
                </c:pt>
                <c:pt idx="2">
                  <c:v>42763.395833333336</c:v>
                </c:pt>
                <c:pt idx="3">
                  <c:v>42763.385416666664</c:v>
                </c:pt>
                <c:pt idx="4">
                  <c:v>42763.375</c:v>
                </c:pt>
                <c:pt idx="5">
                  <c:v>42763.364583333336</c:v>
                </c:pt>
                <c:pt idx="6">
                  <c:v>42763.354166666664</c:v>
                </c:pt>
                <c:pt idx="7">
                  <c:v>42763.34375</c:v>
                </c:pt>
                <c:pt idx="8">
                  <c:v>42763.333333333336</c:v>
                </c:pt>
                <c:pt idx="9">
                  <c:v>42763.322916666664</c:v>
                </c:pt>
                <c:pt idx="10">
                  <c:v>42763.3125</c:v>
                </c:pt>
                <c:pt idx="11">
                  <c:v>42763.302083333336</c:v>
                </c:pt>
                <c:pt idx="12">
                  <c:v>42763.291666666664</c:v>
                </c:pt>
                <c:pt idx="13">
                  <c:v>42763.28125</c:v>
                </c:pt>
                <c:pt idx="14">
                  <c:v>42763.270833333336</c:v>
                </c:pt>
                <c:pt idx="15">
                  <c:v>42763.260416666664</c:v>
                </c:pt>
                <c:pt idx="16">
                  <c:v>42763.25</c:v>
                </c:pt>
                <c:pt idx="17">
                  <c:v>42763.239583333336</c:v>
                </c:pt>
                <c:pt idx="18">
                  <c:v>42763.229166666664</c:v>
                </c:pt>
                <c:pt idx="19">
                  <c:v>42763.21875</c:v>
                </c:pt>
                <c:pt idx="20">
                  <c:v>42763.208333333336</c:v>
                </c:pt>
                <c:pt idx="21">
                  <c:v>42763.197916666664</c:v>
                </c:pt>
                <c:pt idx="22">
                  <c:v>42763.1875</c:v>
                </c:pt>
                <c:pt idx="23">
                  <c:v>42763.177083333336</c:v>
                </c:pt>
                <c:pt idx="24">
                  <c:v>42763.166666666664</c:v>
                </c:pt>
                <c:pt idx="25">
                  <c:v>42763.15625</c:v>
                </c:pt>
                <c:pt idx="26">
                  <c:v>42763.145833333336</c:v>
                </c:pt>
                <c:pt idx="27">
                  <c:v>42763.135416666664</c:v>
                </c:pt>
                <c:pt idx="28">
                  <c:v>42763.125</c:v>
                </c:pt>
                <c:pt idx="29">
                  <c:v>42763.114583333336</c:v>
                </c:pt>
                <c:pt idx="30">
                  <c:v>42763.104166666664</c:v>
                </c:pt>
                <c:pt idx="31">
                  <c:v>42763.09375</c:v>
                </c:pt>
                <c:pt idx="32">
                  <c:v>42763.083333333336</c:v>
                </c:pt>
                <c:pt idx="33">
                  <c:v>42763.072916666664</c:v>
                </c:pt>
                <c:pt idx="34">
                  <c:v>42763.0625</c:v>
                </c:pt>
                <c:pt idx="35">
                  <c:v>42763.052083333336</c:v>
                </c:pt>
                <c:pt idx="36">
                  <c:v>42763.041666666664</c:v>
                </c:pt>
                <c:pt idx="37">
                  <c:v>42763.03125</c:v>
                </c:pt>
                <c:pt idx="38">
                  <c:v>42763.020833333336</c:v>
                </c:pt>
                <c:pt idx="39">
                  <c:v>42763.010416666664</c:v>
                </c:pt>
                <c:pt idx="40">
                  <c:v>42763</c:v>
                </c:pt>
                <c:pt idx="41">
                  <c:v>42762.989583333336</c:v>
                </c:pt>
                <c:pt idx="42">
                  <c:v>42762.979166666664</c:v>
                </c:pt>
                <c:pt idx="43">
                  <c:v>42762.96875</c:v>
                </c:pt>
                <c:pt idx="44">
                  <c:v>42762.958333333336</c:v>
                </c:pt>
                <c:pt idx="45">
                  <c:v>42762.947916666664</c:v>
                </c:pt>
                <c:pt idx="46">
                  <c:v>42762.9375</c:v>
                </c:pt>
                <c:pt idx="47">
                  <c:v>42762.927083333336</c:v>
                </c:pt>
                <c:pt idx="48">
                  <c:v>42762.916666666664</c:v>
                </c:pt>
                <c:pt idx="49">
                  <c:v>42762.90625</c:v>
                </c:pt>
                <c:pt idx="50">
                  <c:v>42762.895833333336</c:v>
                </c:pt>
                <c:pt idx="51">
                  <c:v>42762.885416666664</c:v>
                </c:pt>
                <c:pt idx="52">
                  <c:v>42762.875</c:v>
                </c:pt>
                <c:pt idx="53">
                  <c:v>42762.864583333336</c:v>
                </c:pt>
                <c:pt idx="54">
                  <c:v>42762.854166666664</c:v>
                </c:pt>
                <c:pt idx="55">
                  <c:v>42762.84375</c:v>
                </c:pt>
                <c:pt idx="56">
                  <c:v>42762.833333333336</c:v>
                </c:pt>
                <c:pt idx="57">
                  <c:v>42762.822916666664</c:v>
                </c:pt>
                <c:pt idx="58">
                  <c:v>42762.8125</c:v>
                </c:pt>
                <c:pt idx="59">
                  <c:v>42762.802083333336</c:v>
                </c:pt>
                <c:pt idx="60">
                  <c:v>42762.791666666664</c:v>
                </c:pt>
                <c:pt idx="61">
                  <c:v>42762.78125</c:v>
                </c:pt>
                <c:pt idx="62">
                  <c:v>42762.770833333336</c:v>
                </c:pt>
                <c:pt idx="63">
                  <c:v>42762.760416666664</c:v>
                </c:pt>
                <c:pt idx="64">
                  <c:v>42762.75</c:v>
                </c:pt>
                <c:pt idx="65">
                  <c:v>42762.739583333336</c:v>
                </c:pt>
                <c:pt idx="66">
                  <c:v>42762.729166666664</c:v>
                </c:pt>
                <c:pt idx="67">
                  <c:v>42762.71875</c:v>
                </c:pt>
                <c:pt idx="68">
                  <c:v>42762.708333333336</c:v>
                </c:pt>
                <c:pt idx="69">
                  <c:v>42762.697916666664</c:v>
                </c:pt>
                <c:pt idx="70">
                  <c:v>42762.6875</c:v>
                </c:pt>
                <c:pt idx="71">
                  <c:v>42762.677083333336</c:v>
                </c:pt>
                <c:pt idx="72">
                  <c:v>42762.666666666664</c:v>
                </c:pt>
                <c:pt idx="73">
                  <c:v>42762.65625</c:v>
                </c:pt>
                <c:pt idx="74">
                  <c:v>42762.645833333336</c:v>
                </c:pt>
                <c:pt idx="75">
                  <c:v>42762.635416666664</c:v>
                </c:pt>
                <c:pt idx="76">
                  <c:v>42762.625</c:v>
                </c:pt>
                <c:pt idx="77">
                  <c:v>42762.614583333336</c:v>
                </c:pt>
                <c:pt idx="78">
                  <c:v>42762.604166666664</c:v>
                </c:pt>
                <c:pt idx="79">
                  <c:v>42762.59375</c:v>
                </c:pt>
                <c:pt idx="80">
                  <c:v>42762.583333333336</c:v>
                </c:pt>
                <c:pt idx="81">
                  <c:v>42762.572916666664</c:v>
                </c:pt>
                <c:pt idx="82">
                  <c:v>42762.5625</c:v>
                </c:pt>
                <c:pt idx="83">
                  <c:v>42762.552083333336</c:v>
                </c:pt>
                <c:pt idx="84">
                  <c:v>42762.541666666664</c:v>
                </c:pt>
                <c:pt idx="85">
                  <c:v>42762.53125</c:v>
                </c:pt>
                <c:pt idx="86">
                  <c:v>42762.520833333336</c:v>
                </c:pt>
                <c:pt idx="87">
                  <c:v>42762.510416666664</c:v>
                </c:pt>
                <c:pt idx="88">
                  <c:v>42762.5</c:v>
                </c:pt>
                <c:pt idx="89">
                  <c:v>42762.489583333336</c:v>
                </c:pt>
                <c:pt idx="90">
                  <c:v>42762.479166666664</c:v>
                </c:pt>
                <c:pt idx="91">
                  <c:v>42762.46875</c:v>
                </c:pt>
                <c:pt idx="92">
                  <c:v>42762.458333333336</c:v>
                </c:pt>
                <c:pt idx="93">
                  <c:v>42762.447916666664</c:v>
                </c:pt>
                <c:pt idx="94">
                  <c:v>42762.4375</c:v>
                </c:pt>
                <c:pt idx="95">
                  <c:v>42762.427083333336</c:v>
                </c:pt>
                <c:pt idx="96">
                  <c:v>42762.416666666664</c:v>
                </c:pt>
              </c:numCache>
            </c:numRef>
          </c:xVal>
          <c:yVal>
            <c:numRef>
              <c:f>'27 - 28 Jan'!$D$3:$D$99</c:f>
              <c:numCache>
                <c:formatCode>General</c:formatCode>
                <c:ptCount val="97"/>
                <c:pt idx="0">
                  <c:v>1489</c:v>
                </c:pt>
                <c:pt idx="1">
                  <c:v>1511</c:v>
                </c:pt>
                <c:pt idx="2">
                  <c:v>1478</c:v>
                </c:pt>
                <c:pt idx="3">
                  <c:v>1524</c:v>
                </c:pt>
                <c:pt idx="4">
                  <c:v>1476</c:v>
                </c:pt>
                <c:pt idx="5">
                  <c:v>1524</c:v>
                </c:pt>
                <c:pt idx="6">
                  <c:v>1460</c:v>
                </c:pt>
                <c:pt idx="7">
                  <c:v>1523</c:v>
                </c:pt>
                <c:pt idx="8">
                  <c:v>1503</c:v>
                </c:pt>
                <c:pt idx="9">
                  <c:v>1474</c:v>
                </c:pt>
                <c:pt idx="10">
                  <c:v>1512</c:v>
                </c:pt>
                <c:pt idx="11">
                  <c:v>1473</c:v>
                </c:pt>
                <c:pt idx="12">
                  <c:v>1533</c:v>
                </c:pt>
                <c:pt idx="13">
                  <c:v>1469</c:v>
                </c:pt>
                <c:pt idx="14">
                  <c:v>1495</c:v>
                </c:pt>
                <c:pt idx="15">
                  <c:v>1511</c:v>
                </c:pt>
                <c:pt idx="16">
                  <c:v>1479</c:v>
                </c:pt>
                <c:pt idx="17">
                  <c:v>1521</c:v>
                </c:pt>
                <c:pt idx="18">
                  <c:v>1472</c:v>
                </c:pt>
                <c:pt idx="19">
                  <c:v>1491</c:v>
                </c:pt>
                <c:pt idx="20">
                  <c:v>1516</c:v>
                </c:pt>
                <c:pt idx="21">
                  <c:v>1480</c:v>
                </c:pt>
                <c:pt idx="22">
                  <c:v>1496</c:v>
                </c:pt>
                <c:pt idx="23">
                  <c:v>1470</c:v>
                </c:pt>
                <c:pt idx="24">
                  <c:v>1472</c:v>
                </c:pt>
                <c:pt idx="25">
                  <c:v>1498</c:v>
                </c:pt>
                <c:pt idx="26">
                  <c:v>1518</c:v>
                </c:pt>
                <c:pt idx="27">
                  <c:v>1470</c:v>
                </c:pt>
                <c:pt idx="28">
                  <c:v>1522</c:v>
                </c:pt>
                <c:pt idx="29">
                  <c:v>1502</c:v>
                </c:pt>
                <c:pt idx="30">
                  <c:v>1525</c:v>
                </c:pt>
                <c:pt idx="31">
                  <c:v>1511</c:v>
                </c:pt>
                <c:pt idx="32">
                  <c:v>1482</c:v>
                </c:pt>
                <c:pt idx="33">
                  <c:v>1516</c:v>
                </c:pt>
                <c:pt idx="34">
                  <c:v>1510</c:v>
                </c:pt>
                <c:pt idx="35">
                  <c:v>1517</c:v>
                </c:pt>
                <c:pt idx="36">
                  <c:v>1504</c:v>
                </c:pt>
                <c:pt idx="37">
                  <c:v>1485</c:v>
                </c:pt>
                <c:pt idx="38">
                  <c:v>1491</c:v>
                </c:pt>
                <c:pt idx="39">
                  <c:v>1526</c:v>
                </c:pt>
                <c:pt idx="40">
                  <c:v>1487</c:v>
                </c:pt>
                <c:pt idx="41">
                  <c:v>1527</c:v>
                </c:pt>
                <c:pt idx="42">
                  <c:v>1515</c:v>
                </c:pt>
                <c:pt idx="43">
                  <c:v>1495</c:v>
                </c:pt>
                <c:pt idx="44">
                  <c:v>1526</c:v>
                </c:pt>
                <c:pt idx="45">
                  <c:v>1481</c:v>
                </c:pt>
                <c:pt idx="46">
                  <c:v>1533</c:v>
                </c:pt>
                <c:pt idx="47">
                  <c:v>1516</c:v>
                </c:pt>
                <c:pt idx="48">
                  <c:v>1491</c:v>
                </c:pt>
                <c:pt idx="49">
                  <c:v>1533</c:v>
                </c:pt>
                <c:pt idx="50">
                  <c:v>1499</c:v>
                </c:pt>
                <c:pt idx="51">
                  <c:v>1563</c:v>
                </c:pt>
                <c:pt idx="52">
                  <c:v>1497</c:v>
                </c:pt>
                <c:pt idx="53">
                  <c:v>1549</c:v>
                </c:pt>
                <c:pt idx="54">
                  <c:v>1497</c:v>
                </c:pt>
                <c:pt idx="55">
                  <c:v>1559</c:v>
                </c:pt>
                <c:pt idx="56">
                  <c:v>1517</c:v>
                </c:pt>
                <c:pt idx="57">
                  <c:v>1556</c:v>
                </c:pt>
                <c:pt idx="58">
                  <c:v>1556</c:v>
                </c:pt>
                <c:pt idx="59">
                  <c:v>1606</c:v>
                </c:pt>
                <c:pt idx="60">
                  <c:v>1565</c:v>
                </c:pt>
                <c:pt idx="61">
                  <c:v>1645</c:v>
                </c:pt>
                <c:pt idx="62">
                  <c:v>1707</c:v>
                </c:pt>
                <c:pt idx="63">
                  <c:v>1666</c:v>
                </c:pt>
                <c:pt idx="64">
                  <c:v>1709</c:v>
                </c:pt>
                <c:pt idx="65">
                  <c:v>1688</c:v>
                </c:pt>
                <c:pt idx="66">
                  <c:v>1545</c:v>
                </c:pt>
                <c:pt idx="67">
                  <c:v>1480</c:v>
                </c:pt>
                <c:pt idx="68">
                  <c:v>1539</c:v>
                </c:pt>
                <c:pt idx="69">
                  <c:v>1479</c:v>
                </c:pt>
                <c:pt idx="70">
                  <c:v>1499</c:v>
                </c:pt>
                <c:pt idx="71">
                  <c:v>1517</c:v>
                </c:pt>
                <c:pt idx="72">
                  <c:v>1483</c:v>
                </c:pt>
                <c:pt idx="73">
                  <c:v>1531</c:v>
                </c:pt>
                <c:pt idx="74">
                  <c:v>1458</c:v>
                </c:pt>
                <c:pt idx="75">
                  <c:v>1523</c:v>
                </c:pt>
                <c:pt idx="76">
                  <c:v>1476</c:v>
                </c:pt>
                <c:pt idx="77">
                  <c:v>1488</c:v>
                </c:pt>
                <c:pt idx="78">
                  <c:v>1517</c:v>
                </c:pt>
                <c:pt idx="79">
                  <c:v>1486</c:v>
                </c:pt>
                <c:pt idx="80">
                  <c:v>1512</c:v>
                </c:pt>
                <c:pt idx="81">
                  <c:v>1469</c:v>
                </c:pt>
                <c:pt idx="82">
                  <c:v>1522</c:v>
                </c:pt>
                <c:pt idx="83">
                  <c:v>1478</c:v>
                </c:pt>
                <c:pt idx="84">
                  <c:v>1518</c:v>
                </c:pt>
                <c:pt idx="85">
                  <c:v>1482</c:v>
                </c:pt>
                <c:pt idx="86">
                  <c:v>1489</c:v>
                </c:pt>
                <c:pt idx="87">
                  <c:v>1526</c:v>
                </c:pt>
                <c:pt idx="88">
                  <c:v>1480</c:v>
                </c:pt>
                <c:pt idx="89">
                  <c:v>1496</c:v>
                </c:pt>
                <c:pt idx="90">
                  <c:v>1517</c:v>
                </c:pt>
                <c:pt idx="91">
                  <c:v>1481</c:v>
                </c:pt>
                <c:pt idx="92">
                  <c:v>1453</c:v>
                </c:pt>
                <c:pt idx="93">
                  <c:v>1497</c:v>
                </c:pt>
                <c:pt idx="94">
                  <c:v>1503</c:v>
                </c:pt>
                <c:pt idx="95">
                  <c:v>1475</c:v>
                </c:pt>
                <c:pt idx="96">
                  <c:v>1513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44192"/>
        <c:axId val="162746368"/>
      </c:scatterChart>
      <c:valAx>
        <c:axId val="162744192"/>
        <c:scaling>
          <c:orientation val="minMax"/>
          <c:max val="42763.417000000001"/>
          <c:min val="42762.417000000001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(24 hours)</a:t>
                </a:r>
              </a:p>
            </c:rich>
          </c:tx>
          <c:overlay val="0"/>
        </c:title>
        <c:numFmt formatCode="hh:mm;@" sourceLinked="0"/>
        <c:majorTickMark val="out"/>
        <c:minorTickMark val="none"/>
        <c:tickLblPos val="nextTo"/>
        <c:crossAx val="162746368"/>
        <c:crosses val="autoZero"/>
        <c:crossBetween val="midCat"/>
        <c:majorUnit val="0.05"/>
      </c:valAx>
      <c:valAx>
        <c:axId val="162746368"/>
        <c:scaling>
          <c:orientation val="minMax"/>
          <c:max val="1725"/>
          <c:min val="1450"/>
        </c:scaling>
        <c:delete val="0"/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Active Power (kW)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2744192"/>
        <c:crosses val="autoZero"/>
        <c:crossBetween val="midCat"/>
        <c:majorUnit val="25"/>
      </c:valAx>
    </c:plotArea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4"/>
    </mc:Choice>
    <mc:Fallback>
      <c:style val="4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Data Log PM 28 - 29 Jan 2017 / 10.00 WITA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'28 - 29 Jan'!$A$3:$A$99</c:f>
              <c:numCache>
                <c:formatCode>m/d/yyyy\ h:mm</c:formatCode>
                <c:ptCount val="97"/>
                <c:pt idx="0">
                  <c:v>42764.416666666664</c:v>
                </c:pt>
                <c:pt idx="1">
                  <c:v>42764.40625</c:v>
                </c:pt>
                <c:pt idx="2">
                  <c:v>42764.395833333336</c:v>
                </c:pt>
                <c:pt idx="3">
                  <c:v>42764.385416666664</c:v>
                </c:pt>
                <c:pt idx="4">
                  <c:v>42764.375</c:v>
                </c:pt>
                <c:pt idx="5">
                  <c:v>42764.364583333336</c:v>
                </c:pt>
                <c:pt idx="6">
                  <c:v>42764.354166666664</c:v>
                </c:pt>
                <c:pt idx="7">
                  <c:v>42764.34375</c:v>
                </c:pt>
                <c:pt idx="8">
                  <c:v>42764.333333333336</c:v>
                </c:pt>
                <c:pt idx="9">
                  <c:v>42764.322916666664</c:v>
                </c:pt>
                <c:pt idx="10">
                  <c:v>42764.3125</c:v>
                </c:pt>
                <c:pt idx="11">
                  <c:v>42764.302083333336</c:v>
                </c:pt>
                <c:pt idx="12">
                  <c:v>42764.291666666664</c:v>
                </c:pt>
                <c:pt idx="13">
                  <c:v>42764.28125</c:v>
                </c:pt>
                <c:pt idx="14">
                  <c:v>42764.270833333336</c:v>
                </c:pt>
                <c:pt idx="15">
                  <c:v>42764.260416666664</c:v>
                </c:pt>
                <c:pt idx="16">
                  <c:v>42764.25</c:v>
                </c:pt>
                <c:pt idx="17">
                  <c:v>42764.239583333336</c:v>
                </c:pt>
                <c:pt idx="18">
                  <c:v>42764.229166666664</c:v>
                </c:pt>
                <c:pt idx="19">
                  <c:v>42764.21875</c:v>
                </c:pt>
                <c:pt idx="20">
                  <c:v>42764.208333333336</c:v>
                </c:pt>
                <c:pt idx="21">
                  <c:v>42764.197916666664</c:v>
                </c:pt>
                <c:pt idx="22">
                  <c:v>42764.1875</c:v>
                </c:pt>
                <c:pt idx="23">
                  <c:v>42764.177083333336</c:v>
                </c:pt>
                <c:pt idx="24">
                  <c:v>42764.166666666664</c:v>
                </c:pt>
                <c:pt idx="25">
                  <c:v>42764.15625</c:v>
                </c:pt>
                <c:pt idx="26">
                  <c:v>42764.145833333336</c:v>
                </c:pt>
                <c:pt idx="27">
                  <c:v>42764.135416666664</c:v>
                </c:pt>
                <c:pt idx="28">
                  <c:v>42764.125</c:v>
                </c:pt>
                <c:pt idx="29">
                  <c:v>42764.114583333336</c:v>
                </c:pt>
                <c:pt idx="30">
                  <c:v>42764.104166666664</c:v>
                </c:pt>
                <c:pt idx="31">
                  <c:v>42764.09375</c:v>
                </c:pt>
                <c:pt idx="32">
                  <c:v>42764.083333333336</c:v>
                </c:pt>
                <c:pt idx="33">
                  <c:v>42764.072916666664</c:v>
                </c:pt>
                <c:pt idx="34">
                  <c:v>42764.0625</c:v>
                </c:pt>
                <c:pt idx="35">
                  <c:v>42764.052083333336</c:v>
                </c:pt>
                <c:pt idx="36">
                  <c:v>42764.041666666664</c:v>
                </c:pt>
                <c:pt idx="37">
                  <c:v>42764.03125</c:v>
                </c:pt>
                <c:pt idx="38">
                  <c:v>42764.020833333336</c:v>
                </c:pt>
                <c:pt idx="39">
                  <c:v>42764.010416666664</c:v>
                </c:pt>
                <c:pt idx="40">
                  <c:v>42764</c:v>
                </c:pt>
                <c:pt idx="41">
                  <c:v>42763.989583333336</c:v>
                </c:pt>
                <c:pt idx="42">
                  <c:v>42763.979166666664</c:v>
                </c:pt>
                <c:pt idx="43">
                  <c:v>42763.96875</c:v>
                </c:pt>
                <c:pt idx="44">
                  <c:v>42763.958333333336</c:v>
                </c:pt>
                <c:pt idx="45">
                  <c:v>42763.947916666664</c:v>
                </c:pt>
                <c:pt idx="46">
                  <c:v>42763.9375</c:v>
                </c:pt>
                <c:pt idx="47">
                  <c:v>42763.927083333336</c:v>
                </c:pt>
                <c:pt idx="48">
                  <c:v>42763.916666666664</c:v>
                </c:pt>
                <c:pt idx="49">
                  <c:v>42763.90625</c:v>
                </c:pt>
                <c:pt idx="50">
                  <c:v>42763.895833333336</c:v>
                </c:pt>
                <c:pt idx="51">
                  <c:v>42763.885416666664</c:v>
                </c:pt>
                <c:pt idx="52">
                  <c:v>42763.875</c:v>
                </c:pt>
                <c:pt idx="53">
                  <c:v>42763.864583333336</c:v>
                </c:pt>
                <c:pt idx="54">
                  <c:v>42763.854166666664</c:v>
                </c:pt>
                <c:pt idx="55">
                  <c:v>42763.84375</c:v>
                </c:pt>
                <c:pt idx="56">
                  <c:v>42763.833333333336</c:v>
                </c:pt>
                <c:pt idx="57">
                  <c:v>42763.822916666664</c:v>
                </c:pt>
                <c:pt idx="58">
                  <c:v>42763.8125</c:v>
                </c:pt>
                <c:pt idx="59">
                  <c:v>42763.802083333336</c:v>
                </c:pt>
                <c:pt idx="60">
                  <c:v>42763.791666666664</c:v>
                </c:pt>
                <c:pt idx="61">
                  <c:v>42763.78125</c:v>
                </c:pt>
                <c:pt idx="62">
                  <c:v>42763.770833333336</c:v>
                </c:pt>
                <c:pt idx="63">
                  <c:v>42763.760416666664</c:v>
                </c:pt>
                <c:pt idx="64">
                  <c:v>42763.75</c:v>
                </c:pt>
                <c:pt idx="65">
                  <c:v>42763.739583333336</c:v>
                </c:pt>
                <c:pt idx="66">
                  <c:v>42763.729166666664</c:v>
                </c:pt>
                <c:pt idx="67">
                  <c:v>42763.71875</c:v>
                </c:pt>
                <c:pt idx="68">
                  <c:v>42763.708333333336</c:v>
                </c:pt>
                <c:pt idx="69">
                  <c:v>42763.697916666664</c:v>
                </c:pt>
                <c:pt idx="70">
                  <c:v>42763.6875</c:v>
                </c:pt>
                <c:pt idx="71">
                  <c:v>42763.677083333336</c:v>
                </c:pt>
                <c:pt idx="72">
                  <c:v>42763.666666666664</c:v>
                </c:pt>
                <c:pt idx="73">
                  <c:v>42763.65625</c:v>
                </c:pt>
                <c:pt idx="74">
                  <c:v>42763.645833333336</c:v>
                </c:pt>
                <c:pt idx="75">
                  <c:v>42763.635416666664</c:v>
                </c:pt>
                <c:pt idx="76">
                  <c:v>42763.625</c:v>
                </c:pt>
                <c:pt idx="77">
                  <c:v>42763.614583333336</c:v>
                </c:pt>
                <c:pt idx="78">
                  <c:v>42763.604166666664</c:v>
                </c:pt>
                <c:pt idx="79">
                  <c:v>42763.59375</c:v>
                </c:pt>
                <c:pt idx="80">
                  <c:v>42763.583333333336</c:v>
                </c:pt>
                <c:pt idx="81">
                  <c:v>42763.572916666664</c:v>
                </c:pt>
                <c:pt idx="82">
                  <c:v>42763.5625</c:v>
                </c:pt>
                <c:pt idx="83">
                  <c:v>42763.552083333336</c:v>
                </c:pt>
                <c:pt idx="84">
                  <c:v>42763.541666666664</c:v>
                </c:pt>
                <c:pt idx="85">
                  <c:v>42763.53125</c:v>
                </c:pt>
                <c:pt idx="86">
                  <c:v>42763.520833333336</c:v>
                </c:pt>
                <c:pt idx="87">
                  <c:v>42763.510416666664</c:v>
                </c:pt>
                <c:pt idx="88">
                  <c:v>42763.5</c:v>
                </c:pt>
                <c:pt idx="89">
                  <c:v>42763.489583333336</c:v>
                </c:pt>
                <c:pt idx="90">
                  <c:v>42763.479166666664</c:v>
                </c:pt>
                <c:pt idx="91">
                  <c:v>42763.46875</c:v>
                </c:pt>
                <c:pt idx="92">
                  <c:v>42763.458333333336</c:v>
                </c:pt>
                <c:pt idx="93">
                  <c:v>42763.447916666664</c:v>
                </c:pt>
                <c:pt idx="94">
                  <c:v>42763.4375</c:v>
                </c:pt>
                <c:pt idx="95">
                  <c:v>42763.427083333336</c:v>
                </c:pt>
                <c:pt idx="96">
                  <c:v>42763.416666666664</c:v>
                </c:pt>
              </c:numCache>
            </c:numRef>
          </c:xVal>
          <c:yVal>
            <c:numRef>
              <c:f>'28 - 29 Jan'!$D$3:$D$99</c:f>
              <c:numCache>
                <c:formatCode>General</c:formatCode>
                <c:ptCount val="97"/>
                <c:pt idx="0">
                  <c:v>1460</c:v>
                </c:pt>
                <c:pt idx="1">
                  <c:v>1479</c:v>
                </c:pt>
                <c:pt idx="2">
                  <c:v>1497</c:v>
                </c:pt>
                <c:pt idx="3">
                  <c:v>1463</c:v>
                </c:pt>
                <c:pt idx="4">
                  <c:v>1506</c:v>
                </c:pt>
                <c:pt idx="5">
                  <c:v>1444</c:v>
                </c:pt>
                <c:pt idx="6">
                  <c:v>1503</c:v>
                </c:pt>
                <c:pt idx="7">
                  <c:v>1484</c:v>
                </c:pt>
                <c:pt idx="8">
                  <c:v>1465</c:v>
                </c:pt>
                <c:pt idx="9">
                  <c:v>1507</c:v>
                </c:pt>
                <c:pt idx="10">
                  <c:v>1489</c:v>
                </c:pt>
                <c:pt idx="11">
                  <c:v>1493</c:v>
                </c:pt>
                <c:pt idx="12">
                  <c:v>1485</c:v>
                </c:pt>
                <c:pt idx="13">
                  <c:v>1480</c:v>
                </c:pt>
                <c:pt idx="14">
                  <c:v>1480</c:v>
                </c:pt>
                <c:pt idx="15">
                  <c:v>1478</c:v>
                </c:pt>
                <c:pt idx="16">
                  <c:v>1474</c:v>
                </c:pt>
                <c:pt idx="17">
                  <c:v>1477</c:v>
                </c:pt>
                <c:pt idx="18">
                  <c:v>1474</c:v>
                </c:pt>
                <c:pt idx="19">
                  <c:v>1292</c:v>
                </c:pt>
                <c:pt idx="20">
                  <c:v>1353</c:v>
                </c:pt>
                <c:pt idx="21">
                  <c:v>1429</c:v>
                </c:pt>
                <c:pt idx="22">
                  <c:v>1489</c:v>
                </c:pt>
                <c:pt idx="23">
                  <c:v>1450</c:v>
                </c:pt>
                <c:pt idx="24">
                  <c:v>1501</c:v>
                </c:pt>
                <c:pt idx="25">
                  <c:v>1448</c:v>
                </c:pt>
                <c:pt idx="26">
                  <c:v>1496</c:v>
                </c:pt>
                <c:pt idx="27">
                  <c:v>1453</c:v>
                </c:pt>
                <c:pt idx="28">
                  <c:v>1476</c:v>
                </c:pt>
                <c:pt idx="29">
                  <c:v>1499</c:v>
                </c:pt>
                <c:pt idx="30">
                  <c:v>1464</c:v>
                </c:pt>
                <c:pt idx="31">
                  <c:v>1515</c:v>
                </c:pt>
                <c:pt idx="32">
                  <c:v>1498</c:v>
                </c:pt>
                <c:pt idx="33">
                  <c:v>1433</c:v>
                </c:pt>
                <c:pt idx="34">
                  <c:v>1509</c:v>
                </c:pt>
                <c:pt idx="35">
                  <c:v>1465</c:v>
                </c:pt>
                <c:pt idx="36">
                  <c:v>1504</c:v>
                </c:pt>
                <c:pt idx="37">
                  <c:v>1464</c:v>
                </c:pt>
                <c:pt idx="38">
                  <c:v>1507</c:v>
                </c:pt>
                <c:pt idx="39">
                  <c:v>1494</c:v>
                </c:pt>
                <c:pt idx="40">
                  <c:v>1479</c:v>
                </c:pt>
                <c:pt idx="41">
                  <c:v>1501</c:v>
                </c:pt>
                <c:pt idx="42">
                  <c:v>1513</c:v>
                </c:pt>
                <c:pt idx="43">
                  <c:v>1453</c:v>
                </c:pt>
                <c:pt idx="44">
                  <c:v>1527</c:v>
                </c:pt>
                <c:pt idx="45">
                  <c:v>1461</c:v>
                </c:pt>
                <c:pt idx="46">
                  <c:v>1497</c:v>
                </c:pt>
                <c:pt idx="47">
                  <c:v>1477</c:v>
                </c:pt>
                <c:pt idx="48">
                  <c:v>1494</c:v>
                </c:pt>
                <c:pt idx="49">
                  <c:v>1502</c:v>
                </c:pt>
                <c:pt idx="50">
                  <c:v>1454</c:v>
                </c:pt>
                <c:pt idx="51">
                  <c:v>1482</c:v>
                </c:pt>
                <c:pt idx="52">
                  <c:v>1508</c:v>
                </c:pt>
                <c:pt idx="53">
                  <c:v>1483</c:v>
                </c:pt>
                <c:pt idx="54">
                  <c:v>1519</c:v>
                </c:pt>
                <c:pt idx="55">
                  <c:v>1484</c:v>
                </c:pt>
                <c:pt idx="56">
                  <c:v>1509</c:v>
                </c:pt>
                <c:pt idx="57">
                  <c:v>1473</c:v>
                </c:pt>
                <c:pt idx="58">
                  <c:v>1496</c:v>
                </c:pt>
                <c:pt idx="59">
                  <c:v>1505</c:v>
                </c:pt>
                <c:pt idx="60">
                  <c:v>1474</c:v>
                </c:pt>
                <c:pt idx="61">
                  <c:v>1518</c:v>
                </c:pt>
                <c:pt idx="62">
                  <c:v>1500</c:v>
                </c:pt>
                <c:pt idx="63">
                  <c:v>1518</c:v>
                </c:pt>
                <c:pt idx="64">
                  <c:v>1539</c:v>
                </c:pt>
                <c:pt idx="65">
                  <c:v>1592</c:v>
                </c:pt>
                <c:pt idx="66">
                  <c:v>1568</c:v>
                </c:pt>
                <c:pt idx="67">
                  <c:v>1522</c:v>
                </c:pt>
                <c:pt idx="68">
                  <c:v>1508</c:v>
                </c:pt>
                <c:pt idx="69">
                  <c:v>1484</c:v>
                </c:pt>
                <c:pt idx="70">
                  <c:v>1527</c:v>
                </c:pt>
                <c:pt idx="71">
                  <c:v>1459</c:v>
                </c:pt>
                <c:pt idx="72">
                  <c:v>1529</c:v>
                </c:pt>
                <c:pt idx="73">
                  <c:v>1469</c:v>
                </c:pt>
                <c:pt idx="74">
                  <c:v>1529</c:v>
                </c:pt>
                <c:pt idx="75">
                  <c:v>1469</c:v>
                </c:pt>
                <c:pt idx="76">
                  <c:v>1516</c:v>
                </c:pt>
                <c:pt idx="77">
                  <c:v>1506</c:v>
                </c:pt>
                <c:pt idx="78">
                  <c:v>1477</c:v>
                </c:pt>
                <c:pt idx="79">
                  <c:v>1531</c:v>
                </c:pt>
                <c:pt idx="80">
                  <c:v>1517</c:v>
                </c:pt>
                <c:pt idx="81">
                  <c:v>1550</c:v>
                </c:pt>
                <c:pt idx="82">
                  <c:v>1497</c:v>
                </c:pt>
                <c:pt idx="83">
                  <c:v>1553</c:v>
                </c:pt>
                <c:pt idx="84">
                  <c:v>1538</c:v>
                </c:pt>
                <c:pt idx="85">
                  <c:v>1512</c:v>
                </c:pt>
                <c:pt idx="86">
                  <c:v>1536</c:v>
                </c:pt>
                <c:pt idx="87">
                  <c:v>1462</c:v>
                </c:pt>
                <c:pt idx="88">
                  <c:v>1514</c:v>
                </c:pt>
                <c:pt idx="89">
                  <c:v>1498</c:v>
                </c:pt>
                <c:pt idx="90">
                  <c:v>1466</c:v>
                </c:pt>
                <c:pt idx="91">
                  <c:v>1514</c:v>
                </c:pt>
                <c:pt idx="92">
                  <c:v>1496</c:v>
                </c:pt>
                <c:pt idx="93">
                  <c:v>1475</c:v>
                </c:pt>
                <c:pt idx="94">
                  <c:v>1518</c:v>
                </c:pt>
                <c:pt idx="95">
                  <c:v>1466</c:v>
                </c:pt>
                <c:pt idx="96">
                  <c:v>1489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052608"/>
        <c:axId val="166054528"/>
      </c:scatterChart>
      <c:valAx>
        <c:axId val="166052608"/>
        <c:scaling>
          <c:orientation val="minMax"/>
          <c:max val="42764.417000000001"/>
          <c:min val="42763.417000000001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(24 hours)</a:t>
                </a:r>
              </a:p>
            </c:rich>
          </c:tx>
          <c:overlay val="0"/>
        </c:title>
        <c:numFmt formatCode="hh:mm;@" sourceLinked="0"/>
        <c:majorTickMark val="out"/>
        <c:minorTickMark val="none"/>
        <c:tickLblPos val="nextTo"/>
        <c:crossAx val="166054528"/>
        <c:crosses val="autoZero"/>
        <c:crossBetween val="midCat"/>
        <c:majorUnit val="0.05"/>
      </c:valAx>
      <c:valAx>
        <c:axId val="166054528"/>
        <c:scaling>
          <c:orientation val="minMax"/>
          <c:max val="1600"/>
          <c:min val="1275"/>
        </c:scaling>
        <c:delete val="0"/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Active Power (kW)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6052608"/>
        <c:crosses val="autoZero"/>
        <c:crossBetween val="midCat"/>
        <c:majorUnit val="25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4"/>
    </mc:Choice>
    <mc:Fallback>
      <c:style val="4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Data Log PM 29 - 30 Jan 2017 / 10.00 WITA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'29 - 30 Jan'!$A$3:$A$99</c:f>
              <c:numCache>
                <c:formatCode>m/d/yyyy\ h:mm</c:formatCode>
                <c:ptCount val="97"/>
                <c:pt idx="0">
                  <c:v>42765.416666666664</c:v>
                </c:pt>
                <c:pt idx="1">
                  <c:v>42765.40625</c:v>
                </c:pt>
                <c:pt idx="2">
                  <c:v>42765.395833333336</c:v>
                </c:pt>
                <c:pt idx="3">
                  <c:v>42765.385416666664</c:v>
                </c:pt>
                <c:pt idx="4">
                  <c:v>42765.375</c:v>
                </c:pt>
                <c:pt idx="5">
                  <c:v>42765.364583333336</c:v>
                </c:pt>
                <c:pt idx="6">
                  <c:v>42765.354166666664</c:v>
                </c:pt>
                <c:pt idx="7">
                  <c:v>42765.34375</c:v>
                </c:pt>
                <c:pt idx="8">
                  <c:v>42765.333333333336</c:v>
                </c:pt>
                <c:pt idx="9">
                  <c:v>42765.322916666664</c:v>
                </c:pt>
                <c:pt idx="10">
                  <c:v>42765.3125</c:v>
                </c:pt>
                <c:pt idx="11">
                  <c:v>42765.302083333336</c:v>
                </c:pt>
                <c:pt idx="12">
                  <c:v>42765.291666666664</c:v>
                </c:pt>
                <c:pt idx="13">
                  <c:v>42765.28125</c:v>
                </c:pt>
                <c:pt idx="14">
                  <c:v>42765.270833333336</c:v>
                </c:pt>
                <c:pt idx="15">
                  <c:v>42765.260416666664</c:v>
                </c:pt>
                <c:pt idx="16">
                  <c:v>42765.25</c:v>
                </c:pt>
                <c:pt idx="17">
                  <c:v>42765.239583333336</c:v>
                </c:pt>
                <c:pt idx="18">
                  <c:v>42765.229166666664</c:v>
                </c:pt>
                <c:pt idx="19">
                  <c:v>42765.21875</c:v>
                </c:pt>
                <c:pt idx="20">
                  <c:v>42765.208333333336</c:v>
                </c:pt>
                <c:pt idx="21">
                  <c:v>42765.197916666664</c:v>
                </c:pt>
                <c:pt idx="22">
                  <c:v>42765.1875</c:v>
                </c:pt>
                <c:pt idx="23">
                  <c:v>42765.177083333336</c:v>
                </c:pt>
                <c:pt idx="24">
                  <c:v>42765.166666666664</c:v>
                </c:pt>
                <c:pt idx="25">
                  <c:v>42765.15625</c:v>
                </c:pt>
                <c:pt idx="26">
                  <c:v>42765.145833333336</c:v>
                </c:pt>
                <c:pt idx="27">
                  <c:v>42765.135416666664</c:v>
                </c:pt>
                <c:pt idx="28">
                  <c:v>42765.125</c:v>
                </c:pt>
                <c:pt idx="29">
                  <c:v>42765.114583333336</c:v>
                </c:pt>
                <c:pt idx="30">
                  <c:v>42765.104166666664</c:v>
                </c:pt>
                <c:pt idx="31">
                  <c:v>42765.09375</c:v>
                </c:pt>
                <c:pt idx="32">
                  <c:v>42765.083333333336</c:v>
                </c:pt>
                <c:pt idx="33">
                  <c:v>42765.072916666664</c:v>
                </c:pt>
                <c:pt idx="34">
                  <c:v>42765.0625</c:v>
                </c:pt>
                <c:pt idx="35">
                  <c:v>42765.052083333336</c:v>
                </c:pt>
                <c:pt idx="36">
                  <c:v>42765.041666666664</c:v>
                </c:pt>
                <c:pt idx="37">
                  <c:v>42765.03125</c:v>
                </c:pt>
                <c:pt idx="38">
                  <c:v>42765.020833333336</c:v>
                </c:pt>
                <c:pt idx="39">
                  <c:v>42765.010416666664</c:v>
                </c:pt>
                <c:pt idx="40">
                  <c:v>42765</c:v>
                </c:pt>
                <c:pt idx="41">
                  <c:v>42764.989583333336</c:v>
                </c:pt>
                <c:pt idx="42">
                  <c:v>42764.979166666664</c:v>
                </c:pt>
                <c:pt idx="43">
                  <c:v>42764.96875</c:v>
                </c:pt>
                <c:pt idx="44">
                  <c:v>42764.958333333336</c:v>
                </c:pt>
                <c:pt idx="45">
                  <c:v>42764.947916666664</c:v>
                </c:pt>
                <c:pt idx="46">
                  <c:v>42764.9375</c:v>
                </c:pt>
                <c:pt idx="47">
                  <c:v>42764.927083333336</c:v>
                </c:pt>
                <c:pt idx="48">
                  <c:v>42764.916666666664</c:v>
                </c:pt>
                <c:pt idx="49">
                  <c:v>42764.90625</c:v>
                </c:pt>
                <c:pt idx="50">
                  <c:v>42764.895833333336</c:v>
                </c:pt>
                <c:pt idx="51">
                  <c:v>42764.885416666664</c:v>
                </c:pt>
                <c:pt idx="52">
                  <c:v>42764.875</c:v>
                </c:pt>
                <c:pt idx="53">
                  <c:v>42764.864583333336</c:v>
                </c:pt>
                <c:pt idx="54">
                  <c:v>42764.854166666664</c:v>
                </c:pt>
                <c:pt idx="55">
                  <c:v>42764.84375</c:v>
                </c:pt>
                <c:pt idx="56">
                  <c:v>42764.833333333336</c:v>
                </c:pt>
                <c:pt idx="57">
                  <c:v>42764.822916666664</c:v>
                </c:pt>
                <c:pt idx="58">
                  <c:v>42764.8125</c:v>
                </c:pt>
                <c:pt idx="59">
                  <c:v>42764.802083333336</c:v>
                </c:pt>
                <c:pt idx="60">
                  <c:v>42764.791666666664</c:v>
                </c:pt>
                <c:pt idx="61">
                  <c:v>42764.78125</c:v>
                </c:pt>
                <c:pt idx="62">
                  <c:v>42764.770833333336</c:v>
                </c:pt>
                <c:pt idx="63">
                  <c:v>42764.760416666664</c:v>
                </c:pt>
                <c:pt idx="64">
                  <c:v>42764.75</c:v>
                </c:pt>
                <c:pt idx="65">
                  <c:v>42764.739583333336</c:v>
                </c:pt>
                <c:pt idx="66">
                  <c:v>42764.729166666664</c:v>
                </c:pt>
                <c:pt idx="67">
                  <c:v>42764.71875</c:v>
                </c:pt>
                <c:pt idx="68">
                  <c:v>42764.708333333336</c:v>
                </c:pt>
                <c:pt idx="69">
                  <c:v>42764.697916666664</c:v>
                </c:pt>
                <c:pt idx="70">
                  <c:v>42764.6875</c:v>
                </c:pt>
                <c:pt idx="71">
                  <c:v>42764.677083333336</c:v>
                </c:pt>
                <c:pt idx="72">
                  <c:v>42764.666666666664</c:v>
                </c:pt>
                <c:pt idx="73">
                  <c:v>42764.65625</c:v>
                </c:pt>
                <c:pt idx="74">
                  <c:v>42764.645833333336</c:v>
                </c:pt>
                <c:pt idx="75">
                  <c:v>42764.635416666664</c:v>
                </c:pt>
                <c:pt idx="76">
                  <c:v>42764.625</c:v>
                </c:pt>
                <c:pt idx="77">
                  <c:v>42764.614583333336</c:v>
                </c:pt>
                <c:pt idx="78">
                  <c:v>42764.604166666664</c:v>
                </c:pt>
                <c:pt idx="79">
                  <c:v>42764.59375</c:v>
                </c:pt>
                <c:pt idx="80">
                  <c:v>42764.583333333336</c:v>
                </c:pt>
                <c:pt idx="81">
                  <c:v>42764.572916666664</c:v>
                </c:pt>
                <c:pt idx="82">
                  <c:v>42764.5625</c:v>
                </c:pt>
                <c:pt idx="83">
                  <c:v>42764.552083333336</c:v>
                </c:pt>
                <c:pt idx="84">
                  <c:v>42764.541666666664</c:v>
                </c:pt>
                <c:pt idx="85">
                  <c:v>42764.53125</c:v>
                </c:pt>
                <c:pt idx="86">
                  <c:v>42764.520833333336</c:v>
                </c:pt>
                <c:pt idx="87">
                  <c:v>42764.510416666664</c:v>
                </c:pt>
                <c:pt idx="88">
                  <c:v>42764.5</c:v>
                </c:pt>
                <c:pt idx="89">
                  <c:v>42764.489583333336</c:v>
                </c:pt>
                <c:pt idx="90">
                  <c:v>42764.479166666664</c:v>
                </c:pt>
                <c:pt idx="91">
                  <c:v>42764.46875</c:v>
                </c:pt>
                <c:pt idx="92">
                  <c:v>42764.458333333336</c:v>
                </c:pt>
                <c:pt idx="93">
                  <c:v>42764.447916666664</c:v>
                </c:pt>
                <c:pt idx="94">
                  <c:v>42764.4375</c:v>
                </c:pt>
                <c:pt idx="95">
                  <c:v>42764.427083333336</c:v>
                </c:pt>
                <c:pt idx="96">
                  <c:v>42764.416666666664</c:v>
                </c:pt>
              </c:numCache>
            </c:numRef>
          </c:xVal>
          <c:yVal>
            <c:numRef>
              <c:f>'29 - 30 Jan'!$D$3:$D$99</c:f>
              <c:numCache>
                <c:formatCode>General</c:formatCode>
                <c:ptCount val="97"/>
                <c:pt idx="0">
                  <c:v>1288</c:v>
                </c:pt>
                <c:pt idx="1">
                  <c:v>994</c:v>
                </c:pt>
                <c:pt idx="2">
                  <c:v>1068</c:v>
                </c:pt>
                <c:pt idx="3">
                  <c:v>1044</c:v>
                </c:pt>
                <c:pt idx="4">
                  <c:v>1250</c:v>
                </c:pt>
                <c:pt idx="5">
                  <c:v>1403</c:v>
                </c:pt>
                <c:pt idx="6">
                  <c:v>1446</c:v>
                </c:pt>
                <c:pt idx="7">
                  <c:v>1124</c:v>
                </c:pt>
                <c:pt idx="8">
                  <c:v>1518</c:v>
                </c:pt>
                <c:pt idx="9">
                  <c:v>1635</c:v>
                </c:pt>
                <c:pt idx="10">
                  <c:v>1757</c:v>
                </c:pt>
                <c:pt idx="11">
                  <c:v>1768</c:v>
                </c:pt>
                <c:pt idx="12">
                  <c:v>1778</c:v>
                </c:pt>
                <c:pt idx="13">
                  <c:v>1197</c:v>
                </c:pt>
                <c:pt idx="14">
                  <c:v>1683</c:v>
                </c:pt>
                <c:pt idx="15">
                  <c:v>1717</c:v>
                </c:pt>
                <c:pt idx="16">
                  <c:v>1389</c:v>
                </c:pt>
                <c:pt idx="17">
                  <c:v>1797</c:v>
                </c:pt>
                <c:pt idx="18">
                  <c:v>1301</c:v>
                </c:pt>
                <c:pt idx="19">
                  <c:v>1645</c:v>
                </c:pt>
                <c:pt idx="20">
                  <c:v>1391</c:v>
                </c:pt>
                <c:pt idx="21">
                  <c:v>1516</c:v>
                </c:pt>
                <c:pt idx="22">
                  <c:v>1666</c:v>
                </c:pt>
                <c:pt idx="23">
                  <c:v>1424</c:v>
                </c:pt>
                <c:pt idx="24">
                  <c:v>1118</c:v>
                </c:pt>
                <c:pt idx="25">
                  <c:v>1579</c:v>
                </c:pt>
                <c:pt idx="26">
                  <c:v>1526</c:v>
                </c:pt>
                <c:pt idx="27">
                  <c:v>1838</c:v>
                </c:pt>
                <c:pt idx="28">
                  <c:v>987</c:v>
                </c:pt>
                <c:pt idx="29">
                  <c:v>1998</c:v>
                </c:pt>
                <c:pt idx="30">
                  <c:v>1892</c:v>
                </c:pt>
                <c:pt idx="31">
                  <c:v>1975</c:v>
                </c:pt>
                <c:pt idx="32">
                  <c:v>1982</c:v>
                </c:pt>
                <c:pt idx="33">
                  <c:v>1906</c:v>
                </c:pt>
                <c:pt idx="34">
                  <c:v>1805</c:v>
                </c:pt>
                <c:pt idx="35">
                  <c:v>1432</c:v>
                </c:pt>
                <c:pt idx="36">
                  <c:v>1065</c:v>
                </c:pt>
                <c:pt idx="37">
                  <c:v>1065</c:v>
                </c:pt>
                <c:pt idx="38">
                  <c:v>1023</c:v>
                </c:pt>
                <c:pt idx="39">
                  <c:v>1061</c:v>
                </c:pt>
                <c:pt idx="40">
                  <c:v>1064</c:v>
                </c:pt>
                <c:pt idx="41">
                  <c:v>1065</c:v>
                </c:pt>
                <c:pt idx="42">
                  <c:v>1058</c:v>
                </c:pt>
                <c:pt idx="43">
                  <c:v>1063</c:v>
                </c:pt>
                <c:pt idx="44">
                  <c:v>720</c:v>
                </c:pt>
                <c:pt idx="45">
                  <c:v>542</c:v>
                </c:pt>
                <c:pt idx="46">
                  <c:v>1068</c:v>
                </c:pt>
                <c:pt idx="47">
                  <c:v>868</c:v>
                </c:pt>
                <c:pt idx="48">
                  <c:v>869</c:v>
                </c:pt>
                <c:pt idx="49">
                  <c:v>1055</c:v>
                </c:pt>
                <c:pt idx="50">
                  <c:v>542</c:v>
                </c:pt>
                <c:pt idx="51">
                  <c:v>-12</c:v>
                </c:pt>
                <c:pt idx="52">
                  <c:v>-13</c:v>
                </c:pt>
                <c:pt idx="53">
                  <c:v>822</c:v>
                </c:pt>
                <c:pt idx="54">
                  <c:v>343</c:v>
                </c:pt>
                <c:pt idx="55">
                  <c:v>491</c:v>
                </c:pt>
                <c:pt idx="56">
                  <c:v>583</c:v>
                </c:pt>
                <c:pt idx="57">
                  <c:v>1819</c:v>
                </c:pt>
                <c:pt idx="58">
                  <c:v>2067</c:v>
                </c:pt>
                <c:pt idx="59">
                  <c:v>1868</c:v>
                </c:pt>
                <c:pt idx="60">
                  <c:v>1684</c:v>
                </c:pt>
                <c:pt idx="61">
                  <c:v>1487</c:v>
                </c:pt>
                <c:pt idx="62">
                  <c:v>1461</c:v>
                </c:pt>
                <c:pt idx="63">
                  <c:v>1500</c:v>
                </c:pt>
                <c:pt idx="64">
                  <c:v>1466</c:v>
                </c:pt>
                <c:pt idx="65">
                  <c:v>1519</c:v>
                </c:pt>
                <c:pt idx="66">
                  <c:v>1521</c:v>
                </c:pt>
                <c:pt idx="67">
                  <c:v>1573</c:v>
                </c:pt>
                <c:pt idx="68">
                  <c:v>1519</c:v>
                </c:pt>
                <c:pt idx="69">
                  <c:v>1617</c:v>
                </c:pt>
                <c:pt idx="70">
                  <c:v>1611</c:v>
                </c:pt>
                <c:pt idx="71">
                  <c:v>1768</c:v>
                </c:pt>
                <c:pt idx="72">
                  <c:v>1669</c:v>
                </c:pt>
                <c:pt idx="73">
                  <c:v>1603</c:v>
                </c:pt>
                <c:pt idx="74">
                  <c:v>1514</c:v>
                </c:pt>
                <c:pt idx="75">
                  <c:v>1497</c:v>
                </c:pt>
                <c:pt idx="76">
                  <c:v>1461</c:v>
                </c:pt>
                <c:pt idx="77">
                  <c:v>1487</c:v>
                </c:pt>
                <c:pt idx="78">
                  <c:v>1500</c:v>
                </c:pt>
                <c:pt idx="79">
                  <c:v>1506</c:v>
                </c:pt>
                <c:pt idx="80">
                  <c:v>1523</c:v>
                </c:pt>
                <c:pt idx="81">
                  <c:v>1516</c:v>
                </c:pt>
                <c:pt idx="82">
                  <c:v>1429</c:v>
                </c:pt>
                <c:pt idx="83">
                  <c:v>1494</c:v>
                </c:pt>
                <c:pt idx="84">
                  <c:v>1422</c:v>
                </c:pt>
                <c:pt idx="85">
                  <c:v>1462</c:v>
                </c:pt>
                <c:pt idx="86">
                  <c:v>1476</c:v>
                </c:pt>
                <c:pt idx="87">
                  <c:v>1429</c:v>
                </c:pt>
                <c:pt idx="88">
                  <c:v>1474</c:v>
                </c:pt>
                <c:pt idx="89">
                  <c:v>1421</c:v>
                </c:pt>
                <c:pt idx="90">
                  <c:v>1456</c:v>
                </c:pt>
                <c:pt idx="91">
                  <c:v>1429</c:v>
                </c:pt>
                <c:pt idx="92">
                  <c:v>1481</c:v>
                </c:pt>
                <c:pt idx="93">
                  <c:v>1498</c:v>
                </c:pt>
                <c:pt idx="94">
                  <c:v>1461</c:v>
                </c:pt>
                <c:pt idx="95">
                  <c:v>1512</c:v>
                </c:pt>
                <c:pt idx="96">
                  <c:v>1460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088064"/>
        <c:axId val="166102528"/>
      </c:scatterChart>
      <c:valAx>
        <c:axId val="166088064"/>
        <c:scaling>
          <c:orientation val="minMax"/>
          <c:max val="42765.417000000001"/>
          <c:min val="42764.417000000001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(24 hours)</a:t>
                </a:r>
              </a:p>
            </c:rich>
          </c:tx>
          <c:overlay val="0"/>
        </c:title>
        <c:numFmt formatCode="hh:mm;@" sourceLinked="0"/>
        <c:majorTickMark val="out"/>
        <c:minorTickMark val="none"/>
        <c:tickLblPos val="nextTo"/>
        <c:crossAx val="166102528"/>
        <c:crosses val="autoZero"/>
        <c:crossBetween val="midCat"/>
        <c:majorUnit val="0.05"/>
      </c:valAx>
      <c:valAx>
        <c:axId val="166102528"/>
        <c:scaling>
          <c:orientation val="minMax"/>
          <c:max val="2150"/>
          <c:min val="-50"/>
        </c:scaling>
        <c:delete val="0"/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Active Power (kW)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6088064"/>
        <c:crosses val="autoZero"/>
        <c:crossBetween val="midCat"/>
        <c:majorUnit val="200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Data Log PM 3 - 4 Jan 2016 / 10.00 WITA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'3 - 4 Jan'!$A$3:$A$99</c:f>
              <c:numCache>
                <c:formatCode>m/d/yyyy\ h:mm</c:formatCode>
                <c:ptCount val="97"/>
                <c:pt idx="0">
                  <c:v>42739.416666666664</c:v>
                </c:pt>
                <c:pt idx="1">
                  <c:v>42739.40625</c:v>
                </c:pt>
                <c:pt idx="2">
                  <c:v>42739.395833333336</c:v>
                </c:pt>
                <c:pt idx="3">
                  <c:v>42739.385416666664</c:v>
                </c:pt>
                <c:pt idx="4">
                  <c:v>42739.375</c:v>
                </c:pt>
                <c:pt idx="5">
                  <c:v>42739.364583333336</c:v>
                </c:pt>
                <c:pt idx="6">
                  <c:v>42739.354166666664</c:v>
                </c:pt>
                <c:pt idx="7">
                  <c:v>42739.34375</c:v>
                </c:pt>
                <c:pt idx="8">
                  <c:v>42739.333333333336</c:v>
                </c:pt>
                <c:pt idx="9">
                  <c:v>42739.322916666664</c:v>
                </c:pt>
                <c:pt idx="10">
                  <c:v>42739.3125</c:v>
                </c:pt>
                <c:pt idx="11">
                  <c:v>42739.302083333336</c:v>
                </c:pt>
                <c:pt idx="12">
                  <c:v>42739.291666666664</c:v>
                </c:pt>
                <c:pt idx="13">
                  <c:v>42739.28125</c:v>
                </c:pt>
                <c:pt idx="14">
                  <c:v>42739.270833333336</c:v>
                </c:pt>
                <c:pt idx="15">
                  <c:v>42739.260416666664</c:v>
                </c:pt>
                <c:pt idx="16">
                  <c:v>42739.25</c:v>
                </c:pt>
                <c:pt idx="17">
                  <c:v>42739.239583333336</c:v>
                </c:pt>
                <c:pt idx="18">
                  <c:v>42739.229166666664</c:v>
                </c:pt>
                <c:pt idx="19">
                  <c:v>42739.21875</c:v>
                </c:pt>
                <c:pt idx="20">
                  <c:v>42739.208333333336</c:v>
                </c:pt>
                <c:pt idx="21">
                  <c:v>42739.197916666664</c:v>
                </c:pt>
                <c:pt idx="22">
                  <c:v>42739.1875</c:v>
                </c:pt>
                <c:pt idx="23">
                  <c:v>42739.177083333336</c:v>
                </c:pt>
                <c:pt idx="24">
                  <c:v>42739.166666666664</c:v>
                </c:pt>
                <c:pt idx="25">
                  <c:v>42739.15625</c:v>
                </c:pt>
                <c:pt idx="26">
                  <c:v>42739.145833333336</c:v>
                </c:pt>
                <c:pt idx="27">
                  <c:v>42739.135416666664</c:v>
                </c:pt>
                <c:pt idx="28">
                  <c:v>42739.125</c:v>
                </c:pt>
                <c:pt idx="29">
                  <c:v>42739.114583333336</c:v>
                </c:pt>
                <c:pt idx="30">
                  <c:v>42739.104166666664</c:v>
                </c:pt>
                <c:pt idx="31">
                  <c:v>42739.09375</c:v>
                </c:pt>
                <c:pt idx="32">
                  <c:v>42739.083333333336</c:v>
                </c:pt>
                <c:pt idx="33">
                  <c:v>42739.072916666664</c:v>
                </c:pt>
                <c:pt idx="34">
                  <c:v>42739.0625</c:v>
                </c:pt>
                <c:pt idx="35">
                  <c:v>42739.052083333336</c:v>
                </c:pt>
                <c:pt idx="36">
                  <c:v>42739.041666666664</c:v>
                </c:pt>
                <c:pt idx="37">
                  <c:v>42739.03125</c:v>
                </c:pt>
                <c:pt idx="38">
                  <c:v>42739.020833333336</c:v>
                </c:pt>
                <c:pt idx="39">
                  <c:v>42739.010416666664</c:v>
                </c:pt>
                <c:pt idx="40">
                  <c:v>42739</c:v>
                </c:pt>
                <c:pt idx="41">
                  <c:v>42738.989583333336</c:v>
                </c:pt>
                <c:pt idx="42">
                  <c:v>42738.979166666664</c:v>
                </c:pt>
                <c:pt idx="43">
                  <c:v>42738.96875</c:v>
                </c:pt>
                <c:pt idx="44">
                  <c:v>42738.958333333336</c:v>
                </c:pt>
                <c:pt idx="45">
                  <c:v>42738.947916666664</c:v>
                </c:pt>
                <c:pt idx="46">
                  <c:v>42738.9375</c:v>
                </c:pt>
                <c:pt idx="47">
                  <c:v>42738.927083333336</c:v>
                </c:pt>
                <c:pt idx="48">
                  <c:v>42738.916666666664</c:v>
                </c:pt>
                <c:pt idx="49">
                  <c:v>42738.90625</c:v>
                </c:pt>
                <c:pt idx="50">
                  <c:v>42738.895833333336</c:v>
                </c:pt>
                <c:pt idx="51">
                  <c:v>42738.885416666664</c:v>
                </c:pt>
                <c:pt idx="52">
                  <c:v>42738.875</c:v>
                </c:pt>
                <c:pt idx="53">
                  <c:v>42738.864583333336</c:v>
                </c:pt>
                <c:pt idx="54">
                  <c:v>42738.854166666664</c:v>
                </c:pt>
                <c:pt idx="55">
                  <c:v>42738.84375</c:v>
                </c:pt>
                <c:pt idx="56">
                  <c:v>42738.833333333336</c:v>
                </c:pt>
                <c:pt idx="57">
                  <c:v>42738.822916666664</c:v>
                </c:pt>
                <c:pt idx="58">
                  <c:v>42738.8125</c:v>
                </c:pt>
                <c:pt idx="59">
                  <c:v>42738.802083333336</c:v>
                </c:pt>
                <c:pt idx="60">
                  <c:v>42738.791666666664</c:v>
                </c:pt>
                <c:pt idx="61">
                  <c:v>42738.78125</c:v>
                </c:pt>
                <c:pt idx="62">
                  <c:v>42738.770833333336</c:v>
                </c:pt>
                <c:pt idx="63">
                  <c:v>42738.760416666664</c:v>
                </c:pt>
                <c:pt idx="64">
                  <c:v>42738.75</c:v>
                </c:pt>
                <c:pt idx="65">
                  <c:v>42738.739583333336</c:v>
                </c:pt>
                <c:pt idx="66">
                  <c:v>42738.729166666664</c:v>
                </c:pt>
                <c:pt idx="67">
                  <c:v>42738.71875</c:v>
                </c:pt>
                <c:pt idx="68">
                  <c:v>42738.708333333336</c:v>
                </c:pt>
                <c:pt idx="69">
                  <c:v>42738.697916666664</c:v>
                </c:pt>
                <c:pt idx="70">
                  <c:v>42738.6875</c:v>
                </c:pt>
                <c:pt idx="71">
                  <c:v>42738.677083333336</c:v>
                </c:pt>
                <c:pt idx="72">
                  <c:v>42738.666666666664</c:v>
                </c:pt>
                <c:pt idx="73">
                  <c:v>42738.65625</c:v>
                </c:pt>
                <c:pt idx="74">
                  <c:v>42738.645833333336</c:v>
                </c:pt>
                <c:pt idx="75">
                  <c:v>42738.635416666664</c:v>
                </c:pt>
                <c:pt idx="76">
                  <c:v>42738.625</c:v>
                </c:pt>
                <c:pt idx="77">
                  <c:v>42738.614583333336</c:v>
                </c:pt>
                <c:pt idx="78">
                  <c:v>42738.604166666664</c:v>
                </c:pt>
                <c:pt idx="79">
                  <c:v>42738.59375</c:v>
                </c:pt>
                <c:pt idx="80">
                  <c:v>42738.583333333336</c:v>
                </c:pt>
                <c:pt idx="81">
                  <c:v>42738.572916666664</c:v>
                </c:pt>
                <c:pt idx="82">
                  <c:v>42738.5625</c:v>
                </c:pt>
                <c:pt idx="83">
                  <c:v>42738.552083333336</c:v>
                </c:pt>
                <c:pt idx="84">
                  <c:v>42738.541666666664</c:v>
                </c:pt>
                <c:pt idx="85">
                  <c:v>42738.53125</c:v>
                </c:pt>
                <c:pt idx="86">
                  <c:v>42738.520833333336</c:v>
                </c:pt>
                <c:pt idx="87">
                  <c:v>42738.510416666664</c:v>
                </c:pt>
                <c:pt idx="88">
                  <c:v>42738.5</c:v>
                </c:pt>
                <c:pt idx="89">
                  <c:v>42738.489583333336</c:v>
                </c:pt>
                <c:pt idx="90">
                  <c:v>42738.479166666664</c:v>
                </c:pt>
                <c:pt idx="91">
                  <c:v>42738.46875</c:v>
                </c:pt>
                <c:pt idx="92">
                  <c:v>42738.458333333336</c:v>
                </c:pt>
                <c:pt idx="93">
                  <c:v>42738.447916666664</c:v>
                </c:pt>
                <c:pt idx="94">
                  <c:v>42738.4375</c:v>
                </c:pt>
                <c:pt idx="95">
                  <c:v>42738.427083333336</c:v>
                </c:pt>
                <c:pt idx="96">
                  <c:v>42738.416666666664</c:v>
                </c:pt>
              </c:numCache>
            </c:numRef>
          </c:xVal>
          <c:yVal>
            <c:numRef>
              <c:f>'3 - 4 Jan'!$D$3:$D$99</c:f>
              <c:numCache>
                <c:formatCode>General</c:formatCode>
                <c:ptCount val="97"/>
                <c:pt idx="0">
                  <c:v>1658</c:v>
                </c:pt>
                <c:pt idx="1">
                  <c:v>1670</c:v>
                </c:pt>
                <c:pt idx="2">
                  <c:v>1667</c:v>
                </c:pt>
                <c:pt idx="3">
                  <c:v>1634</c:v>
                </c:pt>
                <c:pt idx="4">
                  <c:v>1639</c:v>
                </c:pt>
                <c:pt idx="5">
                  <c:v>1676</c:v>
                </c:pt>
                <c:pt idx="6">
                  <c:v>1629</c:v>
                </c:pt>
                <c:pt idx="7">
                  <c:v>1622</c:v>
                </c:pt>
                <c:pt idx="8">
                  <c:v>1630</c:v>
                </c:pt>
                <c:pt idx="9">
                  <c:v>1658</c:v>
                </c:pt>
                <c:pt idx="10">
                  <c:v>1619</c:v>
                </c:pt>
                <c:pt idx="11">
                  <c:v>1634</c:v>
                </c:pt>
                <c:pt idx="12">
                  <c:v>1645</c:v>
                </c:pt>
                <c:pt idx="13">
                  <c:v>1675</c:v>
                </c:pt>
                <c:pt idx="14">
                  <c:v>1665</c:v>
                </c:pt>
                <c:pt idx="15">
                  <c:v>1557</c:v>
                </c:pt>
                <c:pt idx="16">
                  <c:v>1643</c:v>
                </c:pt>
                <c:pt idx="17">
                  <c:v>1672</c:v>
                </c:pt>
                <c:pt idx="18">
                  <c:v>1722</c:v>
                </c:pt>
                <c:pt idx="19">
                  <c:v>1692</c:v>
                </c:pt>
                <c:pt idx="20">
                  <c:v>1719</c:v>
                </c:pt>
                <c:pt idx="21">
                  <c:v>1304</c:v>
                </c:pt>
                <c:pt idx="22">
                  <c:v>1399</c:v>
                </c:pt>
                <c:pt idx="23">
                  <c:v>1458</c:v>
                </c:pt>
                <c:pt idx="24">
                  <c:v>1523</c:v>
                </c:pt>
                <c:pt idx="25">
                  <c:v>1599</c:v>
                </c:pt>
                <c:pt idx="26">
                  <c:v>1644</c:v>
                </c:pt>
                <c:pt idx="27">
                  <c:v>1625</c:v>
                </c:pt>
                <c:pt idx="28">
                  <c:v>1652</c:v>
                </c:pt>
                <c:pt idx="29">
                  <c:v>1630</c:v>
                </c:pt>
                <c:pt idx="30">
                  <c:v>1616</c:v>
                </c:pt>
                <c:pt idx="31">
                  <c:v>1695</c:v>
                </c:pt>
                <c:pt idx="32">
                  <c:v>1623</c:v>
                </c:pt>
                <c:pt idx="33">
                  <c:v>1622</c:v>
                </c:pt>
                <c:pt idx="34">
                  <c:v>1623</c:v>
                </c:pt>
                <c:pt idx="35">
                  <c:v>1674</c:v>
                </c:pt>
                <c:pt idx="36">
                  <c:v>1599</c:v>
                </c:pt>
                <c:pt idx="37">
                  <c:v>1653</c:v>
                </c:pt>
                <c:pt idx="38">
                  <c:v>1650</c:v>
                </c:pt>
                <c:pt idx="39">
                  <c:v>1738</c:v>
                </c:pt>
                <c:pt idx="40">
                  <c:v>1484</c:v>
                </c:pt>
                <c:pt idx="41">
                  <c:v>1586</c:v>
                </c:pt>
                <c:pt idx="42">
                  <c:v>1688</c:v>
                </c:pt>
                <c:pt idx="43">
                  <c:v>1680</c:v>
                </c:pt>
                <c:pt idx="44">
                  <c:v>1708</c:v>
                </c:pt>
                <c:pt idx="45">
                  <c:v>1686</c:v>
                </c:pt>
                <c:pt idx="46">
                  <c:v>1737</c:v>
                </c:pt>
                <c:pt idx="47">
                  <c:v>1812</c:v>
                </c:pt>
                <c:pt idx="48">
                  <c:v>1764</c:v>
                </c:pt>
                <c:pt idx="49">
                  <c:v>1753</c:v>
                </c:pt>
                <c:pt idx="50">
                  <c:v>1571</c:v>
                </c:pt>
                <c:pt idx="51">
                  <c:v>1798</c:v>
                </c:pt>
                <c:pt idx="52">
                  <c:v>1755</c:v>
                </c:pt>
                <c:pt idx="53">
                  <c:v>1768</c:v>
                </c:pt>
                <c:pt idx="54">
                  <c:v>1719</c:v>
                </c:pt>
                <c:pt idx="55">
                  <c:v>1798</c:v>
                </c:pt>
                <c:pt idx="56">
                  <c:v>1694</c:v>
                </c:pt>
                <c:pt idx="57">
                  <c:v>1761</c:v>
                </c:pt>
                <c:pt idx="58">
                  <c:v>1751</c:v>
                </c:pt>
                <c:pt idx="59">
                  <c:v>1700</c:v>
                </c:pt>
                <c:pt idx="60">
                  <c:v>1727</c:v>
                </c:pt>
                <c:pt idx="61">
                  <c:v>1786</c:v>
                </c:pt>
                <c:pt idx="62">
                  <c:v>1643</c:v>
                </c:pt>
                <c:pt idx="63">
                  <c:v>1616</c:v>
                </c:pt>
                <c:pt idx="64">
                  <c:v>1637</c:v>
                </c:pt>
                <c:pt idx="65">
                  <c:v>1583</c:v>
                </c:pt>
                <c:pt idx="66">
                  <c:v>1621</c:v>
                </c:pt>
                <c:pt idx="67">
                  <c:v>1621</c:v>
                </c:pt>
                <c:pt idx="68">
                  <c:v>1621</c:v>
                </c:pt>
                <c:pt idx="69">
                  <c:v>1632</c:v>
                </c:pt>
                <c:pt idx="70">
                  <c:v>1643</c:v>
                </c:pt>
                <c:pt idx="71">
                  <c:v>1623</c:v>
                </c:pt>
                <c:pt idx="72">
                  <c:v>1568</c:v>
                </c:pt>
                <c:pt idx="73">
                  <c:v>1621</c:v>
                </c:pt>
                <c:pt idx="74">
                  <c:v>1631</c:v>
                </c:pt>
                <c:pt idx="75">
                  <c:v>1458</c:v>
                </c:pt>
                <c:pt idx="76">
                  <c:v>1666</c:v>
                </c:pt>
                <c:pt idx="77">
                  <c:v>1649</c:v>
                </c:pt>
                <c:pt idx="78">
                  <c:v>1679</c:v>
                </c:pt>
                <c:pt idx="79">
                  <c:v>1592</c:v>
                </c:pt>
                <c:pt idx="80">
                  <c:v>1477</c:v>
                </c:pt>
                <c:pt idx="81">
                  <c:v>1553</c:v>
                </c:pt>
                <c:pt idx="82">
                  <c:v>1590</c:v>
                </c:pt>
                <c:pt idx="83">
                  <c:v>1563</c:v>
                </c:pt>
                <c:pt idx="84">
                  <c:v>1567</c:v>
                </c:pt>
                <c:pt idx="85">
                  <c:v>1570</c:v>
                </c:pt>
                <c:pt idx="86">
                  <c:v>1601</c:v>
                </c:pt>
                <c:pt idx="87">
                  <c:v>1618</c:v>
                </c:pt>
                <c:pt idx="88">
                  <c:v>1606</c:v>
                </c:pt>
                <c:pt idx="89">
                  <c:v>1565</c:v>
                </c:pt>
                <c:pt idx="90">
                  <c:v>1570</c:v>
                </c:pt>
                <c:pt idx="91">
                  <c:v>1565</c:v>
                </c:pt>
                <c:pt idx="92">
                  <c:v>1615</c:v>
                </c:pt>
                <c:pt idx="93">
                  <c:v>1588</c:v>
                </c:pt>
                <c:pt idx="94">
                  <c:v>1566</c:v>
                </c:pt>
                <c:pt idx="95">
                  <c:v>1554</c:v>
                </c:pt>
                <c:pt idx="96">
                  <c:v>1619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557696"/>
        <c:axId val="140572160"/>
      </c:scatterChart>
      <c:valAx>
        <c:axId val="140557696"/>
        <c:scaling>
          <c:orientation val="minMax"/>
          <c:max val="42739.417000000001"/>
          <c:min val="42738.41700000000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(24 hours)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hh:mm;@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572160"/>
        <c:crosses val="autoZero"/>
        <c:crossBetween val="midCat"/>
        <c:majorUnit val="0.05"/>
      </c:valAx>
      <c:valAx>
        <c:axId val="140572160"/>
        <c:scaling>
          <c:orientation val="minMax"/>
          <c:max val="1825"/>
          <c:min val="145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Active Power (kW)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557696"/>
        <c:crosses val="autoZero"/>
        <c:crossBetween val="midCat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4"/>
    </mc:Choice>
    <mc:Fallback>
      <c:style val="4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Data Log PM 30 - 31 Jan 2017 / 10.00 WITA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'30 - 31 Jan'!$A$3:$A$99</c:f>
              <c:numCache>
                <c:formatCode>m/d/yyyy\ h:mm</c:formatCode>
                <c:ptCount val="97"/>
                <c:pt idx="0">
                  <c:v>42766.416666666664</c:v>
                </c:pt>
                <c:pt idx="1">
                  <c:v>42766.40625</c:v>
                </c:pt>
                <c:pt idx="2">
                  <c:v>42766.395833333336</c:v>
                </c:pt>
                <c:pt idx="3">
                  <c:v>42766.385416666664</c:v>
                </c:pt>
                <c:pt idx="4">
                  <c:v>42766.375</c:v>
                </c:pt>
                <c:pt idx="5">
                  <c:v>42766.364583333336</c:v>
                </c:pt>
                <c:pt idx="6">
                  <c:v>42766.354166666664</c:v>
                </c:pt>
                <c:pt idx="7">
                  <c:v>42766.34375</c:v>
                </c:pt>
                <c:pt idx="8">
                  <c:v>42766.333333333336</c:v>
                </c:pt>
                <c:pt idx="9">
                  <c:v>42766.322916666664</c:v>
                </c:pt>
                <c:pt idx="10">
                  <c:v>42766.3125</c:v>
                </c:pt>
                <c:pt idx="11">
                  <c:v>42766.302083333336</c:v>
                </c:pt>
                <c:pt idx="12">
                  <c:v>42766.291666666664</c:v>
                </c:pt>
                <c:pt idx="13">
                  <c:v>42766.28125</c:v>
                </c:pt>
                <c:pt idx="14">
                  <c:v>42766.270833333336</c:v>
                </c:pt>
                <c:pt idx="15">
                  <c:v>42766.260416666664</c:v>
                </c:pt>
                <c:pt idx="16">
                  <c:v>42766.25</c:v>
                </c:pt>
                <c:pt idx="17">
                  <c:v>42766.239583333336</c:v>
                </c:pt>
                <c:pt idx="18">
                  <c:v>42766.229166666664</c:v>
                </c:pt>
                <c:pt idx="19">
                  <c:v>42766.21875</c:v>
                </c:pt>
                <c:pt idx="20">
                  <c:v>42766.208333333336</c:v>
                </c:pt>
                <c:pt idx="21">
                  <c:v>42766.197916666664</c:v>
                </c:pt>
                <c:pt idx="22">
                  <c:v>42766.1875</c:v>
                </c:pt>
                <c:pt idx="23">
                  <c:v>42766.177083333336</c:v>
                </c:pt>
                <c:pt idx="24">
                  <c:v>42766.166666666664</c:v>
                </c:pt>
                <c:pt idx="25">
                  <c:v>42766.15625</c:v>
                </c:pt>
                <c:pt idx="26">
                  <c:v>42766.145833333336</c:v>
                </c:pt>
                <c:pt idx="27">
                  <c:v>42766.135416666664</c:v>
                </c:pt>
                <c:pt idx="28">
                  <c:v>42766.125</c:v>
                </c:pt>
                <c:pt idx="29">
                  <c:v>42766.114583333336</c:v>
                </c:pt>
                <c:pt idx="30">
                  <c:v>42766.104166666664</c:v>
                </c:pt>
                <c:pt idx="31">
                  <c:v>42766.09375</c:v>
                </c:pt>
                <c:pt idx="32">
                  <c:v>42766.083333333336</c:v>
                </c:pt>
                <c:pt idx="33">
                  <c:v>42766.072916666664</c:v>
                </c:pt>
                <c:pt idx="34">
                  <c:v>42766.0625</c:v>
                </c:pt>
                <c:pt idx="35">
                  <c:v>42766.052083333336</c:v>
                </c:pt>
                <c:pt idx="36">
                  <c:v>42766.041666666664</c:v>
                </c:pt>
                <c:pt idx="37">
                  <c:v>42766.03125</c:v>
                </c:pt>
                <c:pt idx="38">
                  <c:v>42766.020833333336</c:v>
                </c:pt>
                <c:pt idx="39">
                  <c:v>42766.010416666664</c:v>
                </c:pt>
                <c:pt idx="40">
                  <c:v>42766</c:v>
                </c:pt>
                <c:pt idx="41">
                  <c:v>42765.989583333336</c:v>
                </c:pt>
                <c:pt idx="42">
                  <c:v>42765.979166666664</c:v>
                </c:pt>
                <c:pt idx="43">
                  <c:v>42765.96875</c:v>
                </c:pt>
                <c:pt idx="44">
                  <c:v>42765.958333333336</c:v>
                </c:pt>
                <c:pt idx="45">
                  <c:v>42765.947916666664</c:v>
                </c:pt>
                <c:pt idx="46">
                  <c:v>42765.9375</c:v>
                </c:pt>
                <c:pt idx="47">
                  <c:v>42765.927083333336</c:v>
                </c:pt>
                <c:pt idx="48">
                  <c:v>42765.916666666664</c:v>
                </c:pt>
                <c:pt idx="49">
                  <c:v>42765.90625</c:v>
                </c:pt>
                <c:pt idx="50">
                  <c:v>42765.895833333336</c:v>
                </c:pt>
                <c:pt idx="51">
                  <c:v>42765.885416666664</c:v>
                </c:pt>
                <c:pt idx="52">
                  <c:v>42765.875</c:v>
                </c:pt>
                <c:pt idx="53">
                  <c:v>42765.864583333336</c:v>
                </c:pt>
                <c:pt idx="54">
                  <c:v>42765.854166666664</c:v>
                </c:pt>
                <c:pt idx="55">
                  <c:v>42765.84375</c:v>
                </c:pt>
                <c:pt idx="56">
                  <c:v>42765.833333333336</c:v>
                </c:pt>
                <c:pt idx="57">
                  <c:v>42765.822916666664</c:v>
                </c:pt>
                <c:pt idx="58">
                  <c:v>42765.8125</c:v>
                </c:pt>
                <c:pt idx="59">
                  <c:v>42765.802083333336</c:v>
                </c:pt>
                <c:pt idx="60">
                  <c:v>42765.791666666664</c:v>
                </c:pt>
                <c:pt idx="61">
                  <c:v>42765.78125</c:v>
                </c:pt>
                <c:pt idx="62">
                  <c:v>42765.770833333336</c:v>
                </c:pt>
                <c:pt idx="63">
                  <c:v>42765.760416666664</c:v>
                </c:pt>
                <c:pt idx="64">
                  <c:v>42765.75</c:v>
                </c:pt>
                <c:pt idx="65">
                  <c:v>42765.739583333336</c:v>
                </c:pt>
                <c:pt idx="66">
                  <c:v>42765.729166666664</c:v>
                </c:pt>
                <c:pt idx="67">
                  <c:v>42765.71875</c:v>
                </c:pt>
                <c:pt idx="68">
                  <c:v>42765.708333333336</c:v>
                </c:pt>
                <c:pt idx="69">
                  <c:v>42765.697916666664</c:v>
                </c:pt>
                <c:pt idx="70">
                  <c:v>42765.6875</c:v>
                </c:pt>
                <c:pt idx="71">
                  <c:v>42765.677083333336</c:v>
                </c:pt>
                <c:pt idx="72">
                  <c:v>42765.666666435187</c:v>
                </c:pt>
                <c:pt idx="73">
                  <c:v>42765.65625</c:v>
                </c:pt>
                <c:pt idx="74">
                  <c:v>42765.645833333336</c:v>
                </c:pt>
                <c:pt idx="75">
                  <c:v>42765.635416666664</c:v>
                </c:pt>
                <c:pt idx="76">
                  <c:v>42765.625</c:v>
                </c:pt>
                <c:pt idx="77">
                  <c:v>42765.614583333336</c:v>
                </c:pt>
                <c:pt idx="78">
                  <c:v>42765.604166666664</c:v>
                </c:pt>
                <c:pt idx="79">
                  <c:v>42765.59375</c:v>
                </c:pt>
                <c:pt idx="80">
                  <c:v>42765.583333333336</c:v>
                </c:pt>
                <c:pt idx="81">
                  <c:v>42765.572916666664</c:v>
                </c:pt>
                <c:pt idx="82">
                  <c:v>42765.5625</c:v>
                </c:pt>
                <c:pt idx="83">
                  <c:v>42765.552083333336</c:v>
                </c:pt>
                <c:pt idx="84">
                  <c:v>42765.541666666664</c:v>
                </c:pt>
                <c:pt idx="85">
                  <c:v>42765.53125</c:v>
                </c:pt>
                <c:pt idx="86">
                  <c:v>42765.520833333336</c:v>
                </c:pt>
                <c:pt idx="87">
                  <c:v>42765.510416666664</c:v>
                </c:pt>
                <c:pt idx="88">
                  <c:v>42765.5</c:v>
                </c:pt>
                <c:pt idx="89">
                  <c:v>42765.489583333336</c:v>
                </c:pt>
                <c:pt idx="90">
                  <c:v>42765.479166666664</c:v>
                </c:pt>
                <c:pt idx="91">
                  <c:v>42765.46875</c:v>
                </c:pt>
                <c:pt idx="92">
                  <c:v>42765.458333333336</c:v>
                </c:pt>
                <c:pt idx="93">
                  <c:v>42765.447916666664</c:v>
                </c:pt>
                <c:pt idx="94">
                  <c:v>42765.4375</c:v>
                </c:pt>
                <c:pt idx="95">
                  <c:v>42765.427083333336</c:v>
                </c:pt>
                <c:pt idx="96">
                  <c:v>42765.416666666664</c:v>
                </c:pt>
              </c:numCache>
            </c:numRef>
          </c:xVal>
          <c:yVal>
            <c:numRef>
              <c:f>'30 - 31 Jan'!$D$3:$D$99</c:f>
              <c:numCache>
                <c:formatCode>General</c:formatCode>
                <c:ptCount val="97"/>
                <c:pt idx="0">
                  <c:v>1543</c:v>
                </c:pt>
                <c:pt idx="1">
                  <c:v>1587</c:v>
                </c:pt>
                <c:pt idx="2">
                  <c:v>1553</c:v>
                </c:pt>
                <c:pt idx="3">
                  <c:v>1577</c:v>
                </c:pt>
                <c:pt idx="4">
                  <c:v>1565</c:v>
                </c:pt>
                <c:pt idx="5">
                  <c:v>1547</c:v>
                </c:pt>
                <c:pt idx="6">
                  <c:v>1504</c:v>
                </c:pt>
                <c:pt idx="7">
                  <c:v>1584</c:v>
                </c:pt>
                <c:pt idx="8">
                  <c:v>1589</c:v>
                </c:pt>
                <c:pt idx="9">
                  <c:v>1574</c:v>
                </c:pt>
                <c:pt idx="10">
                  <c:v>1599</c:v>
                </c:pt>
                <c:pt idx="11">
                  <c:v>1540</c:v>
                </c:pt>
                <c:pt idx="12">
                  <c:v>1604</c:v>
                </c:pt>
                <c:pt idx="13">
                  <c:v>1620</c:v>
                </c:pt>
                <c:pt idx="14">
                  <c:v>1599</c:v>
                </c:pt>
                <c:pt idx="15">
                  <c:v>1557</c:v>
                </c:pt>
                <c:pt idx="16">
                  <c:v>1570</c:v>
                </c:pt>
                <c:pt idx="17">
                  <c:v>1555</c:v>
                </c:pt>
                <c:pt idx="18">
                  <c:v>1616</c:v>
                </c:pt>
                <c:pt idx="19">
                  <c:v>1613</c:v>
                </c:pt>
                <c:pt idx="20">
                  <c:v>1584</c:v>
                </c:pt>
                <c:pt idx="21">
                  <c:v>1603</c:v>
                </c:pt>
                <c:pt idx="22">
                  <c:v>1646</c:v>
                </c:pt>
                <c:pt idx="23">
                  <c:v>1610</c:v>
                </c:pt>
                <c:pt idx="24">
                  <c:v>1623</c:v>
                </c:pt>
                <c:pt idx="25">
                  <c:v>1581</c:v>
                </c:pt>
                <c:pt idx="26">
                  <c:v>1547</c:v>
                </c:pt>
                <c:pt idx="27">
                  <c:v>1588</c:v>
                </c:pt>
                <c:pt idx="28">
                  <c:v>1591</c:v>
                </c:pt>
                <c:pt idx="29">
                  <c:v>1580</c:v>
                </c:pt>
                <c:pt idx="30">
                  <c:v>1560</c:v>
                </c:pt>
                <c:pt idx="31">
                  <c:v>1601</c:v>
                </c:pt>
                <c:pt idx="32">
                  <c:v>1540</c:v>
                </c:pt>
                <c:pt idx="33">
                  <c:v>1604</c:v>
                </c:pt>
                <c:pt idx="34">
                  <c:v>1555</c:v>
                </c:pt>
                <c:pt idx="35">
                  <c:v>1545</c:v>
                </c:pt>
                <c:pt idx="36">
                  <c:v>1602</c:v>
                </c:pt>
                <c:pt idx="37">
                  <c:v>1584</c:v>
                </c:pt>
                <c:pt idx="38">
                  <c:v>1592</c:v>
                </c:pt>
                <c:pt idx="39">
                  <c:v>1536</c:v>
                </c:pt>
                <c:pt idx="40">
                  <c:v>1617</c:v>
                </c:pt>
                <c:pt idx="41">
                  <c:v>1561</c:v>
                </c:pt>
                <c:pt idx="42">
                  <c:v>1590</c:v>
                </c:pt>
                <c:pt idx="43">
                  <c:v>1561</c:v>
                </c:pt>
                <c:pt idx="44">
                  <c:v>1620</c:v>
                </c:pt>
                <c:pt idx="45">
                  <c:v>1552</c:v>
                </c:pt>
                <c:pt idx="46">
                  <c:v>1557</c:v>
                </c:pt>
                <c:pt idx="47">
                  <c:v>1582</c:v>
                </c:pt>
                <c:pt idx="48">
                  <c:v>1580</c:v>
                </c:pt>
                <c:pt idx="49">
                  <c:v>1718</c:v>
                </c:pt>
                <c:pt idx="50">
                  <c:v>1181</c:v>
                </c:pt>
                <c:pt idx="51">
                  <c:v>1068</c:v>
                </c:pt>
                <c:pt idx="52">
                  <c:v>-8</c:v>
                </c:pt>
                <c:pt idx="53">
                  <c:v>-8</c:v>
                </c:pt>
                <c:pt idx="54">
                  <c:v>-8</c:v>
                </c:pt>
                <c:pt idx="55">
                  <c:v>-8</c:v>
                </c:pt>
                <c:pt idx="56">
                  <c:v>-8</c:v>
                </c:pt>
                <c:pt idx="57">
                  <c:v>-8</c:v>
                </c:pt>
                <c:pt idx="58">
                  <c:v>-8</c:v>
                </c:pt>
                <c:pt idx="59">
                  <c:v>-8</c:v>
                </c:pt>
                <c:pt idx="60">
                  <c:v>-4</c:v>
                </c:pt>
                <c:pt idx="61">
                  <c:v>-3</c:v>
                </c:pt>
                <c:pt idx="62">
                  <c:v>-2</c:v>
                </c:pt>
                <c:pt idx="63">
                  <c:v>-2</c:v>
                </c:pt>
                <c:pt idx="64">
                  <c:v>-2</c:v>
                </c:pt>
                <c:pt idx="65">
                  <c:v>-2</c:v>
                </c:pt>
                <c:pt idx="66">
                  <c:v>-1</c:v>
                </c:pt>
                <c:pt idx="67">
                  <c:v>-2</c:v>
                </c:pt>
                <c:pt idx="68">
                  <c:v>-1</c:v>
                </c:pt>
                <c:pt idx="69">
                  <c:v>-1</c:v>
                </c:pt>
                <c:pt idx="70">
                  <c:v>-1</c:v>
                </c:pt>
                <c:pt idx="71">
                  <c:v>-1</c:v>
                </c:pt>
                <c:pt idx="72">
                  <c:v>-1</c:v>
                </c:pt>
                <c:pt idx="73">
                  <c:v>-1</c:v>
                </c:pt>
                <c:pt idx="74">
                  <c:v>-1</c:v>
                </c:pt>
                <c:pt idx="75">
                  <c:v>-2</c:v>
                </c:pt>
                <c:pt idx="76">
                  <c:v>-1</c:v>
                </c:pt>
                <c:pt idx="77">
                  <c:v>-1</c:v>
                </c:pt>
                <c:pt idx="78">
                  <c:v>-1</c:v>
                </c:pt>
                <c:pt idx="79">
                  <c:v>-1</c:v>
                </c:pt>
                <c:pt idx="80">
                  <c:v>-5</c:v>
                </c:pt>
                <c:pt idx="81">
                  <c:v>-3</c:v>
                </c:pt>
                <c:pt idx="82">
                  <c:v>-3</c:v>
                </c:pt>
                <c:pt idx="83">
                  <c:v>-6</c:v>
                </c:pt>
                <c:pt idx="84">
                  <c:v>1067</c:v>
                </c:pt>
                <c:pt idx="85">
                  <c:v>1071</c:v>
                </c:pt>
                <c:pt idx="86">
                  <c:v>1071</c:v>
                </c:pt>
                <c:pt idx="87">
                  <c:v>1068</c:v>
                </c:pt>
                <c:pt idx="88">
                  <c:v>-6</c:v>
                </c:pt>
                <c:pt idx="89">
                  <c:v>1058</c:v>
                </c:pt>
                <c:pt idx="90">
                  <c:v>742</c:v>
                </c:pt>
                <c:pt idx="91">
                  <c:v>1489</c:v>
                </c:pt>
                <c:pt idx="92">
                  <c:v>1550</c:v>
                </c:pt>
                <c:pt idx="93">
                  <c:v>1551</c:v>
                </c:pt>
                <c:pt idx="94">
                  <c:v>1236</c:v>
                </c:pt>
                <c:pt idx="95">
                  <c:v>1282</c:v>
                </c:pt>
                <c:pt idx="96">
                  <c:v>1288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215424"/>
        <c:axId val="206225792"/>
      </c:scatterChart>
      <c:valAx>
        <c:axId val="206215424"/>
        <c:scaling>
          <c:orientation val="minMax"/>
          <c:max val="42766.417000000001"/>
          <c:min val="42765.417000000001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(24 hours)</a:t>
                </a:r>
              </a:p>
            </c:rich>
          </c:tx>
          <c:overlay val="0"/>
        </c:title>
        <c:numFmt formatCode="hh:mm;@" sourceLinked="0"/>
        <c:majorTickMark val="out"/>
        <c:minorTickMark val="none"/>
        <c:tickLblPos val="nextTo"/>
        <c:crossAx val="206225792"/>
        <c:crosses val="autoZero"/>
        <c:crossBetween val="midCat"/>
        <c:majorUnit val="0.05"/>
      </c:valAx>
      <c:valAx>
        <c:axId val="206225792"/>
        <c:scaling>
          <c:orientation val="minMax"/>
          <c:max val="1780"/>
          <c:min val="-20"/>
        </c:scaling>
        <c:delete val="0"/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Active Power (kW)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6215424"/>
        <c:crosses val="autoZero"/>
        <c:crossBetween val="midCat"/>
        <c:majorUnit val="150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4"/>
    </mc:Choice>
    <mc:Fallback>
      <c:style val="4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Data Log PM 31 Jan - 1 Feb 2017 / 10.00 WITA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'31 Jan - 1 Feb '!$A$3:$A$99</c:f>
              <c:numCache>
                <c:formatCode>m/d/yyyy\ h:mm</c:formatCode>
                <c:ptCount val="97"/>
                <c:pt idx="0">
                  <c:v>42767.416666666664</c:v>
                </c:pt>
                <c:pt idx="1">
                  <c:v>42767.40625</c:v>
                </c:pt>
                <c:pt idx="2">
                  <c:v>42767.395833333336</c:v>
                </c:pt>
                <c:pt idx="3">
                  <c:v>42767.385416666664</c:v>
                </c:pt>
                <c:pt idx="4">
                  <c:v>42767.375</c:v>
                </c:pt>
                <c:pt idx="5">
                  <c:v>42767.364583333336</c:v>
                </c:pt>
                <c:pt idx="6">
                  <c:v>42767.354166666664</c:v>
                </c:pt>
                <c:pt idx="7">
                  <c:v>42767.34375</c:v>
                </c:pt>
                <c:pt idx="8">
                  <c:v>42767.333333333336</c:v>
                </c:pt>
                <c:pt idx="9">
                  <c:v>42767.322916666664</c:v>
                </c:pt>
                <c:pt idx="10">
                  <c:v>42767.3125</c:v>
                </c:pt>
                <c:pt idx="11">
                  <c:v>42767.302083333336</c:v>
                </c:pt>
                <c:pt idx="12">
                  <c:v>42767.291666666664</c:v>
                </c:pt>
                <c:pt idx="13">
                  <c:v>42767.28125</c:v>
                </c:pt>
                <c:pt idx="14">
                  <c:v>42767.270833333336</c:v>
                </c:pt>
                <c:pt idx="15">
                  <c:v>42767.260416666664</c:v>
                </c:pt>
                <c:pt idx="16">
                  <c:v>42767.25</c:v>
                </c:pt>
                <c:pt idx="17">
                  <c:v>42767.239583333336</c:v>
                </c:pt>
                <c:pt idx="18">
                  <c:v>42767.229166666664</c:v>
                </c:pt>
                <c:pt idx="19">
                  <c:v>42767.21875</c:v>
                </c:pt>
                <c:pt idx="20">
                  <c:v>42767.208333333336</c:v>
                </c:pt>
                <c:pt idx="21">
                  <c:v>42767.197916666664</c:v>
                </c:pt>
                <c:pt idx="22">
                  <c:v>42767.1875</c:v>
                </c:pt>
                <c:pt idx="23">
                  <c:v>42767.177083333336</c:v>
                </c:pt>
                <c:pt idx="24">
                  <c:v>42767.166666666664</c:v>
                </c:pt>
                <c:pt idx="25">
                  <c:v>42767.15625</c:v>
                </c:pt>
                <c:pt idx="26">
                  <c:v>42767.145833333336</c:v>
                </c:pt>
                <c:pt idx="27">
                  <c:v>42767.135416666664</c:v>
                </c:pt>
                <c:pt idx="28">
                  <c:v>42767.125</c:v>
                </c:pt>
                <c:pt idx="29">
                  <c:v>42767.114583333336</c:v>
                </c:pt>
                <c:pt idx="30">
                  <c:v>42767.104166666664</c:v>
                </c:pt>
                <c:pt idx="31">
                  <c:v>42767.09375</c:v>
                </c:pt>
                <c:pt idx="32">
                  <c:v>42767.083333333336</c:v>
                </c:pt>
                <c:pt idx="33">
                  <c:v>42767.072916666664</c:v>
                </c:pt>
                <c:pt idx="34">
                  <c:v>42767.0625</c:v>
                </c:pt>
                <c:pt idx="35">
                  <c:v>42767.052083333336</c:v>
                </c:pt>
                <c:pt idx="36">
                  <c:v>42767.041666666664</c:v>
                </c:pt>
                <c:pt idx="37">
                  <c:v>42767.03125</c:v>
                </c:pt>
                <c:pt idx="38">
                  <c:v>42767.020833333336</c:v>
                </c:pt>
                <c:pt idx="39">
                  <c:v>42767.010416666664</c:v>
                </c:pt>
                <c:pt idx="40">
                  <c:v>42767</c:v>
                </c:pt>
                <c:pt idx="41">
                  <c:v>42766.989583333336</c:v>
                </c:pt>
                <c:pt idx="42">
                  <c:v>42766.979166666664</c:v>
                </c:pt>
                <c:pt idx="43">
                  <c:v>42766.96875</c:v>
                </c:pt>
                <c:pt idx="44">
                  <c:v>42766.958333333336</c:v>
                </c:pt>
                <c:pt idx="45">
                  <c:v>42766.947916666664</c:v>
                </c:pt>
                <c:pt idx="46">
                  <c:v>42766.9375</c:v>
                </c:pt>
                <c:pt idx="47">
                  <c:v>42766.927083333336</c:v>
                </c:pt>
                <c:pt idx="48">
                  <c:v>42766.916666666664</c:v>
                </c:pt>
                <c:pt idx="49">
                  <c:v>42766.90625</c:v>
                </c:pt>
                <c:pt idx="50">
                  <c:v>42766.895833333336</c:v>
                </c:pt>
                <c:pt idx="51">
                  <c:v>42766.885416666664</c:v>
                </c:pt>
                <c:pt idx="52">
                  <c:v>42766.875</c:v>
                </c:pt>
                <c:pt idx="53">
                  <c:v>42766.864583333336</c:v>
                </c:pt>
                <c:pt idx="54">
                  <c:v>42766.854166666664</c:v>
                </c:pt>
                <c:pt idx="55">
                  <c:v>42766.84375</c:v>
                </c:pt>
                <c:pt idx="56">
                  <c:v>42766.833333333336</c:v>
                </c:pt>
                <c:pt idx="57">
                  <c:v>42766.822916666664</c:v>
                </c:pt>
                <c:pt idx="58">
                  <c:v>42766.8125</c:v>
                </c:pt>
                <c:pt idx="59">
                  <c:v>42766.802083333336</c:v>
                </c:pt>
                <c:pt idx="60">
                  <c:v>42766.791666666664</c:v>
                </c:pt>
                <c:pt idx="61">
                  <c:v>42766.78125</c:v>
                </c:pt>
                <c:pt idx="62">
                  <c:v>42766.770833333336</c:v>
                </c:pt>
                <c:pt idx="63">
                  <c:v>42766.760416666664</c:v>
                </c:pt>
                <c:pt idx="64">
                  <c:v>42766.75</c:v>
                </c:pt>
                <c:pt idx="65">
                  <c:v>42766.739583333336</c:v>
                </c:pt>
                <c:pt idx="66">
                  <c:v>42766.729166666664</c:v>
                </c:pt>
                <c:pt idx="67">
                  <c:v>42766.71875</c:v>
                </c:pt>
                <c:pt idx="68">
                  <c:v>42766.708333333336</c:v>
                </c:pt>
                <c:pt idx="69">
                  <c:v>42766.697916666664</c:v>
                </c:pt>
                <c:pt idx="70">
                  <c:v>42766.6875</c:v>
                </c:pt>
                <c:pt idx="71">
                  <c:v>42766.677083333336</c:v>
                </c:pt>
                <c:pt idx="72">
                  <c:v>42766.666666666664</c:v>
                </c:pt>
                <c:pt idx="73">
                  <c:v>42766.65625</c:v>
                </c:pt>
                <c:pt idx="74">
                  <c:v>42766.645833333336</c:v>
                </c:pt>
                <c:pt idx="75">
                  <c:v>42766.635416666664</c:v>
                </c:pt>
                <c:pt idx="76">
                  <c:v>42766.625</c:v>
                </c:pt>
                <c:pt idx="77">
                  <c:v>42766.614583333336</c:v>
                </c:pt>
                <c:pt idx="78">
                  <c:v>42766.604166666664</c:v>
                </c:pt>
                <c:pt idx="79">
                  <c:v>42766.59375</c:v>
                </c:pt>
                <c:pt idx="80">
                  <c:v>42766.583333333336</c:v>
                </c:pt>
                <c:pt idx="81">
                  <c:v>42766.572916666664</c:v>
                </c:pt>
                <c:pt idx="82">
                  <c:v>42766.5625</c:v>
                </c:pt>
                <c:pt idx="83">
                  <c:v>42766.552083333336</c:v>
                </c:pt>
                <c:pt idx="84">
                  <c:v>42766.541666666664</c:v>
                </c:pt>
                <c:pt idx="85">
                  <c:v>42766.53125</c:v>
                </c:pt>
                <c:pt idx="86">
                  <c:v>42766.520833333336</c:v>
                </c:pt>
                <c:pt idx="87">
                  <c:v>42766.510416666664</c:v>
                </c:pt>
                <c:pt idx="88">
                  <c:v>42766.5</c:v>
                </c:pt>
                <c:pt idx="89">
                  <c:v>42766.489583333336</c:v>
                </c:pt>
                <c:pt idx="90">
                  <c:v>42766.479166666664</c:v>
                </c:pt>
                <c:pt idx="91">
                  <c:v>42766.46875</c:v>
                </c:pt>
                <c:pt idx="92">
                  <c:v>42766.458333333336</c:v>
                </c:pt>
                <c:pt idx="93">
                  <c:v>42766.447916666664</c:v>
                </c:pt>
                <c:pt idx="94">
                  <c:v>42766.4375</c:v>
                </c:pt>
                <c:pt idx="95">
                  <c:v>42766.427083333336</c:v>
                </c:pt>
                <c:pt idx="96">
                  <c:v>42766.416666666664</c:v>
                </c:pt>
              </c:numCache>
            </c:numRef>
          </c:xVal>
          <c:yVal>
            <c:numRef>
              <c:f>'31 Jan - 1 Feb '!$D$3:$D$99</c:f>
              <c:numCache>
                <c:formatCode>General</c:formatCode>
                <c:ptCount val="97"/>
                <c:pt idx="0">
                  <c:v>1506</c:v>
                </c:pt>
                <c:pt idx="1">
                  <c:v>1547</c:v>
                </c:pt>
                <c:pt idx="2">
                  <c:v>1537</c:v>
                </c:pt>
                <c:pt idx="3">
                  <c:v>1534</c:v>
                </c:pt>
                <c:pt idx="4">
                  <c:v>1618</c:v>
                </c:pt>
                <c:pt idx="5">
                  <c:v>1550</c:v>
                </c:pt>
                <c:pt idx="6">
                  <c:v>1517</c:v>
                </c:pt>
                <c:pt idx="7">
                  <c:v>1493</c:v>
                </c:pt>
                <c:pt idx="8">
                  <c:v>1504</c:v>
                </c:pt>
                <c:pt idx="9">
                  <c:v>1548</c:v>
                </c:pt>
                <c:pt idx="10">
                  <c:v>1501</c:v>
                </c:pt>
                <c:pt idx="11">
                  <c:v>1523</c:v>
                </c:pt>
                <c:pt idx="12">
                  <c:v>1520</c:v>
                </c:pt>
                <c:pt idx="13">
                  <c:v>1557</c:v>
                </c:pt>
                <c:pt idx="14">
                  <c:v>1582</c:v>
                </c:pt>
                <c:pt idx="15">
                  <c:v>1530</c:v>
                </c:pt>
                <c:pt idx="16">
                  <c:v>1511</c:v>
                </c:pt>
                <c:pt idx="17">
                  <c:v>1509</c:v>
                </c:pt>
                <c:pt idx="18">
                  <c:v>1504</c:v>
                </c:pt>
                <c:pt idx="19">
                  <c:v>1557</c:v>
                </c:pt>
                <c:pt idx="20">
                  <c:v>1558</c:v>
                </c:pt>
                <c:pt idx="21">
                  <c:v>1553</c:v>
                </c:pt>
                <c:pt idx="22">
                  <c:v>1532</c:v>
                </c:pt>
                <c:pt idx="23">
                  <c:v>1528</c:v>
                </c:pt>
                <c:pt idx="24">
                  <c:v>1573</c:v>
                </c:pt>
                <c:pt idx="25">
                  <c:v>1531</c:v>
                </c:pt>
                <c:pt idx="26">
                  <c:v>1546</c:v>
                </c:pt>
                <c:pt idx="27">
                  <c:v>1521</c:v>
                </c:pt>
                <c:pt idx="28">
                  <c:v>1530</c:v>
                </c:pt>
                <c:pt idx="29">
                  <c:v>1575</c:v>
                </c:pt>
                <c:pt idx="30">
                  <c:v>1523</c:v>
                </c:pt>
                <c:pt idx="31">
                  <c:v>1566</c:v>
                </c:pt>
                <c:pt idx="32">
                  <c:v>1599</c:v>
                </c:pt>
                <c:pt idx="33">
                  <c:v>1538</c:v>
                </c:pt>
                <c:pt idx="34">
                  <c:v>1531</c:v>
                </c:pt>
                <c:pt idx="35">
                  <c:v>1588</c:v>
                </c:pt>
                <c:pt idx="36">
                  <c:v>1545</c:v>
                </c:pt>
                <c:pt idx="37">
                  <c:v>1521</c:v>
                </c:pt>
                <c:pt idx="38">
                  <c:v>1518</c:v>
                </c:pt>
                <c:pt idx="39">
                  <c:v>1571</c:v>
                </c:pt>
                <c:pt idx="40">
                  <c:v>1538</c:v>
                </c:pt>
                <c:pt idx="41">
                  <c:v>1614</c:v>
                </c:pt>
                <c:pt idx="42">
                  <c:v>1577</c:v>
                </c:pt>
                <c:pt idx="43">
                  <c:v>1529</c:v>
                </c:pt>
                <c:pt idx="44">
                  <c:v>1585</c:v>
                </c:pt>
                <c:pt idx="45">
                  <c:v>1517</c:v>
                </c:pt>
                <c:pt idx="46">
                  <c:v>1550</c:v>
                </c:pt>
                <c:pt idx="47">
                  <c:v>1583</c:v>
                </c:pt>
                <c:pt idx="48">
                  <c:v>1552</c:v>
                </c:pt>
                <c:pt idx="49">
                  <c:v>1581</c:v>
                </c:pt>
                <c:pt idx="50">
                  <c:v>1523</c:v>
                </c:pt>
                <c:pt idx="51">
                  <c:v>1543</c:v>
                </c:pt>
                <c:pt idx="52">
                  <c:v>1637</c:v>
                </c:pt>
                <c:pt idx="53">
                  <c:v>1538</c:v>
                </c:pt>
                <c:pt idx="54">
                  <c:v>1588</c:v>
                </c:pt>
                <c:pt idx="55">
                  <c:v>1566</c:v>
                </c:pt>
                <c:pt idx="56">
                  <c:v>1565</c:v>
                </c:pt>
                <c:pt idx="57">
                  <c:v>1615</c:v>
                </c:pt>
                <c:pt idx="58">
                  <c:v>1647</c:v>
                </c:pt>
                <c:pt idx="59">
                  <c:v>1594</c:v>
                </c:pt>
                <c:pt idx="60">
                  <c:v>1622</c:v>
                </c:pt>
                <c:pt idx="61">
                  <c:v>1642</c:v>
                </c:pt>
                <c:pt idx="62">
                  <c:v>1608</c:v>
                </c:pt>
                <c:pt idx="63">
                  <c:v>1638</c:v>
                </c:pt>
                <c:pt idx="64">
                  <c:v>1634</c:v>
                </c:pt>
                <c:pt idx="65">
                  <c:v>1596</c:v>
                </c:pt>
                <c:pt idx="66">
                  <c:v>1623</c:v>
                </c:pt>
                <c:pt idx="67">
                  <c:v>1599</c:v>
                </c:pt>
                <c:pt idx="68">
                  <c:v>1585</c:v>
                </c:pt>
                <c:pt idx="69">
                  <c:v>1604</c:v>
                </c:pt>
                <c:pt idx="70">
                  <c:v>1584</c:v>
                </c:pt>
                <c:pt idx="71">
                  <c:v>1627</c:v>
                </c:pt>
                <c:pt idx="72">
                  <c:v>1623</c:v>
                </c:pt>
                <c:pt idx="73">
                  <c:v>1540</c:v>
                </c:pt>
                <c:pt idx="74">
                  <c:v>1589</c:v>
                </c:pt>
                <c:pt idx="75">
                  <c:v>1540</c:v>
                </c:pt>
                <c:pt idx="76">
                  <c:v>1535</c:v>
                </c:pt>
                <c:pt idx="77">
                  <c:v>1592</c:v>
                </c:pt>
                <c:pt idx="78">
                  <c:v>1547</c:v>
                </c:pt>
                <c:pt idx="79">
                  <c:v>1604</c:v>
                </c:pt>
                <c:pt idx="80">
                  <c:v>1560</c:v>
                </c:pt>
                <c:pt idx="81">
                  <c:v>1602</c:v>
                </c:pt>
                <c:pt idx="82">
                  <c:v>1556</c:v>
                </c:pt>
                <c:pt idx="83">
                  <c:v>1561</c:v>
                </c:pt>
                <c:pt idx="84">
                  <c:v>1551</c:v>
                </c:pt>
                <c:pt idx="85">
                  <c:v>1517</c:v>
                </c:pt>
                <c:pt idx="86">
                  <c:v>1510</c:v>
                </c:pt>
                <c:pt idx="87">
                  <c:v>1572</c:v>
                </c:pt>
                <c:pt idx="88">
                  <c:v>1532</c:v>
                </c:pt>
                <c:pt idx="89">
                  <c:v>1570</c:v>
                </c:pt>
                <c:pt idx="90">
                  <c:v>1535</c:v>
                </c:pt>
                <c:pt idx="91">
                  <c:v>1680</c:v>
                </c:pt>
                <c:pt idx="92">
                  <c:v>1572</c:v>
                </c:pt>
                <c:pt idx="93">
                  <c:v>1579</c:v>
                </c:pt>
                <c:pt idx="94">
                  <c:v>1528</c:v>
                </c:pt>
                <c:pt idx="95">
                  <c:v>1561</c:v>
                </c:pt>
                <c:pt idx="96">
                  <c:v>1543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665984"/>
        <c:axId val="162667904"/>
      </c:scatterChart>
      <c:valAx>
        <c:axId val="162665984"/>
        <c:scaling>
          <c:orientation val="minMax"/>
          <c:max val="42767.417000000001"/>
          <c:min val="42766.417000000001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(24 hours)</a:t>
                </a:r>
              </a:p>
            </c:rich>
          </c:tx>
          <c:overlay val="0"/>
        </c:title>
        <c:numFmt formatCode="hh:mm;@" sourceLinked="0"/>
        <c:majorTickMark val="out"/>
        <c:minorTickMark val="none"/>
        <c:tickLblPos val="nextTo"/>
        <c:crossAx val="162667904"/>
        <c:crosses val="autoZero"/>
        <c:crossBetween val="midCat"/>
        <c:majorUnit val="0.05"/>
      </c:valAx>
      <c:valAx>
        <c:axId val="162667904"/>
        <c:scaling>
          <c:orientation val="minMax"/>
          <c:max val="1690"/>
          <c:min val="1490"/>
        </c:scaling>
        <c:delete val="0"/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Active Power (kW)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2665984"/>
        <c:crosses val="autoZero"/>
        <c:crossBetween val="midCat"/>
        <c:majorUnit val="20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Data Log PM 4 - 5 Jan 2016 / 10.00 WITA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'4 - 5 Jan'!$A$3:$A$99</c:f>
              <c:numCache>
                <c:formatCode>m/d/yyyy\ h:mm</c:formatCode>
                <c:ptCount val="97"/>
                <c:pt idx="0">
                  <c:v>42740.416666666664</c:v>
                </c:pt>
                <c:pt idx="1">
                  <c:v>42740.40625</c:v>
                </c:pt>
                <c:pt idx="2">
                  <c:v>42740.395833333336</c:v>
                </c:pt>
                <c:pt idx="3">
                  <c:v>42740.385416666664</c:v>
                </c:pt>
                <c:pt idx="4">
                  <c:v>42740.375</c:v>
                </c:pt>
                <c:pt idx="5">
                  <c:v>42740.364583333336</c:v>
                </c:pt>
                <c:pt idx="6">
                  <c:v>42740.354166666664</c:v>
                </c:pt>
                <c:pt idx="7">
                  <c:v>42740.34375</c:v>
                </c:pt>
                <c:pt idx="8">
                  <c:v>42740.333333333336</c:v>
                </c:pt>
                <c:pt idx="9">
                  <c:v>42740.322916666664</c:v>
                </c:pt>
                <c:pt idx="10">
                  <c:v>42740.3125</c:v>
                </c:pt>
                <c:pt idx="11">
                  <c:v>42740.302083333336</c:v>
                </c:pt>
                <c:pt idx="12">
                  <c:v>42740.291666666664</c:v>
                </c:pt>
                <c:pt idx="13">
                  <c:v>42740.28125</c:v>
                </c:pt>
                <c:pt idx="14">
                  <c:v>42740.270833333336</c:v>
                </c:pt>
                <c:pt idx="15">
                  <c:v>42740.260416666664</c:v>
                </c:pt>
                <c:pt idx="16">
                  <c:v>42740.25</c:v>
                </c:pt>
                <c:pt idx="17">
                  <c:v>42740.239583333336</c:v>
                </c:pt>
                <c:pt idx="18">
                  <c:v>42740.229166666664</c:v>
                </c:pt>
                <c:pt idx="19">
                  <c:v>42740.21875</c:v>
                </c:pt>
                <c:pt idx="20">
                  <c:v>42740.208333333336</c:v>
                </c:pt>
                <c:pt idx="21">
                  <c:v>42740.197916666664</c:v>
                </c:pt>
                <c:pt idx="22">
                  <c:v>42740.1875</c:v>
                </c:pt>
                <c:pt idx="23">
                  <c:v>42740.177083333336</c:v>
                </c:pt>
                <c:pt idx="24">
                  <c:v>42740.166666666664</c:v>
                </c:pt>
                <c:pt idx="25">
                  <c:v>42740.15625</c:v>
                </c:pt>
                <c:pt idx="26">
                  <c:v>42740.145833333336</c:v>
                </c:pt>
                <c:pt idx="27">
                  <c:v>42740.135416666664</c:v>
                </c:pt>
                <c:pt idx="28">
                  <c:v>42740.125</c:v>
                </c:pt>
                <c:pt idx="29">
                  <c:v>42740.114583333336</c:v>
                </c:pt>
                <c:pt idx="30">
                  <c:v>42740.104166666664</c:v>
                </c:pt>
                <c:pt idx="31">
                  <c:v>42740.09375</c:v>
                </c:pt>
                <c:pt idx="32">
                  <c:v>42740.083333333336</c:v>
                </c:pt>
                <c:pt idx="33">
                  <c:v>42740.072916666664</c:v>
                </c:pt>
                <c:pt idx="34">
                  <c:v>42740.0625</c:v>
                </c:pt>
                <c:pt idx="35">
                  <c:v>42740.052083333336</c:v>
                </c:pt>
                <c:pt idx="36">
                  <c:v>42740.041666666664</c:v>
                </c:pt>
                <c:pt idx="37">
                  <c:v>42740.03125</c:v>
                </c:pt>
                <c:pt idx="38">
                  <c:v>42740.020833333336</c:v>
                </c:pt>
                <c:pt idx="39">
                  <c:v>42740.010416666664</c:v>
                </c:pt>
                <c:pt idx="40">
                  <c:v>42740</c:v>
                </c:pt>
                <c:pt idx="41">
                  <c:v>42739.989583333336</c:v>
                </c:pt>
                <c:pt idx="42">
                  <c:v>42739.979166666664</c:v>
                </c:pt>
                <c:pt idx="43">
                  <c:v>42739.96875</c:v>
                </c:pt>
                <c:pt idx="44">
                  <c:v>42739.958333333336</c:v>
                </c:pt>
                <c:pt idx="45">
                  <c:v>42739.947916666664</c:v>
                </c:pt>
                <c:pt idx="46">
                  <c:v>42739.9375</c:v>
                </c:pt>
                <c:pt idx="47">
                  <c:v>42739.927083333336</c:v>
                </c:pt>
                <c:pt idx="48">
                  <c:v>42739.916666666664</c:v>
                </c:pt>
                <c:pt idx="49">
                  <c:v>42739.90625</c:v>
                </c:pt>
                <c:pt idx="50">
                  <c:v>42739.895833333336</c:v>
                </c:pt>
                <c:pt idx="51">
                  <c:v>42739.885416666664</c:v>
                </c:pt>
                <c:pt idx="52">
                  <c:v>42739.875</c:v>
                </c:pt>
                <c:pt idx="53">
                  <c:v>42739.864583333336</c:v>
                </c:pt>
                <c:pt idx="54">
                  <c:v>42739.854166666664</c:v>
                </c:pt>
                <c:pt idx="55">
                  <c:v>42739.84375</c:v>
                </c:pt>
                <c:pt idx="56">
                  <c:v>42739.833333333336</c:v>
                </c:pt>
                <c:pt idx="57">
                  <c:v>42739.822916666664</c:v>
                </c:pt>
                <c:pt idx="58">
                  <c:v>42739.8125</c:v>
                </c:pt>
                <c:pt idx="59">
                  <c:v>42739.802083333336</c:v>
                </c:pt>
                <c:pt idx="60">
                  <c:v>42739.791666666664</c:v>
                </c:pt>
                <c:pt idx="61">
                  <c:v>42739.78125</c:v>
                </c:pt>
                <c:pt idx="62">
                  <c:v>42739.770833333336</c:v>
                </c:pt>
                <c:pt idx="63">
                  <c:v>42739.760416666664</c:v>
                </c:pt>
                <c:pt idx="64">
                  <c:v>42739.75</c:v>
                </c:pt>
                <c:pt idx="65">
                  <c:v>42739.739583333336</c:v>
                </c:pt>
                <c:pt idx="66">
                  <c:v>42739.729166666664</c:v>
                </c:pt>
                <c:pt idx="67">
                  <c:v>42739.71875</c:v>
                </c:pt>
                <c:pt idx="68">
                  <c:v>42739.708333333336</c:v>
                </c:pt>
                <c:pt idx="69">
                  <c:v>42739.697916666664</c:v>
                </c:pt>
                <c:pt idx="70">
                  <c:v>42739.6875</c:v>
                </c:pt>
                <c:pt idx="71">
                  <c:v>42739.677083333336</c:v>
                </c:pt>
                <c:pt idx="72">
                  <c:v>42739.666666666664</c:v>
                </c:pt>
                <c:pt idx="73">
                  <c:v>42739.65625</c:v>
                </c:pt>
                <c:pt idx="74">
                  <c:v>42739.645833333336</c:v>
                </c:pt>
                <c:pt idx="75">
                  <c:v>42739.635416666664</c:v>
                </c:pt>
                <c:pt idx="76">
                  <c:v>42739.625</c:v>
                </c:pt>
                <c:pt idx="77">
                  <c:v>42739.614583333336</c:v>
                </c:pt>
                <c:pt idx="78">
                  <c:v>42739.604166666664</c:v>
                </c:pt>
                <c:pt idx="79">
                  <c:v>42739.59375</c:v>
                </c:pt>
                <c:pt idx="80">
                  <c:v>42739.583333333336</c:v>
                </c:pt>
                <c:pt idx="81">
                  <c:v>42739.572916666664</c:v>
                </c:pt>
                <c:pt idx="82">
                  <c:v>42739.5625</c:v>
                </c:pt>
                <c:pt idx="83">
                  <c:v>42739.552083333336</c:v>
                </c:pt>
                <c:pt idx="84">
                  <c:v>42739.541666666664</c:v>
                </c:pt>
                <c:pt idx="85">
                  <c:v>42739.53125</c:v>
                </c:pt>
                <c:pt idx="86">
                  <c:v>42739.520833333336</c:v>
                </c:pt>
                <c:pt idx="87">
                  <c:v>42739.510416666664</c:v>
                </c:pt>
                <c:pt idx="88">
                  <c:v>42739.5</c:v>
                </c:pt>
                <c:pt idx="89">
                  <c:v>42739.489583333336</c:v>
                </c:pt>
                <c:pt idx="90">
                  <c:v>42739.479166666664</c:v>
                </c:pt>
                <c:pt idx="91">
                  <c:v>42739.46875</c:v>
                </c:pt>
                <c:pt idx="92">
                  <c:v>42739.458333333336</c:v>
                </c:pt>
                <c:pt idx="93">
                  <c:v>42739.447916666664</c:v>
                </c:pt>
                <c:pt idx="94">
                  <c:v>42739.4375</c:v>
                </c:pt>
                <c:pt idx="95">
                  <c:v>42739.427083333336</c:v>
                </c:pt>
                <c:pt idx="96">
                  <c:v>42739.416666666664</c:v>
                </c:pt>
              </c:numCache>
            </c:numRef>
          </c:xVal>
          <c:yVal>
            <c:numRef>
              <c:f>'4 - 5 Jan'!$D$3:$D$99</c:f>
              <c:numCache>
                <c:formatCode>General</c:formatCode>
                <c:ptCount val="97"/>
                <c:pt idx="0">
                  <c:v>1606</c:v>
                </c:pt>
                <c:pt idx="1">
                  <c:v>1604</c:v>
                </c:pt>
                <c:pt idx="2">
                  <c:v>1580</c:v>
                </c:pt>
                <c:pt idx="3">
                  <c:v>1597</c:v>
                </c:pt>
                <c:pt idx="4">
                  <c:v>1565</c:v>
                </c:pt>
                <c:pt idx="5">
                  <c:v>1605</c:v>
                </c:pt>
                <c:pt idx="6">
                  <c:v>1563</c:v>
                </c:pt>
                <c:pt idx="7">
                  <c:v>1584</c:v>
                </c:pt>
                <c:pt idx="8">
                  <c:v>1532</c:v>
                </c:pt>
                <c:pt idx="9">
                  <c:v>1609</c:v>
                </c:pt>
                <c:pt idx="10">
                  <c:v>1568</c:v>
                </c:pt>
                <c:pt idx="11">
                  <c:v>1507</c:v>
                </c:pt>
                <c:pt idx="12">
                  <c:v>1570</c:v>
                </c:pt>
                <c:pt idx="13">
                  <c:v>1600</c:v>
                </c:pt>
                <c:pt idx="14">
                  <c:v>1558</c:v>
                </c:pt>
                <c:pt idx="15">
                  <c:v>1598</c:v>
                </c:pt>
                <c:pt idx="16">
                  <c:v>1646</c:v>
                </c:pt>
                <c:pt idx="17">
                  <c:v>1579</c:v>
                </c:pt>
                <c:pt idx="18">
                  <c:v>1594</c:v>
                </c:pt>
                <c:pt idx="19">
                  <c:v>1581</c:v>
                </c:pt>
                <c:pt idx="20">
                  <c:v>1614</c:v>
                </c:pt>
                <c:pt idx="21">
                  <c:v>1579</c:v>
                </c:pt>
                <c:pt idx="22">
                  <c:v>1578</c:v>
                </c:pt>
                <c:pt idx="23">
                  <c:v>1570</c:v>
                </c:pt>
                <c:pt idx="24">
                  <c:v>1586</c:v>
                </c:pt>
                <c:pt idx="25">
                  <c:v>1492</c:v>
                </c:pt>
                <c:pt idx="26">
                  <c:v>1624</c:v>
                </c:pt>
                <c:pt idx="27">
                  <c:v>1620</c:v>
                </c:pt>
                <c:pt idx="28">
                  <c:v>1577</c:v>
                </c:pt>
                <c:pt idx="29">
                  <c:v>1583</c:v>
                </c:pt>
                <c:pt idx="30">
                  <c:v>1596</c:v>
                </c:pt>
                <c:pt idx="31">
                  <c:v>1572</c:v>
                </c:pt>
                <c:pt idx="32">
                  <c:v>1566</c:v>
                </c:pt>
                <c:pt idx="33">
                  <c:v>1610</c:v>
                </c:pt>
                <c:pt idx="34">
                  <c:v>1559</c:v>
                </c:pt>
                <c:pt idx="35">
                  <c:v>1696</c:v>
                </c:pt>
                <c:pt idx="36">
                  <c:v>1581</c:v>
                </c:pt>
                <c:pt idx="37">
                  <c:v>1571</c:v>
                </c:pt>
                <c:pt idx="38">
                  <c:v>1587</c:v>
                </c:pt>
                <c:pt idx="39">
                  <c:v>1562</c:v>
                </c:pt>
                <c:pt idx="40">
                  <c:v>1533</c:v>
                </c:pt>
                <c:pt idx="41">
                  <c:v>1575</c:v>
                </c:pt>
                <c:pt idx="42">
                  <c:v>1576</c:v>
                </c:pt>
                <c:pt idx="43">
                  <c:v>1550</c:v>
                </c:pt>
                <c:pt idx="44">
                  <c:v>1576</c:v>
                </c:pt>
                <c:pt idx="45">
                  <c:v>1570</c:v>
                </c:pt>
                <c:pt idx="46">
                  <c:v>1601</c:v>
                </c:pt>
                <c:pt idx="47">
                  <c:v>1596</c:v>
                </c:pt>
                <c:pt idx="48">
                  <c:v>1533</c:v>
                </c:pt>
                <c:pt idx="49">
                  <c:v>1567</c:v>
                </c:pt>
                <c:pt idx="50">
                  <c:v>1553</c:v>
                </c:pt>
                <c:pt idx="51">
                  <c:v>1573</c:v>
                </c:pt>
                <c:pt idx="52">
                  <c:v>1589</c:v>
                </c:pt>
                <c:pt idx="53">
                  <c:v>1595</c:v>
                </c:pt>
                <c:pt idx="54">
                  <c:v>1613</c:v>
                </c:pt>
                <c:pt idx="55">
                  <c:v>1561</c:v>
                </c:pt>
                <c:pt idx="56">
                  <c:v>1575</c:v>
                </c:pt>
                <c:pt idx="57">
                  <c:v>1633</c:v>
                </c:pt>
                <c:pt idx="58">
                  <c:v>1577</c:v>
                </c:pt>
                <c:pt idx="59">
                  <c:v>1566</c:v>
                </c:pt>
                <c:pt idx="60">
                  <c:v>1584</c:v>
                </c:pt>
                <c:pt idx="61">
                  <c:v>1537</c:v>
                </c:pt>
                <c:pt idx="62">
                  <c:v>1587</c:v>
                </c:pt>
                <c:pt idx="63">
                  <c:v>1663</c:v>
                </c:pt>
                <c:pt idx="64">
                  <c:v>1606</c:v>
                </c:pt>
                <c:pt idx="65">
                  <c:v>1657</c:v>
                </c:pt>
                <c:pt idx="66">
                  <c:v>1599</c:v>
                </c:pt>
                <c:pt idx="67">
                  <c:v>1615</c:v>
                </c:pt>
                <c:pt idx="68">
                  <c:v>1587</c:v>
                </c:pt>
                <c:pt idx="69">
                  <c:v>1541</c:v>
                </c:pt>
                <c:pt idx="70">
                  <c:v>1622</c:v>
                </c:pt>
                <c:pt idx="71">
                  <c:v>1609</c:v>
                </c:pt>
                <c:pt idx="72">
                  <c:v>1600</c:v>
                </c:pt>
                <c:pt idx="73">
                  <c:v>1633</c:v>
                </c:pt>
                <c:pt idx="74">
                  <c:v>1581</c:v>
                </c:pt>
                <c:pt idx="75">
                  <c:v>1625</c:v>
                </c:pt>
                <c:pt idx="76">
                  <c:v>1651</c:v>
                </c:pt>
                <c:pt idx="77">
                  <c:v>1595</c:v>
                </c:pt>
                <c:pt idx="78">
                  <c:v>1593</c:v>
                </c:pt>
                <c:pt idx="79">
                  <c:v>1577</c:v>
                </c:pt>
                <c:pt idx="80">
                  <c:v>1632</c:v>
                </c:pt>
                <c:pt idx="81">
                  <c:v>1718</c:v>
                </c:pt>
                <c:pt idx="82">
                  <c:v>1608</c:v>
                </c:pt>
                <c:pt idx="83">
                  <c:v>1644</c:v>
                </c:pt>
                <c:pt idx="84">
                  <c:v>1631</c:v>
                </c:pt>
                <c:pt idx="85">
                  <c:v>1639</c:v>
                </c:pt>
                <c:pt idx="86">
                  <c:v>1628</c:v>
                </c:pt>
                <c:pt idx="87">
                  <c:v>1604</c:v>
                </c:pt>
                <c:pt idx="88">
                  <c:v>1629</c:v>
                </c:pt>
                <c:pt idx="89">
                  <c:v>1718</c:v>
                </c:pt>
                <c:pt idx="90">
                  <c:v>1659</c:v>
                </c:pt>
                <c:pt idx="91">
                  <c:v>1655</c:v>
                </c:pt>
                <c:pt idx="92">
                  <c:v>1677</c:v>
                </c:pt>
                <c:pt idx="93">
                  <c:v>1700</c:v>
                </c:pt>
                <c:pt idx="94">
                  <c:v>1727</c:v>
                </c:pt>
                <c:pt idx="95">
                  <c:v>1680</c:v>
                </c:pt>
                <c:pt idx="96">
                  <c:v>1658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642176"/>
        <c:axId val="140644352"/>
      </c:scatterChart>
      <c:valAx>
        <c:axId val="140642176"/>
        <c:scaling>
          <c:orientation val="minMax"/>
          <c:max val="42740.417000000001"/>
          <c:min val="42739.41700000000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(24 hours)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hh:mm;@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644352"/>
        <c:crosses val="autoZero"/>
        <c:crossBetween val="midCat"/>
        <c:majorUnit val="0.05"/>
      </c:valAx>
      <c:valAx>
        <c:axId val="140644352"/>
        <c:scaling>
          <c:orientation val="minMax"/>
          <c:max val="1730"/>
          <c:min val="1475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Active Power (kW)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642176"/>
        <c:crosses val="autoZero"/>
        <c:crossBetween val="midCat"/>
        <c:majorUnit val="2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Data Log PM 5 - 6 Jan 2016 / 10.00 WITA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'5 - 6 Jan'!$A$3:$A$99</c:f>
              <c:numCache>
                <c:formatCode>m/d/yyyy\ h:mm</c:formatCode>
                <c:ptCount val="97"/>
                <c:pt idx="0">
                  <c:v>42741.416666666664</c:v>
                </c:pt>
                <c:pt idx="1">
                  <c:v>42741.40625</c:v>
                </c:pt>
                <c:pt idx="2">
                  <c:v>42741.395833333336</c:v>
                </c:pt>
                <c:pt idx="3">
                  <c:v>42741.385416666664</c:v>
                </c:pt>
                <c:pt idx="4">
                  <c:v>42741.375</c:v>
                </c:pt>
                <c:pt idx="5">
                  <c:v>42741.364583333336</c:v>
                </c:pt>
                <c:pt idx="6">
                  <c:v>42741.354166666664</c:v>
                </c:pt>
                <c:pt idx="7">
                  <c:v>42741.34375</c:v>
                </c:pt>
                <c:pt idx="8">
                  <c:v>42741.333333333336</c:v>
                </c:pt>
                <c:pt idx="9">
                  <c:v>42741.322916666664</c:v>
                </c:pt>
                <c:pt idx="10">
                  <c:v>42741.3125</c:v>
                </c:pt>
                <c:pt idx="11">
                  <c:v>42741.302083333336</c:v>
                </c:pt>
                <c:pt idx="12">
                  <c:v>42741.291666666664</c:v>
                </c:pt>
                <c:pt idx="13">
                  <c:v>42741.28125</c:v>
                </c:pt>
                <c:pt idx="14">
                  <c:v>42741.270833333336</c:v>
                </c:pt>
                <c:pt idx="15">
                  <c:v>42741.260416666664</c:v>
                </c:pt>
                <c:pt idx="16">
                  <c:v>42741.25</c:v>
                </c:pt>
                <c:pt idx="17">
                  <c:v>42741.239583333336</c:v>
                </c:pt>
                <c:pt idx="18">
                  <c:v>42741.229166666664</c:v>
                </c:pt>
                <c:pt idx="19">
                  <c:v>42741.21875</c:v>
                </c:pt>
                <c:pt idx="20">
                  <c:v>42741.208333333336</c:v>
                </c:pt>
                <c:pt idx="21">
                  <c:v>42741.197916666664</c:v>
                </c:pt>
                <c:pt idx="22">
                  <c:v>42741.1875</c:v>
                </c:pt>
                <c:pt idx="23">
                  <c:v>42741.177083333336</c:v>
                </c:pt>
                <c:pt idx="24">
                  <c:v>42741.166666666664</c:v>
                </c:pt>
                <c:pt idx="25">
                  <c:v>42741.15625</c:v>
                </c:pt>
                <c:pt idx="26">
                  <c:v>42741.145833333336</c:v>
                </c:pt>
                <c:pt idx="27">
                  <c:v>42741.135416666664</c:v>
                </c:pt>
                <c:pt idx="28">
                  <c:v>42741.125</c:v>
                </c:pt>
                <c:pt idx="29">
                  <c:v>42741.114583333336</c:v>
                </c:pt>
                <c:pt idx="30">
                  <c:v>42741.104166666664</c:v>
                </c:pt>
                <c:pt idx="31">
                  <c:v>42741.09375</c:v>
                </c:pt>
                <c:pt idx="32">
                  <c:v>42741.083333333336</c:v>
                </c:pt>
                <c:pt idx="33">
                  <c:v>42741.072916666664</c:v>
                </c:pt>
                <c:pt idx="34">
                  <c:v>42741.0625</c:v>
                </c:pt>
                <c:pt idx="35">
                  <c:v>42741.052083333336</c:v>
                </c:pt>
                <c:pt idx="36">
                  <c:v>42741.041666666664</c:v>
                </c:pt>
                <c:pt idx="37">
                  <c:v>42741.03125</c:v>
                </c:pt>
                <c:pt idx="38">
                  <c:v>42741.020833333336</c:v>
                </c:pt>
                <c:pt idx="39">
                  <c:v>42741.010416666664</c:v>
                </c:pt>
                <c:pt idx="40">
                  <c:v>42741</c:v>
                </c:pt>
                <c:pt idx="41">
                  <c:v>42740.989583333336</c:v>
                </c:pt>
                <c:pt idx="42">
                  <c:v>42740.979166666664</c:v>
                </c:pt>
                <c:pt idx="43">
                  <c:v>42740.96875</c:v>
                </c:pt>
                <c:pt idx="44">
                  <c:v>42740.958333333336</c:v>
                </c:pt>
                <c:pt idx="45">
                  <c:v>42740.947916666664</c:v>
                </c:pt>
                <c:pt idx="46">
                  <c:v>42740.9375</c:v>
                </c:pt>
                <c:pt idx="47">
                  <c:v>42740.927083333336</c:v>
                </c:pt>
                <c:pt idx="48">
                  <c:v>42740.916666666664</c:v>
                </c:pt>
                <c:pt idx="49">
                  <c:v>42740.90625</c:v>
                </c:pt>
                <c:pt idx="50">
                  <c:v>42740.895833333336</c:v>
                </c:pt>
                <c:pt idx="51">
                  <c:v>42740.885416666664</c:v>
                </c:pt>
                <c:pt idx="52">
                  <c:v>42740.875</c:v>
                </c:pt>
                <c:pt idx="53">
                  <c:v>42740.864583333336</c:v>
                </c:pt>
                <c:pt idx="54">
                  <c:v>42740.854166666664</c:v>
                </c:pt>
                <c:pt idx="55">
                  <c:v>42740.84375</c:v>
                </c:pt>
                <c:pt idx="56">
                  <c:v>42740.833333333336</c:v>
                </c:pt>
                <c:pt idx="57">
                  <c:v>42740.822916666664</c:v>
                </c:pt>
                <c:pt idx="58">
                  <c:v>42740.8125</c:v>
                </c:pt>
                <c:pt idx="59">
                  <c:v>42740.802083333336</c:v>
                </c:pt>
                <c:pt idx="60">
                  <c:v>42740.791666666664</c:v>
                </c:pt>
                <c:pt idx="61">
                  <c:v>42740.78125</c:v>
                </c:pt>
                <c:pt idx="62">
                  <c:v>42740.770833333336</c:v>
                </c:pt>
                <c:pt idx="63">
                  <c:v>42740.760416666664</c:v>
                </c:pt>
                <c:pt idx="64">
                  <c:v>42740.75</c:v>
                </c:pt>
                <c:pt idx="65">
                  <c:v>42740.739583333336</c:v>
                </c:pt>
                <c:pt idx="66">
                  <c:v>42740.729166666664</c:v>
                </c:pt>
                <c:pt idx="67">
                  <c:v>42740.71875</c:v>
                </c:pt>
                <c:pt idx="68">
                  <c:v>42740.708333333336</c:v>
                </c:pt>
                <c:pt idx="69">
                  <c:v>42740.697916666664</c:v>
                </c:pt>
                <c:pt idx="70">
                  <c:v>42740.6875</c:v>
                </c:pt>
                <c:pt idx="71">
                  <c:v>42740.677083333336</c:v>
                </c:pt>
                <c:pt idx="72">
                  <c:v>42740.666666666664</c:v>
                </c:pt>
                <c:pt idx="73">
                  <c:v>42740.65625</c:v>
                </c:pt>
                <c:pt idx="74">
                  <c:v>42740.645833333336</c:v>
                </c:pt>
                <c:pt idx="75">
                  <c:v>42740.635416666664</c:v>
                </c:pt>
                <c:pt idx="76">
                  <c:v>42740.625</c:v>
                </c:pt>
                <c:pt idx="77">
                  <c:v>42740.614583333336</c:v>
                </c:pt>
                <c:pt idx="78">
                  <c:v>42740.604166666664</c:v>
                </c:pt>
                <c:pt idx="79">
                  <c:v>42740.59375</c:v>
                </c:pt>
                <c:pt idx="80">
                  <c:v>42740.583333333336</c:v>
                </c:pt>
                <c:pt idx="81">
                  <c:v>42740.572916666664</c:v>
                </c:pt>
                <c:pt idx="82">
                  <c:v>42740.5625</c:v>
                </c:pt>
                <c:pt idx="83">
                  <c:v>42740.552083333336</c:v>
                </c:pt>
                <c:pt idx="84">
                  <c:v>42740.541666666664</c:v>
                </c:pt>
                <c:pt idx="85">
                  <c:v>42740.53125</c:v>
                </c:pt>
                <c:pt idx="86">
                  <c:v>42740.520833333336</c:v>
                </c:pt>
                <c:pt idx="87">
                  <c:v>42740.510416666664</c:v>
                </c:pt>
                <c:pt idx="88">
                  <c:v>42740.5</c:v>
                </c:pt>
                <c:pt idx="89">
                  <c:v>42740.489583333336</c:v>
                </c:pt>
                <c:pt idx="90">
                  <c:v>42740.479166666664</c:v>
                </c:pt>
                <c:pt idx="91">
                  <c:v>42740.46875</c:v>
                </c:pt>
                <c:pt idx="92">
                  <c:v>42740.458333333336</c:v>
                </c:pt>
                <c:pt idx="93">
                  <c:v>42740.447916666664</c:v>
                </c:pt>
                <c:pt idx="94">
                  <c:v>42740.4375</c:v>
                </c:pt>
                <c:pt idx="95">
                  <c:v>42740.427083333336</c:v>
                </c:pt>
                <c:pt idx="96">
                  <c:v>42740.416666666664</c:v>
                </c:pt>
              </c:numCache>
            </c:numRef>
          </c:xVal>
          <c:yVal>
            <c:numRef>
              <c:f>'5 - 6 Jan'!$D$3:$D$99</c:f>
              <c:numCache>
                <c:formatCode>General</c:formatCode>
                <c:ptCount val="97"/>
                <c:pt idx="0">
                  <c:v>1571</c:v>
                </c:pt>
                <c:pt idx="1">
                  <c:v>1569</c:v>
                </c:pt>
                <c:pt idx="2">
                  <c:v>1564</c:v>
                </c:pt>
                <c:pt idx="3">
                  <c:v>1564</c:v>
                </c:pt>
                <c:pt idx="4">
                  <c:v>1551</c:v>
                </c:pt>
                <c:pt idx="5">
                  <c:v>1544</c:v>
                </c:pt>
                <c:pt idx="6">
                  <c:v>1594</c:v>
                </c:pt>
                <c:pt idx="7">
                  <c:v>1585</c:v>
                </c:pt>
                <c:pt idx="8">
                  <c:v>1594</c:v>
                </c:pt>
                <c:pt idx="9">
                  <c:v>1565</c:v>
                </c:pt>
                <c:pt idx="10">
                  <c:v>1577</c:v>
                </c:pt>
                <c:pt idx="11">
                  <c:v>1593</c:v>
                </c:pt>
                <c:pt idx="12">
                  <c:v>1590</c:v>
                </c:pt>
                <c:pt idx="13">
                  <c:v>1565</c:v>
                </c:pt>
                <c:pt idx="14">
                  <c:v>1648</c:v>
                </c:pt>
                <c:pt idx="15">
                  <c:v>1454</c:v>
                </c:pt>
                <c:pt idx="16">
                  <c:v>1538</c:v>
                </c:pt>
                <c:pt idx="17">
                  <c:v>1569</c:v>
                </c:pt>
                <c:pt idx="18">
                  <c:v>1503</c:v>
                </c:pt>
                <c:pt idx="19">
                  <c:v>1557</c:v>
                </c:pt>
                <c:pt idx="20">
                  <c:v>1589</c:v>
                </c:pt>
                <c:pt idx="21">
                  <c:v>1551</c:v>
                </c:pt>
                <c:pt idx="22">
                  <c:v>1593</c:v>
                </c:pt>
                <c:pt idx="23">
                  <c:v>1583</c:v>
                </c:pt>
                <c:pt idx="24">
                  <c:v>1595</c:v>
                </c:pt>
                <c:pt idx="25">
                  <c:v>1556</c:v>
                </c:pt>
                <c:pt idx="26">
                  <c:v>1555</c:v>
                </c:pt>
                <c:pt idx="27">
                  <c:v>1589</c:v>
                </c:pt>
                <c:pt idx="28">
                  <c:v>1579</c:v>
                </c:pt>
                <c:pt idx="29">
                  <c:v>1588</c:v>
                </c:pt>
                <c:pt idx="30">
                  <c:v>1573</c:v>
                </c:pt>
                <c:pt idx="31">
                  <c:v>1560</c:v>
                </c:pt>
                <c:pt idx="32">
                  <c:v>1596</c:v>
                </c:pt>
                <c:pt idx="33">
                  <c:v>1503</c:v>
                </c:pt>
                <c:pt idx="34">
                  <c:v>1501</c:v>
                </c:pt>
                <c:pt idx="35">
                  <c:v>1550</c:v>
                </c:pt>
                <c:pt idx="36">
                  <c:v>1569</c:v>
                </c:pt>
                <c:pt idx="37">
                  <c:v>1571</c:v>
                </c:pt>
                <c:pt idx="38">
                  <c:v>1593</c:v>
                </c:pt>
                <c:pt idx="39">
                  <c:v>1587</c:v>
                </c:pt>
                <c:pt idx="40">
                  <c:v>1629</c:v>
                </c:pt>
                <c:pt idx="41">
                  <c:v>1589</c:v>
                </c:pt>
                <c:pt idx="42">
                  <c:v>1648</c:v>
                </c:pt>
                <c:pt idx="43">
                  <c:v>1542</c:v>
                </c:pt>
                <c:pt idx="44">
                  <c:v>1579</c:v>
                </c:pt>
                <c:pt idx="45">
                  <c:v>1611</c:v>
                </c:pt>
                <c:pt idx="46">
                  <c:v>1590</c:v>
                </c:pt>
                <c:pt idx="47">
                  <c:v>1594</c:v>
                </c:pt>
                <c:pt idx="48">
                  <c:v>1605</c:v>
                </c:pt>
                <c:pt idx="49">
                  <c:v>1624</c:v>
                </c:pt>
                <c:pt idx="50">
                  <c:v>1615</c:v>
                </c:pt>
                <c:pt idx="51">
                  <c:v>1622</c:v>
                </c:pt>
                <c:pt idx="52">
                  <c:v>1622</c:v>
                </c:pt>
                <c:pt idx="53">
                  <c:v>1656</c:v>
                </c:pt>
                <c:pt idx="54">
                  <c:v>1676</c:v>
                </c:pt>
                <c:pt idx="55">
                  <c:v>1630</c:v>
                </c:pt>
                <c:pt idx="56">
                  <c:v>1720</c:v>
                </c:pt>
                <c:pt idx="57">
                  <c:v>1732</c:v>
                </c:pt>
                <c:pt idx="58">
                  <c:v>1687</c:v>
                </c:pt>
                <c:pt idx="59">
                  <c:v>1676</c:v>
                </c:pt>
                <c:pt idx="60">
                  <c:v>1605</c:v>
                </c:pt>
                <c:pt idx="61">
                  <c:v>1505</c:v>
                </c:pt>
                <c:pt idx="62">
                  <c:v>1588</c:v>
                </c:pt>
                <c:pt idx="63">
                  <c:v>1637</c:v>
                </c:pt>
                <c:pt idx="64">
                  <c:v>1617</c:v>
                </c:pt>
                <c:pt idx="65">
                  <c:v>1612</c:v>
                </c:pt>
                <c:pt idx="66">
                  <c:v>1674</c:v>
                </c:pt>
                <c:pt idx="67">
                  <c:v>1556</c:v>
                </c:pt>
                <c:pt idx="68">
                  <c:v>1586</c:v>
                </c:pt>
                <c:pt idx="69">
                  <c:v>1533</c:v>
                </c:pt>
                <c:pt idx="70">
                  <c:v>1567</c:v>
                </c:pt>
                <c:pt idx="71">
                  <c:v>1562</c:v>
                </c:pt>
                <c:pt idx="72">
                  <c:v>1540</c:v>
                </c:pt>
                <c:pt idx="73">
                  <c:v>1572</c:v>
                </c:pt>
                <c:pt idx="74">
                  <c:v>1605</c:v>
                </c:pt>
                <c:pt idx="75">
                  <c:v>1666</c:v>
                </c:pt>
                <c:pt idx="76">
                  <c:v>1592</c:v>
                </c:pt>
                <c:pt idx="77">
                  <c:v>1569</c:v>
                </c:pt>
                <c:pt idx="78">
                  <c:v>1575</c:v>
                </c:pt>
                <c:pt idx="79">
                  <c:v>1588</c:v>
                </c:pt>
                <c:pt idx="80">
                  <c:v>1631</c:v>
                </c:pt>
                <c:pt idx="81">
                  <c:v>1589</c:v>
                </c:pt>
                <c:pt idx="82">
                  <c:v>1547</c:v>
                </c:pt>
                <c:pt idx="83">
                  <c:v>1565</c:v>
                </c:pt>
                <c:pt idx="84">
                  <c:v>1569</c:v>
                </c:pt>
                <c:pt idx="85">
                  <c:v>1564</c:v>
                </c:pt>
                <c:pt idx="86">
                  <c:v>1607</c:v>
                </c:pt>
                <c:pt idx="87">
                  <c:v>1551</c:v>
                </c:pt>
                <c:pt idx="88">
                  <c:v>1585</c:v>
                </c:pt>
                <c:pt idx="89">
                  <c:v>1557</c:v>
                </c:pt>
                <c:pt idx="90">
                  <c:v>1577</c:v>
                </c:pt>
                <c:pt idx="91">
                  <c:v>1582</c:v>
                </c:pt>
                <c:pt idx="92">
                  <c:v>1568</c:v>
                </c:pt>
                <c:pt idx="93">
                  <c:v>1609</c:v>
                </c:pt>
                <c:pt idx="94">
                  <c:v>1640</c:v>
                </c:pt>
                <c:pt idx="95">
                  <c:v>1610</c:v>
                </c:pt>
                <c:pt idx="96">
                  <c:v>1606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689792"/>
        <c:axId val="140691712"/>
      </c:scatterChart>
      <c:valAx>
        <c:axId val="140689792"/>
        <c:scaling>
          <c:orientation val="minMax"/>
          <c:max val="42741.417000000001"/>
          <c:min val="42740.41700000000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(24 hours)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hh:mm;@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691712"/>
        <c:crosses val="autoZero"/>
        <c:crossBetween val="midCat"/>
        <c:majorUnit val="0.05"/>
      </c:valAx>
      <c:valAx>
        <c:axId val="140691712"/>
        <c:scaling>
          <c:orientation val="minMax"/>
          <c:max val="1740"/>
          <c:min val="145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Active Power (kW)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689792"/>
        <c:crosses val="autoZero"/>
        <c:crossBetween val="midCat"/>
        <c:majorUnit val="2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Data Log PM 6 - 7 Jan 2016 / 10.00 WITA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'6 - 7 Jan'!$A$3:$A$99</c:f>
              <c:numCache>
                <c:formatCode>m/d/yyyy\ h:mm</c:formatCode>
                <c:ptCount val="97"/>
                <c:pt idx="0">
                  <c:v>42742.416666666664</c:v>
                </c:pt>
                <c:pt idx="1">
                  <c:v>42742.40625</c:v>
                </c:pt>
                <c:pt idx="2">
                  <c:v>42742.395833333336</c:v>
                </c:pt>
                <c:pt idx="3">
                  <c:v>42742.385416666664</c:v>
                </c:pt>
                <c:pt idx="4">
                  <c:v>42742.375</c:v>
                </c:pt>
                <c:pt idx="5">
                  <c:v>42742.364583333336</c:v>
                </c:pt>
                <c:pt idx="6">
                  <c:v>42742.354166666664</c:v>
                </c:pt>
                <c:pt idx="7">
                  <c:v>42742.34375</c:v>
                </c:pt>
                <c:pt idx="8">
                  <c:v>42742.333333333336</c:v>
                </c:pt>
                <c:pt idx="9">
                  <c:v>42742.322916666664</c:v>
                </c:pt>
                <c:pt idx="10">
                  <c:v>42742.3125</c:v>
                </c:pt>
                <c:pt idx="11">
                  <c:v>42742.302083333336</c:v>
                </c:pt>
                <c:pt idx="12">
                  <c:v>42742.291666666664</c:v>
                </c:pt>
                <c:pt idx="13">
                  <c:v>42742.28125</c:v>
                </c:pt>
                <c:pt idx="14">
                  <c:v>42742.270833333336</c:v>
                </c:pt>
                <c:pt idx="15">
                  <c:v>42742.260416666664</c:v>
                </c:pt>
                <c:pt idx="16">
                  <c:v>42742.25</c:v>
                </c:pt>
                <c:pt idx="17">
                  <c:v>42742.239583333336</c:v>
                </c:pt>
                <c:pt idx="18">
                  <c:v>42742.229166666664</c:v>
                </c:pt>
                <c:pt idx="19">
                  <c:v>42742.21875</c:v>
                </c:pt>
                <c:pt idx="20">
                  <c:v>42742.208333333336</c:v>
                </c:pt>
                <c:pt idx="21">
                  <c:v>42742.197916666664</c:v>
                </c:pt>
                <c:pt idx="22">
                  <c:v>42742.1875</c:v>
                </c:pt>
                <c:pt idx="23">
                  <c:v>42742.177083333336</c:v>
                </c:pt>
                <c:pt idx="24">
                  <c:v>42742.166666666664</c:v>
                </c:pt>
                <c:pt idx="25">
                  <c:v>42742.15625</c:v>
                </c:pt>
                <c:pt idx="26">
                  <c:v>42742.145833333336</c:v>
                </c:pt>
                <c:pt idx="27">
                  <c:v>42742.135416666664</c:v>
                </c:pt>
                <c:pt idx="28">
                  <c:v>42742.125</c:v>
                </c:pt>
                <c:pt idx="29">
                  <c:v>42742.114583333336</c:v>
                </c:pt>
                <c:pt idx="30">
                  <c:v>42742.104166666664</c:v>
                </c:pt>
                <c:pt idx="31">
                  <c:v>42742.09375</c:v>
                </c:pt>
                <c:pt idx="32">
                  <c:v>42742.083333333336</c:v>
                </c:pt>
                <c:pt idx="33">
                  <c:v>42742.072916666664</c:v>
                </c:pt>
                <c:pt idx="34">
                  <c:v>42742.0625</c:v>
                </c:pt>
                <c:pt idx="35">
                  <c:v>42742.052083333336</c:v>
                </c:pt>
                <c:pt idx="36">
                  <c:v>42742.041666666664</c:v>
                </c:pt>
                <c:pt idx="37">
                  <c:v>42742.03125</c:v>
                </c:pt>
                <c:pt idx="38">
                  <c:v>42742.020833333336</c:v>
                </c:pt>
                <c:pt idx="39">
                  <c:v>42742.010416666664</c:v>
                </c:pt>
                <c:pt idx="40">
                  <c:v>42742</c:v>
                </c:pt>
                <c:pt idx="41">
                  <c:v>42741.989583333336</c:v>
                </c:pt>
                <c:pt idx="42">
                  <c:v>42741.979166666664</c:v>
                </c:pt>
                <c:pt idx="43">
                  <c:v>42741.96875</c:v>
                </c:pt>
                <c:pt idx="44">
                  <c:v>42741.958333333336</c:v>
                </c:pt>
                <c:pt idx="45">
                  <c:v>42741.947916666664</c:v>
                </c:pt>
                <c:pt idx="46">
                  <c:v>42741.9375</c:v>
                </c:pt>
                <c:pt idx="47">
                  <c:v>42741.927083333336</c:v>
                </c:pt>
                <c:pt idx="48">
                  <c:v>42741.916666666664</c:v>
                </c:pt>
                <c:pt idx="49">
                  <c:v>42741.90625</c:v>
                </c:pt>
                <c:pt idx="50">
                  <c:v>42741.895833333336</c:v>
                </c:pt>
                <c:pt idx="51">
                  <c:v>42741.885416666664</c:v>
                </c:pt>
                <c:pt idx="52">
                  <c:v>42741.875</c:v>
                </c:pt>
                <c:pt idx="53">
                  <c:v>42741.864583333336</c:v>
                </c:pt>
                <c:pt idx="54">
                  <c:v>42741.854166666664</c:v>
                </c:pt>
                <c:pt idx="55">
                  <c:v>42741.84375</c:v>
                </c:pt>
                <c:pt idx="56">
                  <c:v>42741.833333333336</c:v>
                </c:pt>
                <c:pt idx="57">
                  <c:v>42741.822916666664</c:v>
                </c:pt>
                <c:pt idx="58">
                  <c:v>42741.8125</c:v>
                </c:pt>
                <c:pt idx="59">
                  <c:v>42741.802083333336</c:v>
                </c:pt>
                <c:pt idx="60">
                  <c:v>42741.791666666664</c:v>
                </c:pt>
                <c:pt idx="61">
                  <c:v>42741.78125</c:v>
                </c:pt>
                <c:pt idx="62">
                  <c:v>42741.770833333336</c:v>
                </c:pt>
                <c:pt idx="63">
                  <c:v>42741.760416666664</c:v>
                </c:pt>
                <c:pt idx="64">
                  <c:v>42741.75</c:v>
                </c:pt>
                <c:pt idx="65">
                  <c:v>42741.739583333336</c:v>
                </c:pt>
                <c:pt idx="66">
                  <c:v>42741.729166666664</c:v>
                </c:pt>
                <c:pt idx="67">
                  <c:v>42741.71875</c:v>
                </c:pt>
                <c:pt idx="68">
                  <c:v>42741.708333333336</c:v>
                </c:pt>
                <c:pt idx="69">
                  <c:v>42741.697916666664</c:v>
                </c:pt>
                <c:pt idx="70">
                  <c:v>42741.6875</c:v>
                </c:pt>
                <c:pt idx="71">
                  <c:v>42741.677083333336</c:v>
                </c:pt>
                <c:pt idx="72">
                  <c:v>42741.666666666664</c:v>
                </c:pt>
                <c:pt idx="73">
                  <c:v>42741.65625</c:v>
                </c:pt>
                <c:pt idx="74">
                  <c:v>42741.645833333336</c:v>
                </c:pt>
                <c:pt idx="75">
                  <c:v>42741.635416666664</c:v>
                </c:pt>
                <c:pt idx="76">
                  <c:v>42741.625</c:v>
                </c:pt>
                <c:pt idx="77">
                  <c:v>42741.614583333336</c:v>
                </c:pt>
                <c:pt idx="78">
                  <c:v>42741.604166666664</c:v>
                </c:pt>
                <c:pt idx="79">
                  <c:v>42741.59375</c:v>
                </c:pt>
                <c:pt idx="80">
                  <c:v>42741.583333333336</c:v>
                </c:pt>
                <c:pt idx="81">
                  <c:v>42741.572916666664</c:v>
                </c:pt>
                <c:pt idx="82">
                  <c:v>42741.5625</c:v>
                </c:pt>
                <c:pt idx="83">
                  <c:v>42741.552083333336</c:v>
                </c:pt>
                <c:pt idx="84">
                  <c:v>42741.541666666664</c:v>
                </c:pt>
                <c:pt idx="85">
                  <c:v>42741.53125</c:v>
                </c:pt>
                <c:pt idx="86">
                  <c:v>42741.520833333336</c:v>
                </c:pt>
                <c:pt idx="87">
                  <c:v>42741.510416666664</c:v>
                </c:pt>
                <c:pt idx="88">
                  <c:v>42741.5</c:v>
                </c:pt>
                <c:pt idx="89">
                  <c:v>42741.489583333336</c:v>
                </c:pt>
                <c:pt idx="90">
                  <c:v>42741.479166666664</c:v>
                </c:pt>
                <c:pt idx="91">
                  <c:v>42741.46875</c:v>
                </c:pt>
                <c:pt idx="92">
                  <c:v>42741.458333333336</c:v>
                </c:pt>
                <c:pt idx="93">
                  <c:v>42741.447916666664</c:v>
                </c:pt>
                <c:pt idx="94">
                  <c:v>42741.4375</c:v>
                </c:pt>
                <c:pt idx="95">
                  <c:v>42741.427083333336</c:v>
                </c:pt>
                <c:pt idx="96">
                  <c:v>42741.416666666664</c:v>
                </c:pt>
              </c:numCache>
            </c:numRef>
          </c:xVal>
          <c:yVal>
            <c:numRef>
              <c:f>'6 - 7 Jan'!$D$3:$D$99</c:f>
              <c:numCache>
                <c:formatCode>General</c:formatCode>
                <c:ptCount val="97"/>
                <c:pt idx="0">
                  <c:v>1565</c:v>
                </c:pt>
                <c:pt idx="1">
                  <c:v>1546</c:v>
                </c:pt>
                <c:pt idx="2">
                  <c:v>1549</c:v>
                </c:pt>
                <c:pt idx="3">
                  <c:v>1564</c:v>
                </c:pt>
                <c:pt idx="4">
                  <c:v>1584</c:v>
                </c:pt>
                <c:pt idx="5">
                  <c:v>1560</c:v>
                </c:pt>
                <c:pt idx="6">
                  <c:v>1594</c:v>
                </c:pt>
                <c:pt idx="7">
                  <c:v>1530</c:v>
                </c:pt>
                <c:pt idx="8">
                  <c:v>1630</c:v>
                </c:pt>
                <c:pt idx="9">
                  <c:v>1596</c:v>
                </c:pt>
                <c:pt idx="10">
                  <c:v>1492</c:v>
                </c:pt>
                <c:pt idx="11">
                  <c:v>1624</c:v>
                </c:pt>
                <c:pt idx="12">
                  <c:v>1552</c:v>
                </c:pt>
                <c:pt idx="13">
                  <c:v>1550</c:v>
                </c:pt>
                <c:pt idx="14">
                  <c:v>1552</c:v>
                </c:pt>
                <c:pt idx="15">
                  <c:v>1576</c:v>
                </c:pt>
                <c:pt idx="16">
                  <c:v>1518</c:v>
                </c:pt>
                <c:pt idx="17">
                  <c:v>1573</c:v>
                </c:pt>
                <c:pt idx="18">
                  <c:v>1562</c:v>
                </c:pt>
                <c:pt idx="19">
                  <c:v>1646</c:v>
                </c:pt>
                <c:pt idx="20">
                  <c:v>1541</c:v>
                </c:pt>
                <c:pt idx="21">
                  <c:v>1549</c:v>
                </c:pt>
                <c:pt idx="22">
                  <c:v>1543</c:v>
                </c:pt>
                <c:pt idx="23">
                  <c:v>1601</c:v>
                </c:pt>
                <c:pt idx="24">
                  <c:v>1604</c:v>
                </c:pt>
                <c:pt idx="25">
                  <c:v>1549</c:v>
                </c:pt>
                <c:pt idx="26">
                  <c:v>1564</c:v>
                </c:pt>
                <c:pt idx="27">
                  <c:v>1572</c:v>
                </c:pt>
                <c:pt idx="28">
                  <c:v>1555</c:v>
                </c:pt>
                <c:pt idx="29">
                  <c:v>1548</c:v>
                </c:pt>
                <c:pt idx="30">
                  <c:v>1552</c:v>
                </c:pt>
                <c:pt idx="31">
                  <c:v>1561</c:v>
                </c:pt>
                <c:pt idx="32">
                  <c:v>1485</c:v>
                </c:pt>
                <c:pt idx="33">
                  <c:v>1600</c:v>
                </c:pt>
                <c:pt idx="34">
                  <c:v>1532</c:v>
                </c:pt>
                <c:pt idx="35">
                  <c:v>1565</c:v>
                </c:pt>
                <c:pt idx="36">
                  <c:v>1563</c:v>
                </c:pt>
                <c:pt idx="37">
                  <c:v>1577</c:v>
                </c:pt>
                <c:pt idx="38">
                  <c:v>1602</c:v>
                </c:pt>
                <c:pt idx="39">
                  <c:v>1567</c:v>
                </c:pt>
                <c:pt idx="40">
                  <c:v>1552</c:v>
                </c:pt>
                <c:pt idx="41">
                  <c:v>1544</c:v>
                </c:pt>
                <c:pt idx="42">
                  <c:v>1528</c:v>
                </c:pt>
                <c:pt idx="43">
                  <c:v>1545</c:v>
                </c:pt>
                <c:pt idx="44">
                  <c:v>1529</c:v>
                </c:pt>
                <c:pt idx="45">
                  <c:v>1564</c:v>
                </c:pt>
                <c:pt idx="46">
                  <c:v>1568</c:v>
                </c:pt>
                <c:pt idx="47">
                  <c:v>1580</c:v>
                </c:pt>
                <c:pt idx="48">
                  <c:v>1592</c:v>
                </c:pt>
                <c:pt idx="49">
                  <c:v>1536</c:v>
                </c:pt>
                <c:pt idx="50">
                  <c:v>1572</c:v>
                </c:pt>
                <c:pt idx="51">
                  <c:v>1497</c:v>
                </c:pt>
                <c:pt idx="52">
                  <c:v>1553</c:v>
                </c:pt>
                <c:pt idx="53">
                  <c:v>1484</c:v>
                </c:pt>
                <c:pt idx="54">
                  <c:v>1574</c:v>
                </c:pt>
                <c:pt idx="55">
                  <c:v>1565</c:v>
                </c:pt>
                <c:pt idx="56">
                  <c:v>1555</c:v>
                </c:pt>
                <c:pt idx="57">
                  <c:v>1550</c:v>
                </c:pt>
                <c:pt idx="58">
                  <c:v>1501</c:v>
                </c:pt>
                <c:pt idx="59">
                  <c:v>1570</c:v>
                </c:pt>
                <c:pt idx="60">
                  <c:v>1608</c:v>
                </c:pt>
                <c:pt idx="61">
                  <c:v>1605</c:v>
                </c:pt>
                <c:pt idx="62">
                  <c:v>1552</c:v>
                </c:pt>
                <c:pt idx="63">
                  <c:v>1545</c:v>
                </c:pt>
                <c:pt idx="64">
                  <c:v>1531</c:v>
                </c:pt>
                <c:pt idx="65">
                  <c:v>1576</c:v>
                </c:pt>
                <c:pt idx="66">
                  <c:v>1568</c:v>
                </c:pt>
                <c:pt idx="67">
                  <c:v>1571</c:v>
                </c:pt>
                <c:pt idx="68">
                  <c:v>1531</c:v>
                </c:pt>
                <c:pt idx="69">
                  <c:v>1561</c:v>
                </c:pt>
                <c:pt idx="70">
                  <c:v>1563</c:v>
                </c:pt>
                <c:pt idx="71">
                  <c:v>1558</c:v>
                </c:pt>
                <c:pt idx="72">
                  <c:v>1554</c:v>
                </c:pt>
                <c:pt idx="73">
                  <c:v>1573</c:v>
                </c:pt>
                <c:pt idx="74">
                  <c:v>1556</c:v>
                </c:pt>
                <c:pt idx="75">
                  <c:v>1576</c:v>
                </c:pt>
                <c:pt idx="76">
                  <c:v>1533</c:v>
                </c:pt>
                <c:pt idx="77">
                  <c:v>1553</c:v>
                </c:pt>
                <c:pt idx="78">
                  <c:v>1570</c:v>
                </c:pt>
                <c:pt idx="79">
                  <c:v>1572</c:v>
                </c:pt>
                <c:pt idx="80">
                  <c:v>1583</c:v>
                </c:pt>
                <c:pt idx="81">
                  <c:v>1521</c:v>
                </c:pt>
                <c:pt idx="82">
                  <c:v>1575</c:v>
                </c:pt>
                <c:pt idx="83">
                  <c:v>1577</c:v>
                </c:pt>
                <c:pt idx="84">
                  <c:v>1597</c:v>
                </c:pt>
                <c:pt idx="85">
                  <c:v>1605</c:v>
                </c:pt>
                <c:pt idx="86">
                  <c:v>1535</c:v>
                </c:pt>
                <c:pt idx="87">
                  <c:v>1508</c:v>
                </c:pt>
                <c:pt idx="88">
                  <c:v>1571</c:v>
                </c:pt>
                <c:pt idx="89">
                  <c:v>1567</c:v>
                </c:pt>
                <c:pt idx="90">
                  <c:v>1641</c:v>
                </c:pt>
                <c:pt idx="91">
                  <c:v>1620</c:v>
                </c:pt>
                <c:pt idx="92">
                  <c:v>1561</c:v>
                </c:pt>
                <c:pt idx="93">
                  <c:v>1605</c:v>
                </c:pt>
                <c:pt idx="94">
                  <c:v>1580</c:v>
                </c:pt>
                <c:pt idx="95">
                  <c:v>1566</c:v>
                </c:pt>
                <c:pt idx="96">
                  <c:v>1571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762112"/>
        <c:axId val="140854400"/>
      </c:scatterChart>
      <c:valAx>
        <c:axId val="140762112"/>
        <c:scaling>
          <c:orientation val="minMax"/>
          <c:max val="42742.417000000001"/>
          <c:min val="42741.41700000000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(24 hours)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hh:mm;@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54400"/>
        <c:crosses val="autoZero"/>
        <c:crossBetween val="midCat"/>
        <c:majorUnit val="0.05"/>
      </c:valAx>
      <c:valAx>
        <c:axId val="140854400"/>
        <c:scaling>
          <c:orientation val="minMax"/>
          <c:max val="1650"/>
          <c:min val="1475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Active Power (kW)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762112"/>
        <c:crosses val="autoZero"/>
        <c:crossBetween val="midCat"/>
        <c:majorUnit val="2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Data Log PM 7 - 8 Jan 2016 / 10.00 WITA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'7 - 8 Jan'!$A$3:$A$99</c:f>
              <c:numCache>
                <c:formatCode>m/d/yyyy\ h:mm</c:formatCode>
                <c:ptCount val="97"/>
                <c:pt idx="0">
                  <c:v>42743.416666666664</c:v>
                </c:pt>
                <c:pt idx="1">
                  <c:v>42743.40625</c:v>
                </c:pt>
                <c:pt idx="2">
                  <c:v>42743.395833333336</c:v>
                </c:pt>
                <c:pt idx="3">
                  <c:v>42743.385416666664</c:v>
                </c:pt>
                <c:pt idx="4">
                  <c:v>42743.375</c:v>
                </c:pt>
                <c:pt idx="5">
                  <c:v>42743.364583333336</c:v>
                </c:pt>
                <c:pt idx="6">
                  <c:v>42743.354166666664</c:v>
                </c:pt>
                <c:pt idx="7">
                  <c:v>42743.34375</c:v>
                </c:pt>
                <c:pt idx="8">
                  <c:v>42743.333333333336</c:v>
                </c:pt>
                <c:pt idx="9">
                  <c:v>42743.322916666664</c:v>
                </c:pt>
                <c:pt idx="10">
                  <c:v>42743.3125</c:v>
                </c:pt>
                <c:pt idx="11">
                  <c:v>42743.302083333336</c:v>
                </c:pt>
                <c:pt idx="12">
                  <c:v>42743.291666666664</c:v>
                </c:pt>
                <c:pt idx="13">
                  <c:v>42743.28125</c:v>
                </c:pt>
                <c:pt idx="14">
                  <c:v>42743.270833333336</c:v>
                </c:pt>
                <c:pt idx="15">
                  <c:v>42743.260416666664</c:v>
                </c:pt>
                <c:pt idx="16">
                  <c:v>42743.25</c:v>
                </c:pt>
                <c:pt idx="17">
                  <c:v>42743.239583333336</c:v>
                </c:pt>
                <c:pt idx="18">
                  <c:v>42743.229166666664</c:v>
                </c:pt>
                <c:pt idx="19">
                  <c:v>42743.21875</c:v>
                </c:pt>
                <c:pt idx="20">
                  <c:v>42743.208333333336</c:v>
                </c:pt>
                <c:pt idx="21">
                  <c:v>42743.197916666664</c:v>
                </c:pt>
                <c:pt idx="22">
                  <c:v>42743.1875</c:v>
                </c:pt>
                <c:pt idx="23">
                  <c:v>42743.177083333336</c:v>
                </c:pt>
                <c:pt idx="24">
                  <c:v>42743.166666666664</c:v>
                </c:pt>
                <c:pt idx="25">
                  <c:v>42743.15625</c:v>
                </c:pt>
                <c:pt idx="26">
                  <c:v>42743.145833333336</c:v>
                </c:pt>
                <c:pt idx="27">
                  <c:v>42743.135416666664</c:v>
                </c:pt>
                <c:pt idx="28">
                  <c:v>42743.125</c:v>
                </c:pt>
                <c:pt idx="29">
                  <c:v>42743.114583333336</c:v>
                </c:pt>
                <c:pt idx="30">
                  <c:v>42743.104166666664</c:v>
                </c:pt>
                <c:pt idx="31">
                  <c:v>42743.09375</c:v>
                </c:pt>
                <c:pt idx="32">
                  <c:v>42743.083333333336</c:v>
                </c:pt>
                <c:pt idx="33">
                  <c:v>42743.072916666664</c:v>
                </c:pt>
                <c:pt idx="34">
                  <c:v>42743.0625</c:v>
                </c:pt>
                <c:pt idx="35">
                  <c:v>42743.052083333336</c:v>
                </c:pt>
                <c:pt idx="36">
                  <c:v>42743.041666666664</c:v>
                </c:pt>
                <c:pt idx="37">
                  <c:v>42743.03125</c:v>
                </c:pt>
                <c:pt idx="38">
                  <c:v>42743.020833333336</c:v>
                </c:pt>
                <c:pt idx="39">
                  <c:v>42743.010416666664</c:v>
                </c:pt>
                <c:pt idx="40">
                  <c:v>42743</c:v>
                </c:pt>
                <c:pt idx="41">
                  <c:v>42742.989583333336</c:v>
                </c:pt>
                <c:pt idx="42">
                  <c:v>42742.979166666664</c:v>
                </c:pt>
                <c:pt idx="43">
                  <c:v>42742.96875</c:v>
                </c:pt>
                <c:pt idx="44">
                  <c:v>42742.958333333336</c:v>
                </c:pt>
                <c:pt idx="45">
                  <c:v>42742.947916666664</c:v>
                </c:pt>
                <c:pt idx="46">
                  <c:v>42742.9375</c:v>
                </c:pt>
                <c:pt idx="47">
                  <c:v>42742.927083333336</c:v>
                </c:pt>
                <c:pt idx="48">
                  <c:v>42742.916666666664</c:v>
                </c:pt>
                <c:pt idx="49">
                  <c:v>42742.90625</c:v>
                </c:pt>
                <c:pt idx="50">
                  <c:v>42742.895833333336</c:v>
                </c:pt>
                <c:pt idx="51">
                  <c:v>42742.885416666664</c:v>
                </c:pt>
                <c:pt idx="52">
                  <c:v>42742.875</c:v>
                </c:pt>
                <c:pt idx="53">
                  <c:v>42742.864583333336</c:v>
                </c:pt>
                <c:pt idx="54">
                  <c:v>42742.854166666664</c:v>
                </c:pt>
                <c:pt idx="55">
                  <c:v>42742.84375</c:v>
                </c:pt>
                <c:pt idx="56">
                  <c:v>42742.833333333336</c:v>
                </c:pt>
                <c:pt idx="57">
                  <c:v>42742.822916666664</c:v>
                </c:pt>
                <c:pt idx="58">
                  <c:v>42742.8125</c:v>
                </c:pt>
                <c:pt idx="59">
                  <c:v>42742.802083333336</c:v>
                </c:pt>
                <c:pt idx="60">
                  <c:v>42742.791666666664</c:v>
                </c:pt>
                <c:pt idx="61">
                  <c:v>42742.78125</c:v>
                </c:pt>
                <c:pt idx="62">
                  <c:v>42742.770833333336</c:v>
                </c:pt>
                <c:pt idx="63">
                  <c:v>42742.760416666664</c:v>
                </c:pt>
                <c:pt idx="64">
                  <c:v>42742.75</c:v>
                </c:pt>
                <c:pt idx="65">
                  <c:v>42742.739583333336</c:v>
                </c:pt>
                <c:pt idx="66">
                  <c:v>42742.729166666664</c:v>
                </c:pt>
                <c:pt idx="67">
                  <c:v>42742.71875</c:v>
                </c:pt>
                <c:pt idx="68">
                  <c:v>42742.708333333336</c:v>
                </c:pt>
                <c:pt idx="69">
                  <c:v>42742.697916666664</c:v>
                </c:pt>
                <c:pt idx="70">
                  <c:v>42742.6875</c:v>
                </c:pt>
                <c:pt idx="71">
                  <c:v>42742.677083333336</c:v>
                </c:pt>
                <c:pt idx="72">
                  <c:v>42742.666666666664</c:v>
                </c:pt>
                <c:pt idx="73">
                  <c:v>42742.65625</c:v>
                </c:pt>
                <c:pt idx="74">
                  <c:v>42742.645833333336</c:v>
                </c:pt>
                <c:pt idx="75">
                  <c:v>42742.635416666664</c:v>
                </c:pt>
                <c:pt idx="76">
                  <c:v>42742.625</c:v>
                </c:pt>
                <c:pt idx="77">
                  <c:v>42742.614583333336</c:v>
                </c:pt>
                <c:pt idx="78">
                  <c:v>42742.604166666664</c:v>
                </c:pt>
                <c:pt idx="79">
                  <c:v>42742.59375</c:v>
                </c:pt>
                <c:pt idx="80">
                  <c:v>42742.583333333336</c:v>
                </c:pt>
                <c:pt idx="81">
                  <c:v>42742.572916666664</c:v>
                </c:pt>
                <c:pt idx="82">
                  <c:v>42742.5625</c:v>
                </c:pt>
                <c:pt idx="83">
                  <c:v>42742.552083333336</c:v>
                </c:pt>
                <c:pt idx="84">
                  <c:v>42742.541666666664</c:v>
                </c:pt>
                <c:pt idx="85">
                  <c:v>42742.53125</c:v>
                </c:pt>
                <c:pt idx="86">
                  <c:v>42742.520833333336</c:v>
                </c:pt>
                <c:pt idx="87">
                  <c:v>42742.510416666664</c:v>
                </c:pt>
                <c:pt idx="88">
                  <c:v>42742.5</c:v>
                </c:pt>
                <c:pt idx="89">
                  <c:v>42742.489583333336</c:v>
                </c:pt>
                <c:pt idx="90">
                  <c:v>42742.479166666664</c:v>
                </c:pt>
                <c:pt idx="91">
                  <c:v>42742.46875</c:v>
                </c:pt>
                <c:pt idx="92">
                  <c:v>42742.458333333336</c:v>
                </c:pt>
                <c:pt idx="93">
                  <c:v>42742.447916666664</c:v>
                </c:pt>
                <c:pt idx="94">
                  <c:v>42742.4375</c:v>
                </c:pt>
                <c:pt idx="95">
                  <c:v>42742.427083333336</c:v>
                </c:pt>
                <c:pt idx="96">
                  <c:v>42742.416666666664</c:v>
                </c:pt>
              </c:numCache>
            </c:numRef>
          </c:xVal>
          <c:yVal>
            <c:numRef>
              <c:f>'7 - 8 Jan'!$D$3:$D$99</c:f>
              <c:numCache>
                <c:formatCode>General</c:formatCode>
                <c:ptCount val="97"/>
                <c:pt idx="0">
                  <c:v>1599</c:v>
                </c:pt>
                <c:pt idx="1">
                  <c:v>1550</c:v>
                </c:pt>
                <c:pt idx="2">
                  <c:v>1552</c:v>
                </c:pt>
                <c:pt idx="3">
                  <c:v>1582</c:v>
                </c:pt>
                <c:pt idx="4">
                  <c:v>1565</c:v>
                </c:pt>
                <c:pt idx="5">
                  <c:v>1505</c:v>
                </c:pt>
                <c:pt idx="6">
                  <c:v>1570</c:v>
                </c:pt>
                <c:pt idx="7">
                  <c:v>1536</c:v>
                </c:pt>
                <c:pt idx="8">
                  <c:v>1541</c:v>
                </c:pt>
                <c:pt idx="9">
                  <c:v>1608</c:v>
                </c:pt>
                <c:pt idx="10">
                  <c:v>1573</c:v>
                </c:pt>
                <c:pt idx="11">
                  <c:v>1536</c:v>
                </c:pt>
                <c:pt idx="12">
                  <c:v>1518</c:v>
                </c:pt>
                <c:pt idx="13">
                  <c:v>1573</c:v>
                </c:pt>
                <c:pt idx="14">
                  <c:v>1535</c:v>
                </c:pt>
                <c:pt idx="15">
                  <c:v>1556</c:v>
                </c:pt>
                <c:pt idx="16">
                  <c:v>1584</c:v>
                </c:pt>
                <c:pt idx="17">
                  <c:v>1600</c:v>
                </c:pt>
                <c:pt idx="18">
                  <c:v>1565</c:v>
                </c:pt>
                <c:pt idx="19">
                  <c:v>1554</c:v>
                </c:pt>
                <c:pt idx="20">
                  <c:v>1542</c:v>
                </c:pt>
                <c:pt idx="21">
                  <c:v>1563</c:v>
                </c:pt>
                <c:pt idx="22">
                  <c:v>1511</c:v>
                </c:pt>
                <c:pt idx="23">
                  <c:v>1469</c:v>
                </c:pt>
                <c:pt idx="24">
                  <c:v>1573</c:v>
                </c:pt>
                <c:pt idx="25">
                  <c:v>1535</c:v>
                </c:pt>
                <c:pt idx="26">
                  <c:v>1539</c:v>
                </c:pt>
                <c:pt idx="27">
                  <c:v>1574</c:v>
                </c:pt>
                <c:pt idx="28">
                  <c:v>1521</c:v>
                </c:pt>
                <c:pt idx="29">
                  <c:v>1512</c:v>
                </c:pt>
                <c:pt idx="30">
                  <c:v>1517</c:v>
                </c:pt>
                <c:pt idx="31">
                  <c:v>1554</c:v>
                </c:pt>
                <c:pt idx="32">
                  <c:v>1577</c:v>
                </c:pt>
                <c:pt idx="33">
                  <c:v>1507</c:v>
                </c:pt>
                <c:pt idx="34">
                  <c:v>1570</c:v>
                </c:pt>
                <c:pt idx="35">
                  <c:v>1554</c:v>
                </c:pt>
                <c:pt idx="36">
                  <c:v>1532</c:v>
                </c:pt>
                <c:pt idx="37">
                  <c:v>1496</c:v>
                </c:pt>
                <c:pt idx="38">
                  <c:v>1511</c:v>
                </c:pt>
                <c:pt idx="39">
                  <c:v>1574</c:v>
                </c:pt>
                <c:pt idx="40">
                  <c:v>1597</c:v>
                </c:pt>
                <c:pt idx="41">
                  <c:v>1577</c:v>
                </c:pt>
                <c:pt idx="42">
                  <c:v>1541</c:v>
                </c:pt>
                <c:pt idx="43">
                  <c:v>1555</c:v>
                </c:pt>
                <c:pt idx="44">
                  <c:v>1522</c:v>
                </c:pt>
                <c:pt idx="45">
                  <c:v>1555</c:v>
                </c:pt>
                <c:pt idx="46">
                  <c:v>1537</c:v>
                </c:pt>
                <c:pt idx="47">
                  <c:v>1559</c:v>
                </c:pt>
                <c:pt idx="48">
                  <c:v>1555</c:v>
                </c:pt>
                <c:pt idx="49">
                  <c:v>1501</c:v>
                </c:pt>
                <c:pt idx="50">
                  <c:v>1555</c:v>
                </c:pt>
                <c:pt idx="51">
                  <c:v>1569</c:v>
                </c:pt>
                <c:pt idx="52">
                  <c:v>1559</c:v>
                </c:pt>
                <c:pt idx="53">
                  <c:v>1517</c:v>
                </c:pt>
                <c:pt idx="54">
                  <c:v>1573</c:v>
                </c:pt>
                <c:pt idx="55">
                  <c:v>1551</c:v>
                </c:pt>
                <c:pt idx="56">
                  <c:v>1554</c:v>
                </c:pt>
                <c:pt idx="57">
                  <c:v>1555</c:v>
                </c:pt>
                <c:pt idx="58">
                  <c:v>1582</c:v>
                </c:pt>
                <c:pt idx="59">
                  <c:v>1572</c:v>
                </c:pt>
                <c:pt idx="60">
                  <c:v>1546</c:v>
                </c:pt>
                <c:pt idx="61">
                  <c:v>1581</c:v>
                </c:pt>
                <c:pt idx="62">
                  <c:v>1539</c:v>
                </c:pt>
                <c:pt idx="63">
                  <c:v>1583</c:v>
                </c:pt>
                <c:pt idx="64">
                  <c:v>1585</c:v>
                </c:pt>
                <c:pt idx="65">
                  <c:v>1547</c:v>
                </c:pt>
                <c:pt idx="66">
                  <c:v>1569</c:v>
                </c:pt>
                <c:pt idx="67">
                  <c:v>1571</c:v>
                </c:pt>
                <c:pt idx="68">
                  <c:v>1491</c:v>
                </c:pt>
                <c:pt idx="69">
                  <c:v>1443</c:v>
                </c:pt>
                <c:pt idx="70">
                  <c:v>1513</c:v>
                </c:pt>
                <c:pt idx="71">
                  <c:v>1506</c:v>
                </c:pt>
                <c:pt idx="72">
                  <c:v>1528</c:v>
                </c:pt>
                <c:pt idx="73">
                  <c:v>1593</c:v>
                </c:pt>
                <c:pt idx="74">
                  <c:v>1546</c:v>
                </c:pt>
                <c:pt idx="75">
                  <c:v>1506</c:v>
                </c:pt>
                <c:pt idx="76">
                  <c:v>1556</c:v>
                </c:pt>
                <c:pt idx="77">
                  <c:v>1521</c:v>
                </c:pt>
                <c:pt idx="78">
                  <c:v>1511</c:v>
                </c:pt>
                <c:pt idx="79">
                  <c:v>1545</c:v>
                </c:pt>
                <c:pt idx="80">
                  <c:v>1561</c:v>
                </c:pt>
                <c:pt idx="81">
                  <c:v>1600</c:v>
                </c:pt>
                <c:pt idx="82">
                  <c:v>1579</c:v>
                </c:pt>
                <c:pt idx="83">
                  <c:v>1585</c:v>
                </c:pt>
                <c:pt idx="84">
                  <c:v>1576</c:v>
                </c:pt>
                <c:pt idx="85">
                  <c:v>1551</c:v>
                </c:pt>
                <c:pt idx="86">
                  <c:v>1508</c:v>
                </c:pt>
                <c:pt idx="87">
                  <c:v>1633</c:v>
                </c:pt>
                <c:pt idx="88">
                  <c:v>1517</c:v>
                </c:pt>
                <c:pt idx="89">
                  <c:v>1569</c:v>
                </c:pt>
                <c:pt idx="90">
                  <c:v>1596</c:v>
                </c:pt>
                <c:pt idx="91">
                  <c:v>1494</c:v>
                </c:pt>
                <c:pt idx="92">
                  <c:v>1635</c:v>
                </c:pt>
                <c:pt idx="93">
                  <c:v>1547</c:v>
                </c:pt>
                <c:pt idx="94">
                  <c:v>1569</c:v>
                </c:pt>
                <c:pt idx="95">
                  <c:v>1375</c:v>
                </c:pt>
                <c:pt idx="96">
                  <c:v>1565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900224"/>
        <c:axId val="142422016"/>
      </c:scatterChart>
      <c:valAx>
        <c:axId val="140900224"/>
        <c:scaling>
          <c:orientation val="minMax"/>
          <c:max val="42743.417000000001"/>
          <c:min val="42742.41700000000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(24 hours)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hh:mm;@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22016"/>
        <c:crosses val="autoZero"/>
        <c:crossBetween val="midCat"/>
        <c:majorUnit val="0.05"/>
      </c:valAx>
      <c:valAx>
        <c:axId val="142422016"/>
        <c:scaling>
          <c:orientation val="minMax"/>
          <c:max val="1650"/>
          <c:min val="1375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Active Power (kW)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00224"/>
        <c:crosses val="autoZero"/>
        <c:crossBetween val="midCat"/>
        <c:majorUnit val="2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Data Log PM 8 - 9 Jan 2016 / 10.00 WITA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'8 - 9 Jan'!$A$3:$A$99</c:f>
              <c:numCache>
                <c:formatCode>m/d/yyyy\ h:mm</c:formatCode>
                <c:ptCount val="97"/>
                <c:pt idx="0">
                  <c:v>42744.416666666664</c:v>
                </c:pt>
                <c:pt idx="1">
                  <c:v>42744.40625</c:v>
                </c:pt>
                <c:pt idx="2">
                  <c:v>42744.395833333336</c:v>
                </c:pt>
                <c:pt idx="3">
                  <c:v>42744.385416666664</c:v>
                </c:pt>
                <c:pt idx="4">
                  <c:v>42744.375</c:v>
                </c:pt>
                <c:pt idx="5">
                  <c:v>42744.364583333336</c:v>
                </c:pt>
                <c:pt idx="6">
                  <c:v>42744.354166666664</c:v>
                </c:pt>
                <c:pt idx="7">
                  <c:v>42744.34375</c:v>
                </c:pt>
                <c:pt idx="8">
                  <c:v>42744.333333333336</c:v>
                </c:pt>
                <c:pt idx="9">
                  <c:v>42744.322916666664</c:v>
                </c:pt>
                <c:pt idx="10">
                  <c:v>42744.3125</c:v>
                </c:pt>
                <c:pt idx="11">
                  <c:v>42744.302083333336</c:v>
                </c:pt>
                <c:pt idx="12">
                  <c:v>42744.291666666664</c:v>
                </c:pt>
                <c:pt idx="13">
                  <c:v>42744.28125</c:v>
                </c:pt>
                <c:pt idx="14">
                  <c:v>42744.270833333336</c:v>
                </c:pt>
                <c:pt idx="15">
                  <c:v>42744.260416666664</c:v>
                </c:pt>
                <c:pt idx="16">
                  <c:v>42744.25</c:v>
                </c:pt>
                <c:pt idx="17">
                  <c:v>42744.239583333336</c:v>
                </c:pt>
                <c:pt idx="18">
                  <c:v>42744.229166666664</c:v>
                </c:pt>
                <c:pt idx="19">
                  <c:v>42744.21875</c:v>
                </c:pt>
                <c:pt idx="20">
                  <c:v>42744.208333333336</c:v>
                </c:pt>
                <c:pt idx="21">
                  <c:v>42744.197916666664</c:v>
                </c:pt>
                <c:pt idx="22">
                  <c:v>42744.1875</c:v>
                </c:pt>
                <c:pt idx="23">
                  <c:v>42744.177083333336</c:v>
                </c:pt>
                <c:pt idx="24">
                  <c:v>42744.166666666664</c:v>
                </c:pt>
                <c:pt idx="25">
                  <c:v>42744.15625</c:v>
                </c:pt>
                <c:pt idx="26">
                  <c:v>42744.145833333336</c:v>
                </c:pt>
                <c:pt idx="27">
                  <c:v>42744.135416666664</c:v>
                </c:pt>
                <c:pt idx="28">
                  <c:v>42744.125</c:v>
                </c:pt>
                <c:pt idx="29">
                  <c:v>42744.114583333336</c:v>
                </c:pt>
                <c:pt idx="30">
                  <c:v>42744.104166666664</c:v>
                </c:pt>
                <c:pt idx="31">
                  <c:v>42744.09375</c:v>
                </c:pt>
                <c:pt idx="32">
                  <c:v>42744.083333333336</c:v>
                </c:pt>
                <c:pt idx="33">
                  <c:v>42744.072916666664</c:v>
                </c:pt>
                <c:pt idx="34">
                  <c:v>42744.0625</c:v>
                </c:pt>
                <c:pt idx="35">
                  <c:v>42744.052083333336</c:v>
                </c:pt>
                <c:pt idx="36">
                  <c:v>42744.041666666664</c:v>
                </c:pt>
                <c:pt idx="37">
                  <c:v>42744.03125</c:v>
                </c:pt>
                <c:pt idx="38">
                  <c:v>42744.020833333336</c:v>
                </c:pt>
                <c:pt idx="39">
                  <c:v>42744.010416666664</c:v>
                </c:pt>
                <c:pt idx="40">
                  <c:v>42744</c:v>
                </c:pt>
                <c:pt idx="41">
                  <c:v>42743.989583333336</c:v>
                </c:pt>
                <c:pt idx="42">
                  <c:v>42743.979166666664</c:v>
                </c:pt>
                <c:pt idx="43">
                  <c:v>42743.96875</c:v>
                </c:pt>
                <c:pt idx="44">
                  <c:v>42743.958333333336</c:v>
                </c:pt>
                <c:pt idx="45">
                  <c:v>42743.947916666664</c:v>
                </c:pt>
                <c:pt idx="46">
                  <c:v>42743.9375</c:v>
                </c:pt>
                <c:pt idx="47">
                  <c:v>42743.927083333336</c:v>
                </c:pt>
                <c:pt idx="48">
                  <c:v>42743.916666666664</c:v>
                </c:pt>
                <c:pt idx="49">
                  <c:v>42743.90625</c:v>
                </c:pt>
                <c:pt idx="50">
                  <c:v>42743.895833333336</c:v>
                </c:pt>
                <c:pt idx="51">
                  <c:v>42743.885416666664</c:v>
                </c:pt>
                <c:pt idx="52">
                  <c:v>42743.875</c:v>
                </c:pt>
                <c:pt idx="53">
                  <c:v>42743.864583333336</c:v>
                </c:pt>
                <c:pt idx="54">
                  <c:v>42743.854166666664</c:v>
                </c:pt>
                <c:pt idx="55">
                  <c:v>42743.84375</c:v>
                </c:pt>
                <c:pt idx="56">
                  <c:v>42743.833333333336</c:v>
                </c:pt>
                <c:pt idx="57">
                  <c:v>42743.822916666664</c:v>
                </c:pt>
                <c:pt idx="58">
                  <c:v>42743.8125</c:v>
                </c:pt>
                <c:pt idx="59">
                  <c:v>42743.802083333336</c:v>
                </c:pt>
                <c:pt idx="60">
                  <c:v>42743.791666666664</c:v>
                </c:pt>
                <c:pt idx="61">
                  <c:v>42743.78125</c:v>
                </c:pt>
                <c:pt idx="62">
                  <c:v>42743.770833333336</c:v>
                </c:pt>
                <c:pt idx="63">
                  <c:v>42743.760416666664</c:v>
                </c:pt>
                <c:pt idx="64">
                  <c:v>42743.75</c:v>
                </c:pt>
                <c:pt idx="65">
                  <c:v>42743.739583333336</c:v>
                </c:pt>
                <c:pt idx="66">
                  <c:v>42743.729166666664</c:v>
                </c:pt>
                <c:pt idx="67">
                  <c:v>42743.71875</c:v>
                </c:pt>
                <c:pt idx="68">
                  <c:v>42743.708333333336</c:v>
                </c:pt>
                <c:pt idx="69">
                  <c:v>42743.697916666664</c:v>
                </c:pt>
                <c:pt idx="70">
                  <c:v>42743.6875</c:v>
                </c:pt>
                <c:pt idx="71">
                  <c:v>42743.677083333336</c:v>
                </c:pt>
                <c:pt idx="72">
                  <c:v>42743.666666666664</c:v>
                </c:pt>
                <c:pt idx="73">
                  <c:v>42743.65625</c:v>
                </c:pt>
                <c:pt idx="74">
                  <c:v>42743.645833333336</c:v>
                </c:pt>
                <c:pt idx="75">
                  <c:v>42743.635416666664</c:v>
                </c:pt>
                <c:pt idx="76">
                  <c:v>42743.625</c:v>
                </c:pt>
                <c:pt idx="77">
                  <c:v>42743.614583333336</c:v>
                </c:pt>
                <c:pt idx="78">
                  <c:v>42743.604166666664</c:v>
                </c:pt>
                <c:pt idx="79">
                  <c:v>42743.59375</c:v>
                </c:pt>
                <c:pt idx="80">
                  <c:v>42743.583333333336</c:v>
                </c:pt>
                <c:pt idx="81">
                  <c:v>42743.572916666664</c:v>
                </c:pt>
                <c:pt idx="82">
                  <c:v>42743.5625</c:v>
                </c:pt>
                <c:pt idx="83">
                  <c:v>42743.552083333336</c:v>
                </c:pt>
                <c:pt idx="84">
                  <c:v>42743.541666666664</c:v>
                </c:pt>
                <c:pt idx="85">
                  <c:v>42743.53125</c:v>
                </c:pt>
                <c:pt idx="86">
                  <c:v>42743.520833333336</c:v>
                </c:pt>
                <c:pt idx="87">
                  <c:v>42743.510416666664</c:v>
                </c:pt>
                <c:pt idx="88">
                  <c:v>42743.5</c:v>
                </c:pt>
                <c:pt idx="89">
                  <c:v>42743.489583333336</c:v>
                </c:pt>
                <c:pt idx="90">
                  <c:v>42743.479166666664</c:v>
                </c:pt>
                <c:pt idx="91">
                  <c:v>42743.46875</c:v>
                </c:pt>
                <c:pt idx="92">
                  <c:v>42743.458333333336</c:v>
                </c:pt>
                <c:pt idx="93">
                  <c:v>42743.447916666664</c:v>
                </c:pt>
                <c:pt idx="94">
                  <c:v>42743.4375</c:v>
                </c:pt>
                <c:pt idx="95">
                  <c:v>42743.427083333336</c:v>
                </c:pt>
                <c:pt idx="96">
                  <c:v>42743.416666666664</c:v>
                </c:pt>
              </c:numCache>
            </c:numRef>
          </c:xVal>
          <c:yVal>
            <c:numRef>
              <c:f>'8 - 9 Jan'!$D$3:$D$99</c:f>
              <c:numCache>
                <c:formatCode>General</c:formatCode>
                <c:ptCount val="97"/>
                <c:pt idx="0">
                  <c:v>1541</c:v>
                </c:pt>
                <c:pt idx="1">
                  <c:v>1552</c:v>
                </c:pt>
                <c:pt idx="2">
                  <c:v>1553</c:v>
                </c:pt>
                <c:pt idx="3">
                  <c:v>1563</c:v>
                </c:pt>
                <c:pt idx="4">
                  <c:v>1547</c:v>
                </c:pt>
                <c:pt idx="5">
                  <c:v>1616</c:v>
                </c:pt>
                <c:pt idx="6">
                  <c:v>1496</c:v>
                </c:pt>
                <c:pt idx="7">
                  <c:v>1564</c:v>
                </c:pt>
                <c:pt idx="8">
                  <c:v>1579</c:v>
                </c:pt>
                <c:pt idx="9">
                  <c:v>1570</c:v>
                </c:pt>
                <c:pt idx="10">
                  <c:v>1566</c:v>
                </c:pt>
                <c:pt idx="11">
                  <c:v>1510</c:v>
                </c:pt>
                <c:pt idx="12">
                  <c:v>1570</c:v>
                </c:pt>
                <c:pt idx="13">
                  <c:v>1618</c:v>
                </c:pt>
                <c:pt idx="14">
                  <c:v>1595</c:v>
                </c:pt>
                <c:pt idx="15">
                  <c:v>1558</c:v>
                </c:pt>
                <c:pt idx="16">
                  <c:v>1536</c:v>
                </c:pt>
                <c:pt idx="17">
                  <c:v>1556</c:v>
                </c:pt>
                <c:pt idx="18">
                  <c:v>1556</c:v>
                </c:pt>
                <c:pt idx="19">
                  <c:v>1565</c:v>
                </c:pt>
                <c:pt idx="20">
                  <c:v>1534</c:v>
                </c:pt>
                <c:pt idx="21">
                  <c:v>1518</c:v>
                </c:pt>
                <c:pt idx="22">
                  <c:v>1585</c:v>
                </c:pt>
                <c:pt idx="23">
                  <c:v>1559</c:v>
                </c:pt>
                <c:pt idx="24">
                  <c:v>1497</c:v>
                </c:pt>
                <c:pt idx="25">
                  <c:v>1562</c:v>
                </c:pt>
                <c:pt idx="26">
                  <c:v>1542</c:v>
                </c:pt>
                <c:pt idx="27">
                  <c:v>1539</c:v>
                </c:pt>
                <c:pt idx="28">
                  <c:v>1508</c:v>
                </c:pt>
                <c:pt idx="29">
                  <c:v>1529</c:v>
                </c:pt>
                <c:pt idx="30">
                  <c:v>1570</c:v>
                </c:pt>
                <c:pt idx="31">
                  <c:v>1517</c:v>
                </c:pt>
                <c:pt idx="32">
                  <c:v>1586</c:v>
                </c:pt>
                <c:pt idx="33">
                  <c:v>1567</c:v>
                </c:pt>
                <c:pt idx="34">
                  <c:v>1504</c:v>
                </c:pt>
                <c:pt idx="35">
                  <c:v>1553</c:v>
                </c:pt>
                <c:pt idx="36">
                  <c:v>1549</c:v>
                </c:pt>
                <c:pt idx="37">
                  <c:v>1548</c:v>
                </c:pt>
                <c:pt idx="38">
                  <c:v>1559</c:v>
                </c:pt>
                <c:pt idx="39">
                  <c:v>1556</c:v>
                </c:pt>
                <c:pt idx="40">
                  <c:v>1559</c:v>
                </c:pt>
                <c:pt idx="41">
                  <c:v>1550</c:v>
                </c:pt>
                <c:pt idx="42">
                  <c:v>1567</c:v>
                </c:pt>
                <c:pt idx="43">
                  <c:v>1559</c:v>
                </c:pt>
                <c:pt idx="44">
                  <c:v>1538</c:v>
                </c:pt>
                <c:pt idx="45">
                  <c:v>1567</c:v>
                </c:pt>
                <c:pt idx="46">
                  <c:v>1516</c:v>
                </c:pt>
                <c:pt idx="47">
                  <c:v>1524</c:v>
                </c:pt>
                <c:pt idx="48">
                  <c:v>1555</c:v>
                </c:pt>
                <c:pt idx="49">
                  <c:v>1524</c:v>
                </c:pt>
                <c:pt idx="50">
                  <c:v>1569</c:v>
                </c:pt>
                <c:pt idx="51">
                  <c:v>1534</c:v>
                </c:pt>
                <c:pt idx="52">
                  <c:v>1546</c:v>
                </c:pt>
                <c:pt idx="53">
                  <c:v>1538</c:v>
                </c:pt>
                <c:pt idx="54">
                  <c:v>1615</c:v>
                </c:pt>
                <c:pt idx="55">
                  <c:v>1575</c:v>
                </c:pt>
                <c:pt idx="56">
                  <c:v>1539</c:v>
                </c:pt>
                <c:pt idx="57">
                  <c:v>1547</c:v>
                </c:pt>
                <c:pt idx="58">
                  <c:v>1611</c:v>
                </c:pt>
                <c:pt idx="59">
                  <c:v>1611</c:v>
                </c:pt>
                <c:pt idx="60">
                  <c:v>1556</c:v>
                </c:pt>
                <c:pt idx="61">
                  <c:v>1587</c:v>
                </c:pt>
                <c:pt idx="62">
                  <c:v>1497</c:v>
                </c:pt>
                <c:pt idx="63">
                  <c:v>1494</c:v>
                </c:pt>
                <c:pt idx="64">
                  <c:v>1554</c:v>
                </c:pt>
                <c:pt idx="65">
                  <c:v>1581</c:v>
                </c:pt>
                <c:pt idx="66">
                  <c:v>1485</c:v>
                </c:pt>
                <c:pt idx="67">
                  <c:v>1578</c:v>
                </c:pt>
                <c:pt idx="68">
                  <c:v>1595</c:v>
                </c:pt>
                <c:pt idx="69">
                  <c:v>1549</c:v>
                </c:pt>
                <c:pt idx="70">
                  <c:v>1570</c:v>
                </c:pt>
                <c:pt idx="71">
                  <c:v>1578</c:v>
                </c:pt>
                <c:pt idx="72">
                  <c:v>1553</c:v>
                </c:pt>
                <c:pt idx="73">
                  <c:v>1553</c:v>
                </c:pt>
                <c:pt idx="74">
                  <c:v>1556</c:v>
                </c:pt>
                <c:pt idx="75">
                  <c:v>1569</c:v>
                </c:pt>
                <c:pt idx="76">
                  <c:v>1541</c:v>
                </c:pt>
                <c:pt idx="77">
                  <c:v>1549</c:v>
                </c:pt>
                <c:pt idx="78">
                  <c:v>1583</c:v>
                </c:pt>
                <c:pt idx="79">
                  <c:v>1569</c:v>
                </c:pt>
                <c:pt idx="80">
                  <c:v>1546</c:v>
                </c:pt>
                <c:pt idx="81">
                  <c:v>1565</c:v>
                </c:pt>
                <c:pt idx="82">
                  <c:v>1507</c:v>
                </c:pt>
                <c:pt idx="83">
                  <c:v>1573</c:v>
                </c:pt>
                <c:pt idx="84">
                  <c:v>1572</c:v>
                </c:pt>
                <c:pt idx="85">
                  <c:v>1563</c:v>
                </c:pt>
                <c:pt idx="86">
                  <c:v>1535</c:v>
                </c:pt>
                <c:pt idx="87">
                  <c:v>1540</c:v>
                </c:pt>
                <c:pt idx="88">
                  <c:v>1598</c:v>
                </c:pt>
                <c:pt idx="89">
                  <c:v>1535</c:v>
                </c:pt>
                <c:pt idx="90">
                  <c:v>1543</c:v>
                </c:pt>
                <c:pt idx="91">
                  <c:v>1548</c:v>
                </c:pt>
                <c:pt idx="92">
                  <c:v>1556</c:v>
                </c:pt>
                <c:pt idx="93">
                  <c:v>1561</c:v>
                </c:pt>
                <c:pt idx="94">
                  <c:v>1524</c:v>
                </c:pt>
                <c:pt idx="95">
                  <c:v>1556</c:v>
                </c:pt>
                <c:pt idx="96">
                  <c:v>1599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500608"/>
        <c:axId val="142502528"/>
      </c:scatterChart>
      <c:valAx>
        <c:axId val="142500608"/>
        <c:scaling>
          <c:orientation val="minMax"/>
          <c:max val="42744.417000000001"/>
          <c:min val="42743.41700000000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(24 hours)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hh:mm;@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502528"/>
        <c:crosses val="autoZero"/>
        <c:crossBetween val="midCat"/>
        <c:majorUnit val="0.05"/>
      </c:valAx>
      <c:valAx>
        <c:axId val="142502528"/>
        <c:scaling>
          <c:orientation val="minMax"/>
          <c:max val="1620"/>
          <c:min val="1485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Active Power (kW)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500608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Data Log PM 9 - 10 Jan 2016 / 10.00 WITA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'9 - 10 Jan'!$A$3:$A$99</c:f>
              <c:numCache>
                <c:formatCode>m/d/yyyy\ h:mm</c:formatCode>
                <c:ptCount val="97"/>
                <c:pt idx="0">
                  <c:v>42745.416666666664</c:v>
                </c:pt>
                <c:pt idx="1">
                  <c:v>42745.40625</c:v>
                </c:pt>
                <c:pt idx="2">
                  <c:v>42745.395833333336</c:v>
                </c:pt>
                <c:pt idx="3">
                  <c:v>42745.385416666664</c:v>
                </c:pt>
                <c:pt idx="4">
                  <c:v>42745.375</c:v>
                </c:pt>
                <c:pt idx="5">
                  <c:v>42745.364583333336</c:v>
                </c:pt>
                <c:pt idx="6">
                  <c:v>42745.354166666664</c:v>
                </c:pt>
                <c:pt idx="7">
                  <c:v>42745.34375</c:v>
                </c:pt>
                <c:pt idx="8">
                  <c:v>42745.333333333336</c:v>
                </c:pt>
                <c:pt idx="9">
                  <c:v>42745.322916666664</c:v>
                </c:pt>
                <c:pt idx="10">
                  <c:v>42745.3125</c:v>
                </c:pt>
                <c:pt idx="11">
                  <c:v>42745.302083333336</c:v>
                </c:pt>
                <c:pt idx="12">
                  <c:v>42745.291666666664</c:v>
                </c:pt>
                <c:pt idx="13">
                  <c:v>42745.28125</c:v>
                </c:pt>
                <c:pt idx="14">
                  <c:v>42745.270833333336</c:v>
                </c:pt>
                <c:pt idx="15">
                  <c:v>42745.260416666664</c:v>
                </c:pt>
                <c:pt idx="16">
                  <c:v>42745.25</c:v>
                </c:pt>
                <c:pt idx="17">
                  <c:v>42745.239583333336</c:v>
                </c:pt>
                <c:pt idx="18">
                  <c:v>42745.229166666664</c:v>
                </c:pt>
                <c:pt idx="19">
                  <c:v>42745.21875</c:v>
                </c:pt>
                <c:pt idx="20">
                  <c:v>42745.208333333336</c:v>
                </c:pt>
                <c:pt idx="21">
                  <c:v>42745.197916666664</c:v>
                </c:pt>
                <c:pt idx="22">
                  <c:v>42745.1875</c:v>
                </c:pt>
                <c:pt idx="23">
                  <c:v>42745.177083333336</c:v>
                </c:pt>
                <c:pt idx="24">
                  <c:v>42745.166666666664</c:v>
                </c:pt>
                <c:pt idx="25">
                  <c:v>42745.15625</c:v>
                </c:pt>
                <c:pt idx="26">
                  <c:v>42745.145833333336</c:v>
                </c:pt>
                <c:pt idx="27">
                  <c:v>42745.135416666664</c:v>
                </c:pt>
                <c:pt idx="28">
                  <c:v>42745.125</c:v>
                </c:pt>
                <c:pt idx="29">
                  <c:v>42745.114583333336</c:v>
                </c:pt>
                <c:pt idx="30">
                  <c:v>42745.104166666664</c:v>
                </c:pt>
                <c:pt idx="31">
                  <c:v>42745.09375</c:v>
                </c:pt>
                <c:pt idx="32">
                  <c:v>42745.083333333336</c:v>
                </c:pt>
                <c:pt idx="33">
                  <c:v>42745.072916666664</c:v>
                </c:pt>
                <c:pt idx="34">
                  <c:v>42745.0625</c:v>
                </c:pt>
                <c:pt idx="35">
                  <c:v>42745.052083333336</c:v>
                </c:pt>
                <c:pt idx="36">
                  <c:v>42745.041666666664</c:v>
                </c:pt>
                <c:pt idx="37">
                  <c:v>42745.03125</c:v>
                </c:pt>
                <c:pt idx="38">
                  <c:v>42745.020833333336</c:v>
                </c:pt>
                <c:pt idx="39">
                  <c:v>42745.010416666664</c:v>
                </c:pt>
                <c:pt idx="40">
                  <c:v>42745</c:v>
                </c:pt>
                <c:pt idx="41">
                  <c:v>42744.989583333336</c:v>
                </c:pt>
                <c:pt idx="42">
                  <c:v>42744.979166666664</c:v>
                </c:pt>
                <c:pt idx="43">
                  <c:v>42744.96875</c:v>
                </c:pt>
                <c:pt idx="44">
                  <c:v>42744.958333333336</c:v>
                </c:pt>
                <c:pt idx="45">
                  <c:v>42744.947916666664</c:v>
                </c:pt>
                <c:pt idx="46">
                  <c:v>42744.9375</c:v>
                </c:pt>
                <c:pt idx="47">
                  <c:v>42744.927083333336</c:v>
                </c:pt>
                <c:pt idx="48">
                  <c:v>42744.916666666664</c:v>
                </c:pt>
                <c:pt idx="49">
                  <c:v>42744.90625</c:v>
                </c:pt>
                <c:pt idx="50">
                  <c:v>42744.895833333336</c:v>
                </c:pt>
                <c:pt idx="51">
                  <c:v>42744.885416666664</c:v>
                </c:pt>
                <c:pt idx="52">
                  <c:v>42744.875</c:v>
                </c:pt>
                <c:pt idx="53">
                  <c:v>42744.864583333336</c:v>
                </c:pt>
                <c:pt idx="54">
                  <c:v>42744.854166666664</c:v>
                </c:pt>
                <c:pt idx="55">
                  <c:v>42744.84375</c:v>
                </c:pt>
                <c:pt idx="56">
                  <c:v>42744.833333333336</c:v>
                </c:pt>
                <c:pt idx="57">
                  <c:v>42744.822916666664</c:v>
                </c:pt>
                <c:pt idx="58">
                  <c:v>42744.8125</c:v>
                </c:pt>
                <c:pt idx="59">
                  <c:v>42744.802083333336</c:v>
                </c:pt>
                <c:pt idx="60">
                  <c:v>42744.791666666664</c:v>
                </c:pt>
                <c:pt idx="61">
                  <c:v>42744.78125</c:v>
                </c:pt>
                <c:pt idx="62">
                  <c:v>42744.770833333336</c:v>
                </c:pt>
                <c:pt idx="63">
                  <c:v>42744.760416666664</c:v>
                </c:pt>
                <c:pt idx="64">
                  <c:v>42744.75</c:v>
                </c:pt>
                <c:pt idx="65">
                  <c:v>42744.739583333336</c:v>
                </c:pt>
                <c:pt idx="66">
                  <c:v>42744.729166666664</c:v>
                </c:pt>
                <c:pt idx="67">
                  <c:v>42744.71875</c:v>
                </c:pt>
                <c:pt idx="68">
                  <c:v>42744.708333333336</c:v>
                </c:pt>
                <c:pt idx="69">
                  <c:v>42744.697916666664</c:v>
                </c:pt>
                <c:pt idx="70">
                  <c:v>42744.6875</c:v>
                </c:pt>
                <c:pt idx="71">
                  <c:v>42744.677083333336</c:v>
                </c:pt>
                <c:pt idx="72">
                  <c:v>42744.666666666664</c:v>
                </c:pt>
                <c:pt idx="73">
                  <c:v>42744.65625</c:v>
                </c:pt>
                <c:pt idx="74">
                  <c:v>42744.645833333336</c:v>
                </c:pt>
                <c:pt idx="75">
                  <c:v>42744.635416666664</c:v>
                </c:pt>
                <c:pt idx="76">
                  <c:v>42744.625</c:v>
                </c:pt>
                <c:pt idx="77">
                  <c:v>42744.614583333336</c:v>
                </c:pt>
                <c:pt idx="78">
                  <c:v>42744.604166666664</c:v>
                </c:pt>
                <c:pt idx="79">
                  <c:v>42744.59375</c:v>
                </c:pt>
                <c:pt idx="80">
                  <c:v>42744.583333333336</c:v>
                </c:pt>
                <c:pt idx="81">
                  <c:v>42744.572916666664</c:v>
                </c:pt>
                <c:pt idx="82">
                  <c:v>42744.5625</c:v>
                </c:pt>
                <c:pt idx="83">
                  <c:v>42744.552083333336</c:v>
                </c:pt>
                <c:pt idx="84">
                  <c:v>42744.541666666664</c:v>
                </c:pt>
                <c:pt idx="85">
                  <c:v>42744.53125</c:v>
                </c:pt>
                <c:pt idx="86">
                  <c:v>42744.520833333336</c:v>
                </c:pt>
                <c:pt idx="87">
                  <c:v>42744.510416666664</c:v>
                </c:pt>
                <c:pt idx="88">
                  <c:v>42744.5</c:v>
                </c:pt>
                <c:pt idx="89">
                  <c:v>42744.489583333336</c:v>
                </c:pt>
                <c:pt idx="90">
                  <c:v>42744.479166666664</c:v>
                </c:pt>
                <c:pt idx="91">
                  <c:v>42744.46875</c:v>
                </c:pt>
                <c:pt idx="92">
                  <c:v>42744.458333333336</c:v>
                </c:pt>
                <c:pt idx="93">
                  <c:v>42744.447916666664</c:v>
                </c:pt>
                <c:pt idx="94">
                  <c:v>42744.4375</c:v>
                </c:pt>
                <c:pt idx="95">
                  <c:v>42744.427083333336</c:v>
                </c:pt>
                <c:pt idx="96">
                  <c:v>42744.416666666664</c:v>
                </c:pt>
              </c:numCache>
            </c:numRef>
          </c:xVal>
          <c:yVal>
            <c:numRef>
              <c:f>'9 - 10 Jan'!$D$3:$D$99</c:f>
              <c:numCache>
                <c:formatCode>General</c:formatCode>
                <c:ptCount val="97"/>
                <c:pt idx="0">
                  <c:v>1556</c:v>
                </c:pt>
                <c:pt idx="1">
                  <c:v>1554</c:v>
                </c:pt>
                <c:pt idx="2">
                  <c:v>1555</c:v>
                </c:pt>
                <c:pt idx="3">
                  <c:v>1555</c:v>
                </c:pt>
                <c:pt idx="4">
                  <c:v>1553</c:v>
                </c:pt>
                <c:pt idx="5">
                  <c:v>1555</c:v>
                </c:pt>
                <c:pt idx="6">
                  <c:v>1553</c:v>
                </c:pt>
                <c:pt idx="7">
                  <c:v>1582</c:v>
                </c:pt>
                <c:pt idx="8">
                  <c:v>1542</c:v>
                </c:pt>
                <c:pt idx="9">
                  <c:v>1547</c:v>
                </c:pt>
                <c:pt idx="10">
                  <c:v>1574</c:v>
                </c:pt>
                <c:pt idx="11">
                  <c:v>1068</c:v>
                </c:pt>
                <c:pt idx="12">
                  <c:v>1523</c:v>
                </c:pt>
                <c:pt idx="13">
                  <c:v>1582</c:v>
                </c:pt>
                <c:pt idx="14">
                  <c:v>1516</c:v>
                </c:pt>
                <c:pt idx="15">
                  <c:v>1575</c:v>
                </c:pt>
                <c:pt idx="16">
                  <c:v>1558</c:v>
                </c:pt>
                <c:pt idx="17">
                  <c:v>1527</c:v>
                </c:pt>
                <c:pt idx="18">
                  <c:v>1591</c:v>
                </c:pt>
                <c:pt idx="19">
                  <c:v>1536</c:v>
                </c:pt>
                <c:pt idx="20">
                  <c:v>1528</c:v>
                </c:pt>
                <c:pt idx="21">
                  <c:v>1573</c:v>
                </c:pt>
                <c:pt idx="22">
                  <c:v>1519</c:v>
                </c:pt>
                <c:pt idx="23">
                  <c:v>1557</c:v>
                </c:pt>
                <c:pt idx="24">
                  <c:v>1518</c:v>
                </c:pt>
                <c:pt idx="25">
                  <c:v>1550</c:v>
                </c:pt>
                <c:pt idx="26">
                  <c:v>1553</c:v>
                </c:pt>
                <c:pt idx="27">
                  <c:v>1542</c:v>
                </c:pt>
                <c:pt idx="28">
                  <c:v>1515</c:v>
                </c:pt>
                <c:pt idx="29">
                  <c:v>1537</c:v>
                </c:pt>
                <c:pt idx="30">
                  <c:v>1567</c:v>
                </c:pt>
                <c:pt idx="31">
                  <c:v>1551</c:v>
                </c:pt>
                <c:pt idx="32">
                  <c:v>1534</c:v>
                </c:pt>
                <c:pt idx="33">
                  <c:v>1587</c:v>
                </c:pt>
                <c:pt idx="34">
                  <c:v>1516</c:v>
                </c:pt>
                <c:pt idx="35">
                  <c:v>1575</c:v>
                </c:pt>
                <c:pt idx="36">
                  <c:v>1512</c:v>
                </c:pt>
                <c:pt idx="37">
                  <c:v>1550</c:v>
                </c:pt>
                <c:pt idx="38">
                  <c:v>1568</c:v>
                </c:pt>
                <c:pt idx="39">
                  <c:v>1526</c:v>
                </c:pt>
                <c:pt idx="40">
                  <c:v>1571</c:v>
                </c:pt>
                <c:pt idx="41">
                  <c:v>1507</c:v>
                </c:pt>
                <c:pt idx="42">
                  <c:v>1576</c:v>
                </c:pt>
                <c:pt idx="43">
                  <c:v>1561</c:v>
                </c:pt>
                <c:pt idx="44">
                  <c:v>1516</c:v>
                </c:pt>
                <c:pt idx="45">
                  <c:v>1595</c:v>
                </c:pt>
                <c:pt idx="46">
                  <c:v>1517</c:v>
                </c:pt>
                <c:pt idx="47">
                  <c:v>1579</c:v>
                </c:pt>
                <c:pt idx="48">
                  <c:v>1545</c:v>
                </c:pt>
                <c:pt idx="49">
                  <c:v>1534</c:v>
                </c:pt>
                <c:pt idx="50">
                  <c:v>1566</c:v>
                </c:pt>
                <c:pt idx="51">
                  <c:v>1551</c:v>
                </c:pt>
                <c:pt idx="52">
                  <c:v>1527</c:v>
                </c:pt>
                <c:pt idx="53">
                  <c:v>1577</c:v>
                </c:pt>
                <c:pt idx="54">
                  <c:v>1560</c:v>
                </c:pt>
                <c:pt idx="55">
                  <c:v>1503</c:v>
                </c:pt>
                <c:pt idx="56">
                  <c:v>1592</c:v>
                </c:pt>
                <c:pt idx="57">
                  <c:v>1526</c:v>
                </c:pt>
                <c:pt idx="58">
                  <c:v>1577</c:v>
                </c:pt>
                <c:pt idx="59">
                  <c:v>1562</c:v>
                </c:pt>
                <c:pt idx="60">
                  <c:v>1538</c:v>
                </c:pt>
                <c:pt idx="61">
                  <c:v>1543</c:v>
                </c:pt>
                <c:pt idx="62">
                  <c:v>1548</c:v>
                </c:pt>
                <c:pt idx="63">
                  <c:v>1541</c:v>
                </c:pt>
                <c:pt idx="64">
                  <c:v>1585</c:v>
                </c:pt>
                <c:pt idx="65">
                  <c:v>1589</c:v>
                </c:pt>
                <c:pt idx="66">
                  <c:v>2038</c:v>
                </c:pt>
                <c:pt idx="67">
                  <c:v>1638</c:v>
                </c:pt>
                <c:pt idx="68">
                  <c:v>2018</c:v>
                </c:pt>
                <c:pt idx="69">
                  <c:v>-6</c:v>
                </c:pt>
                <c:pt idx="70">
                  <c:v>-6</c:v>
                </c:pt>
                <c:pt idx="71">
                  <c:v>-6</c:v>
                </c:pt>
                <c:pt idx="72">
                  <c:v>-5</c:v>
                </c:pt>
                <c:pt idx="73">
                  <c:v>-5</c:v>
                </c:pt>
                <c:pt idx="74">
                  <c:v>-6</c:v>
                </c:pt>
                <c:pt idx="75">
                  <c:v>-6</c:v>
                </c:pt>
                <c:pt idx="76">
                  <c:v>-6</c:v>
                </c:pt>
                <c:pt idx="77">
                  <c:v>-6</c:v>
                </c:pt>
                <c:pt idx="78">
                  <c:v>-6</c:v>
                </c:pt>
                <c:pt idx="79">
                  <c:v>-1</c:v>
                </c:pt>
                <c:pt idx="80">
                  <c:v>-1</c:v>
                </c:pt>
                <c:pt idx="81">
                  <c:v>-1</c:v>
                </c:pt>
                <c:pt idx="82">
                  <c:v>-2</c:v>
                </c:pt>
                <c:pt idx="83">
                  <c:v>-1</c:v>
                </c:pt>
                <c:pt idx="84">
                  <c:v>-2</c:v>
                </c:pt>
                <c:pt idx="85">
                  <c:v>-1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1597</c:v>
                </c:pt>
                <c:pt idx="91">
                  <c:v>1586</c:v>
                </c:pt>
                <c:pt idx="92">
                  <c:v>1567</c:v>
                </c:pt>
                <c:pt idx="93">
                  <c:v>1563</c:v>
                </c:pt>
                <c:pt idx="94">
                  <c:v>1560</c:v>
                </c:pt>
                <c:pt idx="95">
                  <c:v>1556</c:v>
                </c:pt>
                <c:pt idx="96">
                  <c:v>1541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531968"/>
        <c:axId val="142611968"/>
      </c:scatterChart>
      <c:valAx>
        <c:axId val="142531968"/>
        <c:scaling>
          <c:orientation val="minMax"/>
          <c:max val="42745.417000000001"/>
          <c:min val="42744.41700000000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(24 hours)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hh:mm;@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611968"/>
        <c:crosses val="autoZero"/>
        <c:crossBetween val="midCat"/>
        <c:majorUnit val="0.05"/>
      </c:valAx>
      <c:valAx>
        <c:axId val="142611968"/>
        <c:scaling>
          <c:orientation val="minMax"/>
          <c:max val="2040"/>
          <c:min val="-6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Active Power (kW)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531968"/>
        <c:crosses val="autoZero"/>
        <c:crossBetween val="midCat"/>
        <c:majorUnit val="12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2</xdr:row>
      <xdr:rowOff>177800</xdr:rowOff>
    </xdr:from>
    <xdr:to>
      <xdr:col>22</xdr:col>
      <xdr:colOff>0</xdr:colOff>
      <xdr:row>27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2</xdr:row>
      <xdr:rowOff>177800</xdr:rowOff>
    </xdr:from>
    <xdr:to>
      <xdr:col>22</xdr:col>
      <xdr:colOff>0</xdr:colOff>
      <xdr:row>27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3</xdr:col>
      <xdr:colOff>419100</xdr:colOff>
      <xdr:row>45</xdr:row>
      <xdr:rowOff>114300</xdr:rowOff>
    </xdr:from>
    <xdr:ext cx="184731" cy="264560"/>
    <xdr:sp macro="" textlink="">
      <xdr:nvSpPr>
        <xdr:cNvPr id="3" name="TextBox 2"/>
        <xdr:cNvSpPr txBox="1"/>
      </xdr:nvSpPr>
      <xdr:spPr>
        <a:xfrm>
          <a:off x="3457575" y="9115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2</xdr:row>
      <xdr:rowOff>177800</xdr:rowOff>
    </xdr:from>
    <xdr:to>
      <xdr:col>22</xdr:col>
      <xdr:colOff>0</xdr:colOff>
      <xdr:row>27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3</xdr:col>
      <xdr:colOff>419100</xdr:colOff>
      <xdr:row>45</xdr:row>
      <xdr:rowOff>114300</xdr:rowOff>
    </xdr:from>
    <xdr:ext cx="184731" cy="264560"/>
    <xdr:sp macro="" textlink="">
      <xdr:nvSpPr>
        <xdr:cNvPr id="3" name="TextBox 2"/>
        <xdr:cNvSpPr txBox="1"/>
      </xdr:nvSpPr>
      <xdr:spPr>
        <a:xfrm>
          <a:off x="3457575" y="9115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2</xdr:row>
      <xdr:rowOff>177800</xdr:rowOff>
    </xdr:from>
    <xdr:to>
      <xdr:col>22</xdr:col>
      <xdr:colOff>0</xdr:colOff>
      <xdr:row>27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3</xdr:col>
      <xdr:colOff>419100</xdr:colOff>
      <xdr:row>45</xdr:row>
      <xdr:rowOff>114300</xdr:rowOff>
    </xdr:from>
    <xdr:ext cx="184731" cy="264560"/>
    <xdr:sp macro="" textlink="">
      <xdr:nvSpPr>
        <xdr:cNvPr id="3" name="TextBox 2"/>
        <xdr:cNvSpPr txBox="1"/>
      </xdr:nvSpPr>
      <xdr:spPr>
        <a:xfrm>
          <a:off x="3457575" y="9115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2</xdr:row>
      <xdr:rowOff>177800</xdr:rowOff>
    </xdr:from>
    <xdr:to>
      <xdr:col>22</xdr:col>
      <xdr:colOff>0</xdr:colOff>
      <xdr:row>27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3</xdr:col>
      <xdr:colOff>419100</xdr:colOff>
      <xdr:row>45</xdr:row>
      <xdr:rowOff>114300</xdr:rowOff>
    </xdr:from>
    <xdr:ext cx="184731" cy="264560"/>
    <xdr:sp macro="" textlink="">
      <xdr:nvSpPr>
        <xdr:cNvPr id="3" name="TextBox 2"/>
        <xdr:cNvSpPr txBox="1"/>
      </xdr:nvSpPr>
      <xdr:spPr>
        <a:xfrm>
          <a:off x="3457575" y="9115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2</xdr:row>
      <xdr:rowOff>177800</xdr:rowOff>
    </xdr:from>
    <xdr:to>
      <xdr:col>22</xdr:col>
      <xdr:colOff>0</xdr:colOff>
      <xdr:row>27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3</xdr:col>
      <xdr:colOff>419100</xdr:colOff>
      <xdr:row>45</xdr:row>
      <xdr:rowOff>114300</xdr:rowOff>
    </xdr:from>
    <xdr:ext cx="184731" cy="264560"/>
    <xdr:sp macro="" textlink="">
      <xdr:nvSpPr>
        <xdr:cNvPr id="3" name="TextBox 2"/>
        <xdr:cNvSpPr txBox="1"/>
      </xdr:nvSpPr>
      <xdr:spPr>
        <a:xfrm>
          <a:off x="3457575" y="9115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2</xdr:row>
      <xdr:rowOff>177800</xdr:rowOff>
    </xdr:from>
    <xdr:to>
      <xdr:col>22</xdr:col>
      <xdr:colOff>0</xdr:colOff>
      <xdr:row>27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3</xdr:col>
      <xdr:colOff>419100</xdr:colOff>
      <xdr:row>45</xdr:row>
      <xdr:rowOff>114300</xdr:rowOff>
    </xdr:from>
    <xdr:ext cx="184731" cy="264560"/>
    <xdr:sp macro="" textlink="">
      <xdr:nvSpPr>
        <xdr:cNvPr id="3" name="TextBox 2"/>
        <xdr:cNvSpPr txBox="1"/>
      </xdr:nvSpPr>
      <xdr:spPr>
        <a:xfrm>
          <a:off x="3457575" y="9115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2</xdr:row>
      <xdr:rowOff>177800</xdr:rowOff>
    </xdr:from>
    <xdr:to>
      <xdr:col>22</xdr:col>
      <xdr:colOff>0</xdr:colOff>
      <xdr:row>27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3</xdr:col>
      <xdr:colOff>419100</xdr:colOff>
      <xdr:row>45</xdr:row>
      <xdr:rowOff>114300</xdr:rowOff>
    </xdr:from>
    <xdr:ext cx="184731" cy="264560"/>
    <xdr:sp macro="" textlink="">
      <xdr:nvSpPr>
        <xdr:cNvPr id="3" name="TextBox 2"/>
        <xdr:cNvSpPr txBox="1"/>
      </xdr:nvSpPr>
      <xdr:spPr>
        <a:xfrm>
          <a:off x="3457575" y="9115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2</xdr:row>
      <xdr:rowOff>177800</xdr:rowOff>
    </xdr:from>
    <xdr:to>
      <xdr:col>22</xdr:col>
      <xdr:colOff>0</xdr:colOff>
      <xdr:row>27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3</xdr:col>
      <xdr:colOff>419100</xdr:colOff>
      <xdr:row>45</xdr:row>
      <xdr:rowOff>114300</xdr:rowOff>
    </xdr:from>
    <xdr:ext cx="184731" cy="264560"/>
    <xdr:sp macro="" textlink="">
      <xdr:nvSpPr>
        <xdr:cNvPr id="3" name="TextBox 2"/>
        <xdr:cNvSpPr txBox="1"/>
      </xdr:nvSpPr>
      <xdr:spPr>
        <a:xfrm>
          <a:off x="3457575" y="9115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752475</xdr:colOff>
      <xdr:row>2</xdr:row>
      <xdr:rowOff>177800</xdr:rowOff>
    </xdr:from>
    <xdr:to>
      <xdr:col>24</xdr:col>
      <xdr:colOff>209550</xdr:colOff>
      <xdr:row>27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3</xdr:col>
      <xdr:colOff>419100</xdr:colOff>
      <xdr:row>45</xdr:row>
      <xdr:rowOff>114300</xdr:rowOff>
    </xdr:from>
    <xdr:ext cx="184731" cy="264560"/>
    <xdr:sp macro="" textlink="">
      <xdr:nvSpPr>
        <xdr:cNvPr id="3" name="TextBox 2"/>
        <xdr:cNvSpPr txBox="1"/>
      </xdr:nvSpPr>
      <xdr:spPr>
        <a:xfrm>
          <a:off x="3457575" y="9115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752475</xdr:colOff>
      <xdr:row>2</xdr:row>
      <xdr:rowOff>177800</xdr:rowOff>
    </xdr:from>
    <xdr:to>
      <xdr:col>24</xdr:col>
      <xdr:colOff>209550</xdr:colOff>
      <xdr:row>27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3</xdr:col>
      <xdr:colOff>419100</xdr:colOff>
      <xdr:row>45</xdr:row>
      <xdr:rowOff>114300</xdr:rowOff>
    </xdr:from>
    <xdr:ext cx="184731" cy="264560"/>
    <xdr:sp macro="" textlink="">
      <xdr:nvSpPr>
        <xdr:cNvPr id="3" name="TextBox 2"/>
        <xdr:cNvSpPr txBox="1"/>
      </xdr:nvSpPr>
      <xdr:spPr>
        <a:xfrm>
          <a:off x="3457575" y="9258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2</xdr:row>
      <xdr:rowOff>177800</xdr:rowOff>
    </xdr:from>
    <xdr:to>
      <xdr:col>22</xdr:col>
      <xdr:colOff>0</xdr:colOff>
      <xdr:row>27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752475</xdr:colOff>
      <xdr:row>2</xdr:row>
      <xdr:rowOff>177800</xdr:rowOff>
    </xdr:from>
    <xdr:to>
      <xdr:col>24</xdr:col>
      <xdr:colOff>209550</xdr:colOff>
      <xdr:row>27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3</xdr:col>
      <xdr:colOff>419100</xdr:colOff>
      <xdr:row>45</xdr:row>
      <xdr:rowOff>114300</xdr:rowOff>
    </xdr:from>
    <xdr:ext cx="184731" cy="264560"/>
    <xdr:sp macro="" textlink="">
      <xdr:nvSpPr>
        <xdr:cNvPr id="3" name="TextBox 2"/>
        <xdr:cNvSpPr txBox="1"/>
      </xdr:nvSpPr>
      <xdr:spPr>
        <a:xfrm>
          <a:off x="3457575" y="9258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752475</xdr:colOff>
      <xdr:row>2</xdr:row>
      <xdr:rowOff>177800</xdr:rowOff>
    </xdr:from>
    <xdr:to>
      <xdr:col>24</xdr:col>
      <xdr:colOff>209550</xdr:colOff>
      <xdr:row>27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3</xdr:col>
      <xdr:colOff>419100</xdr:colOff>
      <xdr:row>45</xdr:row>
      <xdr:rowOff>114300</xdr:rowOff>
    </xdr:from>
    <xdr:ext cx="184731" cy="264560"/>
    <xdr:sp macro="" textlink="">
      <xdr:nvSpPr>
        <xdr:cNvPr id="3" name="TextBox 2"/>
        <xdr:cNvSpPr txBox="1"/>
      </xdr:nvSpPr>
      <xdr:spPr>
        <a:xfrm>
          <a:off x="3457575" y="9258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752475</xdr:colOff>
      <xdr:row>2</xdr:row>
      <xdr:rowOff>177800</xdr:rowOff>
    </xdr:from>
    <xdr:to>
      <xdr:col>24</xdr:col>
      <xdr:colOff>209550</xdr:colOff>
      <xdr:row>27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3</xdr:col>
      <xdr:colOff>419100</xdr:colOff>
      <xdr:row>45</xdr:row>
      <xdr:rowOff>114300</xdr:rowOff>
    </xdr:from>
    <xdr:ext cx="184731" cy="264560"/>
    <xdr:sp macro="" textlink="">
      <xdr:nvSpPr>
        <xdr:cNvPr id="3" name="TextBox 2"/>
        <xdr:cNvSpPr txBox="1"/>
      </xdr:nvSpPr>
      <xdr:spPr>
        <a:xfrm>
          <a:off x="3457575" y="9258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752475</xdr:colOff>
      <xdr:row>2</xdr:row>
      <xdr:rowOff>177800</xdr:rowOff>
    </xdr:from>
    <xdr:to>
      <xdr:col>24</xdr:col>
      <xdr:colOff>209550</xdr:colOff>
      <xdr:row>27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3</xdr:col>
      <xdr:colOff>419100</xdr:colOff>
      <xdr:row>45</xdr:row>
      <xdr:rowOff>114300</xdr:rowOff>
    </xdr:from>
    <xdr:ext cx="184731" cy="264560"/>
    <xdr:sp macro="" textlink="">
      <xdr:nvSpPr>
        <xdr:cNvPr id="3" name="TextBox 2"/>
        <xdr:cNvSpPr txBox="1"/>
      </xdr:nvSpPr>
      <xdr:spPr>
        <a:xfrm>
          <a:off x="3457575" y="9258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752475</xdr:colOff>
      <xdr:row>2</xdr:row>
      <xdr:rowOff>177800</xdr:rowOff>
    </xdr:from>
    <xdr:to>
      <xdr:col>24</xdr:col>
      <xdr:colOff>209550</xdr:colOff>
      <xdr:row>27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3</xdr:col>
      <xdr:colOff>419100</xdr:colOff>
      <xdr:row>45</xdr:row>
      <xdr:rowOff>114300</xdr:rowOff>
    </xdr:from>
    <xdr:ext cx="184731" cy="264560"/>
    <xdr:sp macro="" textlink="">
      <xdr:nvSpPr>
        <xdr:cNvPr id="3" name="TextBox 2"/>
        <xdr:cNvSpPr txBox="1"/>
      </xdr:nvSpPr>
      <xdr:spPr>
        <a:xfrm>
          <a:off x="3457575" y="9258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752475</xdr:colOff>
      <xdr:row>2</xdr:row>
      <xdr:rowOff>177800</xdr:rowOff>
    </xdr:from>
    <xdr:to>
      <xdr:col>24</xdr:col>
      <xdr:colOff>209550</xdr:colOff>
      <xdr:row>27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3</xdr:col>
      <xdr:colOff>419100</xdr:colOff>
      <xdr:row>45</xdr:row>
      <xdr:rowOff>114300</xdr:rowOff>
    </xdr:from>
    <xdr:ext cx="184731" cy="264560"/>
    <xdr:sp macro="" textlink="">
      <xdr:nvSpPr>
        <xdr:cNvPr id="3" name="TextBox 2"/>
        <xdr:cNvSpPr txBox="1"/>
      </xdr:nvSpPr>
      <xdr:spPr>
        <a:xfrm>
          <a:off x="3457575" y="9258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drawings/drawing26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419100</xdr:colOff>
      <xdr:row>45</xdr:row>
      <xdr:rowOff>114300</xdr:rowOff>
    </xdr:from>
    <xdr:ext cx="184731" cy="264560"/>
    <xdr:sp macro="" textlink="">
      <xdr:nvSpPr>
        <xdr:cNvPr id="3" name="TextBox 2"/>
        <xdr:cNvSpPr txBox="1"/>
      </xdr:nvSpPr>
      <xdr:spPr>
        <a:xfrm>
          <a:off x="3457575" y="9258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11</xdr:col>
      <xdr:colOff>752475</xdr:colOff>
      <xdr:row>2</xdr:row>
      <xdr:rowOff>9524</xdr:rowOff>
    </xdr:from>
    <xdr:to>
      <xdr:col>24</xdr:col>
      <xdr:colOff>1</xdr:colOff>
      <xdr:row>26</xdr:row>
      <xdr:rowOff>190499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419100</xdr:colOff>
      <xdr:row>45</xdr:row>
      <xdr:rowOff>114300</xdr:rowOff>
    </xdr:from>
    <xdr:ext cx="184731" cy="264560"/>
    <xdr:sp macro="" textlink="">
      <xdr:nvSpPr>
        <xdr:cNvPr id="2" name="TextBox 1"/>
        <xdr:cNvSpPr txBox="1"/>
      </xdr:nvSpPr>
      <xdr:spPr>
        <a:xfrm>
          <a:off x="3457575" y="9258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12</xdr:col>
      <xdr:colOff>11906</xdr:colOff>
      <xdr:row>2</xdr:row>
      <xdr:rowOff>0</xdr:rowOff>
    </xdr:from>
    <xdr:to>
      <xdr:col>23</xdr:col>
      <xdr:colOff>750094</xdr:colOff>
      <xdr:row>27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419100</xdr:colOff>
      <xdr:row>45</xdr:row>
      <xdr:rowOff>114300</xdr:rowOff>
    </xdr:from>
    <xdr:ext cx="184731" cy="264560"/>
    <xdr:sp macro="" textlink="">
      <xdr:nvSpPr>
        <xdr:cNvPr id="2" name="TextBox 1"/>
        <xdr:cNvSpPr txBox="1"/>
      </xdr:nvSpPr>
      <xdr:spPr>
        <a:xfrm>
          <a:off x="3543300" y="9258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12</xdr:col>
      <xdr:colOff>11906</xdr:colOff>
      <xdr:row>2</xdr:row>
      <xdr:rowOff>11907</xdr:rowOff>
    </xdr:from>
    <xdr:to>
      <xdr:col>24</xdr:col>
      <xdr:colOff>0</xdr:colOff>
      <xdr:row>26</xdr:row>
      <xdr:rowOff>178594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419100</xdr:colOff>
      <xdr:row>45</xdr:row>
      <xdr:rowOff>114300</xdr:rowOff>
    </xdr:from>
    <xdr:ext cx="184731" cy="264560"/>
    <xdr:sp macro="" textlink="">
      <xdr:nvSpPr>
        <xdr:cNvPr id="2" name="TextBox 1"/>
        <xdr:cNvSpPr txBox="1"/>
      </xdr:nvSpPr>
      <xdr:spPr>
        <a:xfrm>
          <a:off x="3543300" y="9258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12</xdr:col>
      <xdr:colOff>11906</xdr:colOff>
      <xdr:row>2</xdr:row>
      <xdr:rowOff>1</xdr:rowOff>
    </xdr:from>
    <xdr:to>
      <xdr:col>24</xdr:col>
      <xdr:colOff>0</xdr:colOff>
      <xdr:row>27</xdr:row>
      <xdr:rowOff>11906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2</xdr:row>
      <xdr:rowOff>177800</xdr:rowOff>
    </xdr:from>
    <xdr:to>
      <xdr:col>22</xdr:col>
      <xdr:colOff>0</xdr:colOff>
      <xdr:row>27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419100</xdr:colOff>
      <xdr:row>45</xdr:row>
      <xdr:rowOff>114300</xdr:rowOff>
    </xdr:from>
    <xdr:ext cx="184731" cy="264560"/>
    <xdr:sp macro="" textlink="">
      <xdr:nvSpPr>
        <xdr:cNvPr id="2" name="TextBox 1"/>
        <xdr:cNvSpPr txBox="1"/>
      </xdr:nvSpPr>
      <xdr:spPr>
        <a:xfrm>
          <a:off x="3543300" y="9258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12</xdr:col>
      <xdr:colOff>0</xdr:colOff>
      <xdr:row>2</xdr:row>
      <xdr:rowOff>1</xdr:rowOff>
    </xdr:from>
    <xdr:to>
      <xdr:col>24</xdr:col>
      <xdr:colOff>0</xdr:colOff>
      <xdr:row>27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419100</xdr:colOff>
      <xdr:row>45</xdr:row>
      <xdr:rowOff>114300</xdr:rowOff>
    </xdr:from>
    <xdr:ext cx="184731" cy="264560"/>
    <xdr:sp macro="" textlink="">
      <xdr:nvSpPr>
        <xdr:cNvPr id="2" name="TextBox 1"/>
        <xdr:cNvSpPr txBox="1"/>
      </xdr:nvSpPr>
      <xdr:spPr>
        <a:xfrm>
          <a:off x="3543300" y="9258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12</xdr:col>
      <xdr:colOff>0</xdr:colOff>
      <xdr:row>1</xdr:row>
      <xdr:rowOff>702469</xdr:rowOff>
    </xdr:from>
    <xdr:to>
      <xdr:col>24</xdr:col>
      <xdr:colOff>0</xdr:colOff>
      <xdr:row>27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419100</xdr:colOff>
      <xdr:row>45</xdr:row>
      <xdr:rowOff>114300</xdr:rowOff>
    </xdr:from>
    <xdr:ext cx="184731" cy="264560"/>
    <xdr:sp macro="" textlink="">
      <xdr:nvSpPr>
        <xdr:cNvPr id="2" name="TextBox 1"/>
        <xdr:cNvSpPr txBox="1"/>
      </xdr:nvSpPr>
      <xdr:spPr>
        <a:xfrm>
          <a:off x="3543300" y="9258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419100</xdr:colOff>
      <xdr:row>141</xdr:row>
      <xdr:rowOff>114300</xdr:rowOff>
    </xdr:from>
    <xdr:ext cx="184731" cy="264560"/>
    <xdr:sp macro="" textlink="">
      <xdr:nvSpPr>
        <xdr:cNvPr id="4" name="TextBox 3"/>
        <xdr:cNvSpPr txBox="1"/>
      </xdr:nvSpPr>
      <xdr:spPr>
        <a:xfrm>
          <a:off x="3543300" y="9258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419100</xdr:colOff>
      <xdr:row>237</xdr:row>
      <xdr:rowOff>114300</xdr:rowOff>
    </xdr:from>
    <xdr:ext cx="184731" cy="264560"/>
    <xdr:sp macro="" textlink="">
      <xdr:nvSpPr>
        <xdr:cNvPr id="5" name="TextBox 4"/>
        <xdr:cNvSpPr txBox="1"/>
      </xdr:nvSpPr>
      <xdr:spPr>
        <a:xfrm>
          <a:off x="3543300" y="9258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419100</xdr:colOff>
      <xdr:row>333</xdr:row>
      <xdr:rowOff>114300</xdr:rowOff>
    </xdr:from>
    <xdr:ext cx="184731" cy="264560"/>
    <xdr:sp macro="" textlink="">
      <xdr:nvSpPr>
        <xdr:cNvPr id="6" name="TextBox 5"/>
        <xdr:cNvSpPr txBox="1"/>
      </xdr:nvSpPr>
      <xdr:spPr>
        <a:xfrm>
          <a:off x="3543300" y="9258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419100</xdr:colOff>
      <xdr:row>429</xdr:row>
      <xdr:rowOff>114300</xdr:rowOff>
    </xdr:from>
    <xdr:ext cx="184731" cy="264560"/>
    <xdr:sp macro="" textlink="">
      <xdr:nvSpPr>
        <xdr:cNvPr id="7" name="TextBox 6"/>
        <xdr:cNvSpPr txBox="1"/>
      </xdr:nvSpPr>
      <xdr:spPr>
        <a:xfrm>
          <a:off x="3543300" y="9258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419100</xdr:colOff>
      <xdr:row>525</xdr:row>
      <xdr:rowOff>114300</xdr:rowOff>
    </xdr:from>
    <xdr:ext cx="184731" cy="264560"/>
    <xdr:sp macro="" textlink="">
      <xdr:nvSpPr>
        <xdr:cNvPr id="8" name="TextBox 7"/>
        <xdr:cNvSpPr txBox="1"/>
      </xdr:nvSpPr>
      <xdr:spPr>
        <a:xfrm>
          <a:off x="3457575" y="9258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419100</xdr:colOff>
      <xdr:row>621</xdr:row>
      <xdr:rowOff>114300</xdr:rowOff>
    </xdr:from>
    <xdr:ext cx="184731" cy="264560"/>
    <xdr:sp macro="" textlink="">
      <xdr:nvSpPr>
        <xdr:cNvPr id="9" name="TextBox 8"/>
        <xdr:cNvSpPr txBox="1"/>
      </xdr:nvSpPr>
      <xdr:spPr>
        <a:xfrm>
          <a:off x="3457575" y="9258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419100</xdr:colOff>
      <xdr:row>717</xdr:row>
      <xdr:rowOff>114300</xdr:rowOff>
    </xdr:from>
    <xdr:ext cx="184731" cy="264560"/>
    <xdr:sp macro="" textlink="">
      <xdr:nvSpPr>
        <xdr:cNvPr id="10" name="TextBox 9"/>
        <xdr:cNvSpPr txBox="1"/>
      </xdr:nvSpPr>
      <xdr:spPr>
        <a:xfrm>
          <a:off x="3457575" y="9258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419100</xdr:colOff>
      <xdr:row>813</xdr:row>
      <xdr:rowOff>114300</xdr:rowOff>
    </xdr:from>
    <xdr:ext cx="184731" cy="264560"/>
    <xdr:sp macro="" textlink="">
      <xdr:nvSpPr>
        <xdr:cNvPr id="11" name="TextBox 10"/>
        <xdr:cNvSpPr txBox="1"/>
      </xdr:nvSpPr>
      <xdr:spPr>
        <a:xfrm>
          <a:off x="3457575" y="9258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419100</xdr:colOff>
      <xdr:row>909</xdr:row>
      <xdr:rowOff>114300</xdr:rowOff>
    </xdr:from>
    <xdr:ext cx="184731" cy="264560"/>
    <xdr:sp macro="" textlink="">
      <xdr:nvSpPr>
        <xdr:cNvPr id="12" name="TextBox 11"/>
        <xdr:cNvSpPr txBox="1"/>
      </xdr:nvSpPr>
      <xdr:spPr>
        <a:xfrm>
          <a:off x="3457575" y="9258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419100</xdr:colOff>
      <xdr:row>1005</xdr:row>
      <xdr:rowOff>114300</xdr:rowOff>
    </xdr:from>
    <xdr:ext cx="184731" cy="264560"/>
    <xdr:sp macro="" textlink="">
      <xdr:nvSpPr>
        <xdr:cNvPr id="13" name="TextBox 12"/>
        <xdr:cNvSpPr txBox="1"/>
      </xdr:nvSpPr>
      <xdr:spPr>
        <a:xfrm>
          <a:off x="3457575" y="9258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419100</xdr:colOff>
      <xdr:row>1101</xdr:row>
      <xdr:rowOff>114300</xdr:rowOff>
    </xdr:from>
    <xdr:ext cx="184731" cy="264560"/>
    <xdr:sp macro="" textlink="">
      <xdr:nvSpPr>
        <xdr:cNvPr id="14" name="TextBox 13"/>
        <xdr:cNvSpPr txBox="1"/>
      </xdr:nvSpPr>
      <xdr:spPr>
        <a:xfrm>
          <a:off x="3457575" y="9258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419100</xdr:colOff>
      <xdr:row>1197</xdr:row>
      <xdr:rowOff>114300</xdr:rowOff>
    </xdr:from>
    <xdr:ext cx="184731" cy="264560"/>
    <xdr:sp macro="" textlink="">
      <xdr:nvSpPr>
        <xdr:cNvPr id="15" name="TextBox 14"/>
        <xdr:cNvSpPr txBox="1"/>
      </xdr:nvSpPr>
      <xdr:spPr>
        <a:xfrm>
          <a:off x="3457575" y="9258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419100</xdr:colOff>
      <xdr:row>1293</xdr:row>
      <xdr:rowOff>114300</xdr:rowOff>
    </xdr:from>
    <xdr:ext cx="184731" cy="264560"/>
    <xdr:sp macro="" textlink="">
      <xdr:nvSpPr>
        <xdr:cNvPr id="16" name="TextBox 15"/>
        <xdr:cNvSpPr txBox="1"/>
      </xdr:nvSpPr>
      <xdr:spPr>
        <a:xfrm>
          <a:off x="3457575" y="9258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419100</xdr:colOff>
      <xdr:row>1389</xdr:row>
      <xdr:rowOff>114300</xdr:rowOff>
    </xdr:from>
    <xdr:ext cx="184731" cy="264560"/>
    <xdr:sp macro="" textlink="">
      <xdr:nvSpPr>
        <xdr:cNvPr id="21" name="TextBox 20"/>
        <xdr:cNvSpPr txBox="1"/>
      </xdr:nvSpPr>
      <xdr:spPr>
        <a:xfrm>
          <a:off x="3457575" y="9258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419100</xdr:colOff>
      <xdr:row>1485</xdr:row>
      <xdr:rowOff>114300</xdr:rowOff>
    </xdr:from>
    <xdr:ext cx="184731" cy="264560"/>
    <xdr:sp macro="" textlink="">
      <xdr:nvSpPr>
        <xdr:cNvPr id="22" name="TextBox 21"/>
        <xdr:cNvSpPr txBox="1"/>
      </xdr:nvSpPr>
      <xdr:spPr>
        <a:xfrm>
          <a:off x="3457575" y="9258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419100</xdr:colOff>
      <xdr:row>1581</xdr:row>
      <xdr:rowOff>114300</xdr:rowOff>
    </xdr:from>
    <xdr:ext cx="184731" cy="264560"/>
    <xdr:sp macro="" textlink="">
      <xdr:nvSpPr>
        <xdr:cNvPr id="23" name="TextBox 22"/>
        <xdr:cNvSpPr txBox="1"/>
      </xdr:nvSpPr>
      <xdr:spPr>
        <a:xfrm>
          <a:off x="3457575" y="9258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419100</xdr:colOff>
      <xdr:row>1677</xdr:row>
      <xdr:rowOff>114300</xdr:rowOff>
    </xdr:from>
    <xdr:ext cx="184731" cy="264560"/>
    <xdr:sp macro="" textlink="">
      <xdr:nvSpPr>
        <xdr:cNvPr id="24" name="TextBox 23"/>
        <xdr:cNvSpPr txBox="1"/>
      </xdr:nvSpPr>
      <xdr:spPr>
        <a:xfrm>
          <a:off x="3457575" y="9258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419100</xdr:colOff>
      <xdr:row>1773</xdr:row>
      <xdr:rowOff>114300</xdr:rowOff>
    </xdr:from>
    <xdr:ext cx="184731" cy="264560"/>
    <xdr:sp macro="" textlink="">
      <xdr:nvSpPr>
        <xdr:cNvPr id="25" name="TextBox 24"/>
        <xdr:cNvSpPr txBox="1"/>
      </xdr:nvSpPr>
      <xdr:spPr>
        <a:xfrm>
          <a:off x="3457575" y="9258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419100</xdr:colOff>
      <xdr:row>1869</xdr:row>
      <xdr:rowOff>114300</xdr:rowOff>
    </xdr:from>
    <xdr:ext cx="184731" cy="264560"/>
    <xdr:sp macro="" textlink="">
      <xdr:nvSpPr>
        <xdr:cNvPr id="26" name="TextBox 25"/>
        <xdr:cNvSpPr txBox="1"/>
      </xdr:nvSpPr>
      <xdr:spPr>
        <a:xfrm>
          <a:off x="3457575" y="9258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419100</xdr:colOff>
      <xdr:row>1965</xdr:row>
      <xdr:rowOff>114300</xdr:rowOff>
    </xdr:from>
    <xdr:ext cx="184731" cy="264560"/>
    <xdr:sp macro="" textlink="">
      <xdr:nvSpPr>
        <xdr:cNvPr id="27" name="TextBox 26"/>
        <xdr:cNvSpPr txBox="1"/>
      </xdr:nvSpPr>
      <xdr:spPr>
        <a:xfrm>
          <a:off x="3457575" y="9258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419100</xdr:colOff>
      <xdr:row>2061</xdr:row>
      <xdr:rowOff>114300</xdr:rowOff>
    </xdr:from>
    <xdr:ext cx="184731" cy="264560"/>
    <xdr:sp macro="" textlink="">
      <xdr:nvSpPr>
        <xdr:cNvPr id="28" name="TextBox 27"/>
        <xdr:cNvSpPr txBox="1"/>
      </xdr:nvSpPr>
      <xdr:spPr>
        <a:xfrm>
          <a:off x="3457575" y="9258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419100</xdr:colOff>
      <xdr:row>2157</xdr:row>
      <xdr:rowOff>114300</xdr:rowOff>
    </xdr:from>
    <xdr:ext cx="184731" cy="264560"/>
    <xdr:sp macro="" textlink="">
      <xdr:nvSpPr>
        <xdr:cNvPr id="29" name="TextBox 28"/>
        <xdr:cNvSpPr txBox="1"/>
      </xdr:nvSpPr>
      <xdr:spPr>
        <a:xfrm>
          <a:off x="3457575" y="9258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419100</xdr:colOff>
      <xdr:row>2253</xdr:row>
      <xdr:rowOff>114300</xdr:rowOff>
    </xdr:from>
    <xdr:ext cx="184731" cy="264560"/>
    <xdr:sp macro="" textlink="">
      <xdr:nvSpPr>
        <xdr:cNvPr id="30" name="TextBox 29"/>
        <xdr:cNvSpPr txBox="1"/>
      </xdr:nvSpPr>
      <xdr:spPr>
        <a:xfrm>
          <a:off x="3457575" y="9258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419100</xdr:colOff>
      <xdr:row>2349</xdr:row>
      <xdr:rowOff>114300</xdr:rowOff>
    </xdr:from>
    <xdr:ext cx="184731" cy="264560"/>
    <xdr:sp macro="" textlink="">
      <xdr:nvSpPr>
        <xdr:cNvPr id="31" name="TextBox 30"/>
        <xdr:cNvSpPr txBox="1"/>
      </xdr:nvSpPr>
      <xdr:spPr>
        <a:xfrm>
          <a:off x="3457575" y="9258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419100</xdr:colOff>
      <xdr:row>2445</xdr:row>
      <xdr:rowOff>114300</xdr:rowOff>
    </xdr:from>
    <xdr:ext cx="184731" cy="264560"/>
    <xdr:sp macro="" textlink="">
      <xdr:nvSpPr>
        <xdr:cNvPr id="32" name="TextBox 31"/>
        <xdr:cNvSpPr txBox="1"/>
      </xdr:nvSpPr>
      <xdr:spPr>
        <a:xfrm>
          <a:off x="3457575" y="9258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419100</xdr:colOff>
      <xdr:row>2541</xdr:row>
      <xdr:rowOff>114300</xdr:rowOff>
    </xdr:from>
    <xdr:ext cx="184731" cy="264560"/>
    <xdr:sp macro="" textlink="">
      <xdr:nvSpPr>
        <xdr:cNvPr id="33" name="TextBox 32"/>
        <xdr:cNvSpPr txBox="1"/>
      </xdr:nvSpPr>
      <xdr:spPr>
        <a:xfrm>
          <a:off x="3457575" y="9258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2</xdr:row>
      <xdr:rowOff>177800</xdr:rowOff>
    </xdr:from>
    <xdr:to>
      <xdr:col>22</xdr:col>
      <xdr:colOff>0</xdr:colOff>
      <xdr:row>27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2</xdr:row>
      <xdr:rowOff>177800</xdr:rowOff>
    </xdr:from>
    <xdr:to>
      <xdr:col>22</xdr:col>
      <xdr:colOff>0</xdr:colOff>
      <xdr:row>27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3</xdr:col>
      <xdr:colOff>419100</xdr:colOff>
      <xdr:row>45</xdr:row>
      <xdr:rowOff>114300</xdr:rowOff>
    </xdr:from>
    <xdr:ext cx="184731" cy="264560"/>
    <xdr:sp macro="" textlink="">
      <xdr:nvSpPr>
        <xdr:cNvPr id="3" name="TextBox 2"/>
        <xdr:cNvSpPr txBox="1"/>
      </xdr:nvSpPr>
      <xdr:spPr>
        <a:xfrm>
          <a:off x="3419475" y="1638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2</xdr:row>
      <xdr:rowOff>177800</xdr:rowOff>
    </xdr:from>
    <xdr:to>
      <xdr:col>22</xdr:col>
      <xdr:colOff>0</xdr:colOff>
      <xdr:row>27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3</xdr:col>
      <xdr:colOff>419100</xdr:colOff>
      <xdr:row>45</xdr:row>
      <xdr:rowOff>114300</xdr:rowOff>
    </xdr:from>
    <xdr:ext cx="184731" cy="264560"/>
    <xdr:sp macro="" textlink="">
      <xdr:nvSpPr>
        <xdr:cNvPr id="3" name="TextBox 2"/>
        <xdr:cNvSpPr txBox="1"/>
      </xdr:nvSpPr>
      <xdr:spPr>
        <a:xfrm>
          <a:off x="3457575" y="9115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2</xdr:row>
      <xdr:rowOff>177800</xdr:rowOff>
    </xdr:from>
    <xdr:to>
      <xdr:col>22</xdr:col>
      <xdr:colOff>0</xdr:colOff>
      <xdr:row>27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3</xdr:col>
      <xdr:colOff>419100</xdr:colOff>
      <xdr:row>45</xdr:row>
      <xdr:rowOff>114300</xdr:rowOff>
    </xdr:from>
    <xdr:ext cx="184731" cy="264560"/>
    <xdr:sp macro="" textlink="">
      <xdr:nvSpPr>
        <xdr:cNvPr id="3" name="TextBox 2"/>
        <xdr:cNvSpPr txBox="1"/>
      </xdr:nvSpPr>
      <xdr:spPr>
        <a:xfrm>
          <a:off x="3457575" y="9115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2</xdr:row>
      <xdr:rowOff>177800</xdr:rowOff>
    </xdr:from>
    <xdr:to>
      <xdr:col>22</xdr:col>
      <xdr:colOff>0</xdr:colOff>
      <xdr:row>27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3</xdr:col>
      <xdr:colOff>419100</xdr:colOff>
      <xdr:row>45</xdr:row>
      <xdr:rowOff>114300</xdr:rowOff>
    </xdr:from>
    <xdr:ext cx="184731" cy="264560"/>
    <xdr:sp macro="" textlink="">
      <xdr:nvSpPr>
        <xdr:cNvPr id="3" name="TextBox 2"/>
        <xdr:cNvSpPr txBox="1"/>
      </xdr:nvSpPr>
      <xdr:spPr>
        <a:xfrm>
          <a:off x="3457575" y="9115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2</xdr:row>
      <xdr:rowOff>177800</xdr:rowOff>
    </xdr:from>
    <xdr:to>
      <xdr:col>22</xdr:col>
      <xdr:colOff>0</xdr:colOff>
      <xdr:row>27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3</xdr:col>
      <xdr:colOff>419100</xdr:colOff>
      <xdr:row>45</xdr:row>
      <xdr:rowOff>114300</xdr:rowOff>
    </xdr:from>
    <xdr:ext cx="184731" cy="264560"/>
    <xdr:sp macro="" textlink="">
      <xdr:nvSpPr>
        <xdr:cNvPr id="3" name="TextBox 2"/>
        <xdr:cNvSpPr txBox="1"/>
      </xdr:nvSpPr>
      <xdr:spPr>
        <a:xfrm>
          <a:off x="3457575" y="9115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2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3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4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5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7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8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9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10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11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12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13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14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15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1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17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18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1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8"/>
  <sheetViews>
    <sheetView topLeftCell="A76" workbookViewId="0">
      <selection activeCell="A4" sqref="A4:I99"/>
    </sheetView>
  </sheetViews>
  <sheetFormatPr defaultColWidth="11.42578125" defaultRowHeight="15" x14ac:dyDescent="0.25"/>
  <cols>
    <col min="1" max="1" width="17.85546875" customWidth="1"/>
    <col min="2" max="6" width="13.85546875" customWidth="1"/>
    <col min="7" max="7" width="12.85546875" bestFit="1" customWidth="1"/>
    <col min="11" max="11" width="14.7109375" bestFit="1" customWidth="1"/>
  </cols>
  <sheetData>
    <row r="1" spans="1:9" ht="18.75" customHeight="1" x14ac:dyDescent="0.25">
      <c r="A1" s="229" t="s">
        <v>0</v>
      </c>
      <c r="B1" s="230"/>
      <c r="C1" s="230"/>
      <c r="D1" s="230"/>
      <c r="E1" s="230"/>
      <c r="F1" s="231"/>
      <c r="G1" s="232" t="s">
        <v>17</v>
      </c>
      <c r="H1" s="232"/>
      <c r="I1" s="232"/>
    </row>
    <row r="2" spans="1:9" ht="56.25" x14ac:dyDescent="0.25">
      <c r="A2" s="1" t="s">
        <v>1</v>
      </c>
      <c r="B2" s="1" t="s">
        <v>2</v>
      </c>
      <c r="C2" s="1" t="s">
        <v>3</v>
      </c>
      <c r="D2" s="1" t="s">
        <v>4</v>
      </c>
      <c r="E2" s="174" t="s">
        <v>25</v>
      </c>
      <c r="F2" s="1" t="s">
        <v>5</v>
      </c>
      <c r="G2" s="1" t="s">
        <v>18</v>
      </c>
      <c r="H2" s="1" t="s">
        <v>19</v>
      </c>
      <c r="I2" s="1" t="s">
        <v>21</v>
      </c>
    </row>
    <row r="3" spans="1:9" x14ac:dyDescent="0.25">
      <c r="A3" s="2">
        <v>42737.416666666664</v>
      </c>
      <c r="B3" s="3">
        <v>2082799991</v>
      </c>
      <c r="C3" s="3">
        <v>875775</v>
      </c>
      <c r="D3" s="3">
        <v>1570</v>
      </c>
      <c r="E3" s="3">
        <v>0.97</v>
      </c>
      <c r="F3" s="3">
        <v>499832586</v>
      </c>
      <c r="G3" s="4">
        <v>0.92</v>
      </c>
      <c r="H3" s="4">
        <v>1.01</v>
      </c>
      <c r="I3" s="26">
        <f>G3+H3</f>
        <v>1.9300000000000002</v>
      </c>
    </row>
    <row r="4" spans="1:9" x14ac:dyDescent="0.25">
      <c r="A4" s="2">
        <v>42737.40625</v>
      </c>
      <c r="B4" s="3">
        <v>2082406682</v>
      </c>
      <c r="C4" s="3">
        <v>875775</v>
      </c>
      <c r="D4" s="3">
        <v>1570</v>
      </c>
      <c r="E4" s="3">
        <v>0.97</v>
      </c>
      <c r="F4" s="3">
        <v>499730561</v>
      </c>
      <c r="G4" s="4">
        <v>0.92</v>
      </c>
      <c r="H4" s="4">
        <v>0.99</v>
      </c>
      <c r="I4" s="26">
        <f t="shared" ref="I4:I67" si="0">G4+H4</f>
        <v>1.9100000000000001</v>
      </c>
    </row>
    <row r="5" spans="1:9" x14ac:dyDescent="0.25">
      <c r="A5" s="2">
        <v>42737.395833333336</v>
      </c>
      <c r="B5" s="3">
        <v>2082014784</v>
      </c>
      <c r="C5" s="3">
        <v>875775</v>
      </c>
      <c r="D5" s="3">
        <v>1562</v>
      </c>
      <c r="E5" s="3">
        <v>0.97</v>
      </c>
      <c r="F5" s="3">
        <v>499628356</v>
      </c>
      <c r="G5" s="4">
        <v>0.91</v>
      </c>
      <c r="H5" s="4">
        <v>0.99</v>
      </c>
      <c r="I5" s="26">
        <f t="shared" si="0"/>
        <v>1.9</v>
      </c>
    </row>
    <row r="6" spans="1:9" x14ac:dyDescent="0.25">
      <c r="A6" s="2">
        <v>42737.385416666664</v>
      </c>
      <c r="B6" s="3">
        <v>2081627634</v>
      </c>
      <c r="C6" s="3">
        <v>875775</v>
      </c>
      <c r="D6" s="3">
        <v>1486</v>
      </c>
      <c r="E6" s="3">
        <v>0.97</v>
      </c>
      <c r="F6" s="3">
        <v>499528868</v>
      </c>
      <c r="G6" s="4">
        <v>0.87</v>
      </c>
      <c r="H6" s="4">
        <v>0.94</v>
      </c>
      <c r="I6" s="26">
        <f t="shared" si="0"/>
        <v>1.81</v>
      </c>
    </row>
    <row r="7" spans="1:9" x14ac:dyDescent="0.25">
      <c r="A7" s="2">
        <v>42737.375</v>
      </c>
      <c r="B7" s="3">
        <v>2081234789</v>
      </c>
      <c r="C7" s="3">
        <v>875775</v>
      </c>
      <c r="D7" s="3">
        <v>1545</v>
      </c>
      <c r="E7" s="172">
        <v>0.97</v>
      </c>
      <c r="F7" s="3">
        <v>499432035</v>
      </c>
      <c r="G7" s="4">
        <v>0.91</v>
      </c>
      <c r="H7" s="4">
        <v>0.99</v>
      </c>
      <c r="I7" s="26">
        <f t="shared" si="0"/>
        <v>1.9</v>
      </c>
    </row>
    <row r="8" spans="1:9" x14ac:dyDescent="0.25">
      <c r="A8" s="2">
        <v>42737.364583333336</v>
      </c>
      <c r="B8" s="3">
        <v>2080848957</v>
      </c>
      <c r="C8" s="3">
        <v>875775</v>
      </c>
      <c r="D8" s="3">
        <v>1610</v>
      </c>
      <c r="E8" s="3">
        <v>0.97</v>
      </c>
      <c r="F8" s="3">
        <v>499336600</v>
      </c>
      <c r="G8" s="4">
        <v>0.93</v>
      </c>
      <c r="H8" s="9">
        <v>1</v>
      </c>
      <c r="I8" s="26">
        <f t="shared" si="0"/>
        <v>1.9300000000000002</v>
      </c>
    </row>
    <row r="9" spans="1:9" x14ac:dyDescent="0.25">
      <c r="A9" s="2">
        <v>42737.354166666664</v>
      </c>
      <c r="B9" s="3">
        <v>2080457699</v>
      </c>
      <c r="C9" s="3">
        <v>875775</v>
      </c>
      <c r="D9" s="3">
        <v>1561</v>
      </c>
      <c r="E9" s="3">
        <v>0.97</v>
      </c>
      <c r="F9" s="3">
        <v>499245822</v>
      </c>
      <c r="G9" s="4">
        <v>0.87</v>
      </c>
      <c r="H9" s="4">
        <v>0.95</v>
      </c>
      <c r="I9" s="26">
        <f t="shared" si="0"/>
        <v>1.8199999999999998</v>
      </c>
    </row>
    <row r="10" spans="1:9" x14ac:dyDescent="0.25">
      <c r="A10" s="2">
        <v>42737.34375</v>
      </c>
      <c r="B10" s="3">
        <v>2080060960</v>
      </c>
      <c r="C10" s="3">
        <v>875775</v>
      </c>
      <c r="D10" s="3">
        <v>1568</v>
      </c>
      <c r="E10" s="3">
        <v>0.97</v>
      </c>
      <c r="F10" s="3">
        <v>499146035</v>
      </c>
      <c r="G10" s="4">
        <v>0.91</v>
      </c>
      <c r="H10" s="9">
        <v>1</v>
      </c>
      <c r="I10" s="26">
        <f t="shared" si="0"/>
        <v>1.9100000000000001</v>
      </c>
    </row>
    <row r="11" spans="1:9" x14ac:dyDescent="0.25">
      <c r="A11" s="2">
        <v>42737.333333333336</v>
      </c>
      <c r="B11" s="3">
        <v>2079674409</v>
      </c>
      <c r="C11" s="3">
        <v>875775</v>
      </c>
      <c r="D11" s="3">
        <v>1578</v>
      </c>
      <c r="E11" s="3">
        <v>0.97</v>
      </c>
      <c r="F11" s="3">
        <v>499046391</v>
      </c>
      <c r="G11" s="4">
        <v>0.92</v>
      </c>
      <c r="H11" s="9">
        <v>1</v>
      </c>
      <c r="I11" s="26">
        <f t="shared" si="0"/>
        <v>1.92</v>
      </c>
    </row>
    <row r="12" spans="1:9" x14ac:dyDescent="0.25">
      <c r="A12" s="2">
        <v>42737.322916666664</v>
      </c>
      <c r="B12" s="3">
        <v>2079281057</v>
      </c>
      <c r="C12" s="3">
        <v>875775</v>
      </c>
      <c r="D12" s="3">
        <v>1562</v>
      </c>
      <c r="E12" s="3">
        <v>0.97</v>
      </c>
      <c r="F12" s="3">
        <v>498946484</v>
      </c>
      <c r="G12" s="4">
        <v>0.91</v>
      </c>
      <c r="H12" s="9">
        <v>1</v>
      </c>
      <c r="I12" s="26">
        <f t="shared" si="0"/>
        <v>1.9100000000000001</v>
      </c>
    </row>
    <row r="13" spans="1:9" x14ac:dyDescent="0.25">
      <c r="A13" s="2">
        <v>42737.3125</v>
      </c>
      <c r="B13" s="3">
        <v>2078895265</v>
      </c>
      <c r="C13" s="3">
        <v>875775</v>
      </c>
      <c r="D13" s="3">
        <v>1532</v>
      </c>
      <c r="E13" s="3">
        <v>0.97</v>
      </c>
      <c r="F13" s="3">
        <v>498848734</v>
      </c>
      <c r="G13" s="4">
        <v>0.89</v>
      </c>
      <c r="H13" s="9">
        <v>0.97</v>
      </c>
      <c r="I13" s="26">
        <f t="shared" si="0"/>
        <v>1.8599999999999999</v>
      </c>
    </row>
    <row r="14" spans="1:9" x14ac:dyDescent="0.25">
      <c r="A14" s="2">
        <v>42737.302083333336</v>
      </c>
      <c r="B14" s="3">
        <v>2078504460</v>
      </c>
      <c r="C14" s="3">
        <v>875775</v>
      </c>
      <c r="D14" s="3">
        <v>1584</v>
      </c>
      <c r="E14" s="3">
        <v>0.97</v>
      </c>
      <c r="F14" s="3">
        <v>498749159</v>
      </c>
      <c r="G14" s="4">
        <v>0.93</v>
      </c>
      <c r="H14" s="4">
        <v>1.01</v>
      </c>
      <c r="I14" s="26">
        <f t="shared" si="0"/>
        <v>1.94</v>
      </c>
    </row>
    <row r="15" spans="1:9" x14ac:dyDescent="0.25">
      <c r="A15" s="2">
        <v>42737.291666666664</v>
      </c>
      <c r="B15" s="27">
        <v>2078114348</v>
      </c>
      <c r="C15" s="3">
        <v>875775</v>
      </c>
      <c r="D15" s="3">
        <v>1531</v>
      </c>
      <c r="E15" s="3">
        <v>0.97</v>
      </c>
      <c r="F15" s="3">
        <v>498649822</v>
      </c>
      <c r="G15" s="4">
        <v>0.89</v>
      </c>
      <c r="H15" s="4">
        <v>0.94</v>
      </c>
      <c r="I15" s="26">
        <f t="shared" si="0"/>
        <v>1.83</v>
      </c>
    </row>
    <row r="16" spans="1:9" x14ac:dyDescent="0.25">
      <c r="A16" s="2">
        <v>42737.28125</v>
      </c>
      <c r="B16" s="3">
        <v>2077723752</v>
      </c>
      <c r="C16" s="3">
        <v>875775</v>
      </c>
      <c r="D16" s="3">
        <v>1569</v>
      </c>
      <c r="E16" s="3">
        <v>0.97</v>
      </c>
      <c r="F16" s="3">
        <v>498550210</v>
      </c>
      <c r="G16" s="4">
        <v>0.91</v>
      </c>
      <c r="H16" s="9">
        <v>1</v>
      </c>
      <c r="I16" s="26">
        <f t="shared" si="0"/>
        <v>1.9100000000000001</v>
      </c>
    </row>
    <row r="17" spans="1:18" x14ac:dyDescent="0.25">
      <c r="A17" s="2">
        <v>42737.270833333336</v>
      </c>
      <c r="B17" s="3">
        <v>2077333456</v>
      </c>
      <c r="C17" s="3">
        <v>875775</v>
      </c>
      <c r="D17" s="3">
        <v>1537</v>
      </c>
      <c r="E17" s="3">
        <v>0.97</v>
      </c>
      <c r="F17" s="3">
        <v>498449891</v>
      </c>
      <c r="G17" s="4">
        <v>0.91</v>
      </c>
      <c r="H17" s="4">
        <v>0.99</v>
      </c>
      <c r="I17" s="26">
        <f t="shared" si="0"/>
        <v>1.9</v>
      </c>
    </row>
    <row r="18" spans="1:18" x14ac:dyDescent="0.25">
      <c r="A18" s="2">
        <v>42737.260416666664</v>
      </c>
      <c r="B18" s="3">
        <v>2076941940</v>
      </c>
      <c r="C18" s="3">
        <v>875775</v>
      </c>
      <c r="D18" s="3">
        <v>1524</v>
      </c>
      <c r="E18" s="3">
        <v>0.97</v>
      </c>
      <c r="F18" s="3">
        <v>498348961</v>
      </c>
      <c r="G18" s="4">
        <v>0.93</v>
      </c>
      <c r="H18" s="4">
        <v>1.03</v>
      </c>
      <c r="I18" s="26">
        <f t="shared" si="0"/>
        <v>1.96</v>
      </c>
    </row>
    <row r="19" spans="1:18" x14ac:dyDescent="0.25">
      <c r="A19" s="2">
        <v>42737.25</v>
      </c>
      <c r="B19" s="3">
        <v>2076560451</v>
      </c>
      <c r="C19" s="3">
        <v>875775</v>
      </c>
      <c r="D19" s="3">
        <v>1538</v>
      </c>
      <c r="E19" s="3">
        <v>0.97</v>
      </c>
      <c r="F19" s="3">
        <v>498251578</v>
      </c>
      <c r="G19" s="9">
        <v>0.9</v>
      </c>
      <c r="H19" s="4">
        <v>0.98</v>
      </c>
      <c r="I19" s="26">
        <f t="shared" si="0"/>
        <v>1.88</v>
      </c>
    </row>
    <row r="20" spans="1:18" x14ac:dyDescent="0.25">
      <c r="A20" s="2">
        <v>42737.239583333336</v>
      </c>
      <c r="B20" s="3">
        <v>2076169323</v>
      </c>
      <c r="C20" s="3">
        <v>875775</v>
      </c>
      <c r="D20" s="3">
        <v>1500</v>
      </c>
      <c r="E20" s="3">
        <v>0.97</v>
      </c>
      <c r="F20" s="3">
        <v>498152035</v>
      </c>
      <c r="G20" s="4">
        <v>0.87</v>
      </c>
      <c r="H20" s="4">
        <v>0.96</v>
      </c>
      <c r="I20" s="26">
        <f t="shared" si="0"/>
        <v>1.83</v>
      </c>
    </row>
    <row r="21" spans="1:18" x14ac:dyDescent="0.25">
      <c r="A21" s="2">
        <v>42737.229166666664</v>
      </c>
      <c r="B21" s="3">
        <v>2075778523</v>
      </c>
      <c r="C21" s="3">
        <v>875775</v>
      </c>
      <c r="D21" s="3">
        <v>1582</v>
      </c>
      <c r="E21" s="3">
        <v>0.97</v>
      </c>
      <c r="F21" s="3">
        <v>498052246</v>
      </c>
      <c r="G21" s="4">
        <v>0.93</v>
      </c>
      <c r="H21" s="4">
        <v>1.01</v>
      </c>
      <c r="I21" s="26">
        <f t="shared" si="0"/>
        <v>1.94</v>
      </c>
    </row>
    <row r="22" spans="1:18" x14ac:dyDescent="0.25">
      <c r="A22" s="2">
        <v>42737.21875</v>
      </c>
      <c r="B22" s="3">
        <v>2075390853</v>
      </c>
      <c r="C22" s="3">
        <v>875775</v>
      </c>
      <c r="D22" s="3">
        <v>1630</v>
      </c>
      <c r="E22" s="3">
        <v>0.97</v>
      </c>
      <c r="F22" s="3">
        <v>497953367</v>
      </c>
      <c r="G22" s="4">
        <v>0.89</v>
      </c>
      <c r="H22" s="4">
        <v>0.94</v>
      </c>
      <c r="I22" s="26">
        <f t="shared" si="0"/>
        <v>1.83</v>
      </c>
    </row>
    <row r="23" spans="1:18" x14ac:dyDescent="0.25">
      <c r="A23" s="2">
        <v>42737.208333333336</v>
      </c>
      <c r="B23" s="3">
        <v>2074999262</v>
      </c>
      <c r="C23" s="3">
        <v>875775</v>
      </c>
      <c r="D23" s="3">
        <v>1540</v>
      </c>
      <c r="E23" s="3">
        <v>0.97</v>
      </c>
      <c r="F23" s="3">
        <v>497852747</v>
      </c>
      <c r="G23" s="9">
        <v>0.9</v>
      </c>
      <c r="H23" s="4">
        <v>0.98</v>
      </c>
      <c r="I23" s="26">
        <f t="shared" si="0"/>
        <v>1.88</v>
      </c>
    </row>
    <row r="24" spans="1:18" x14ac:dyDescent="0.25">
      <c r="A24" s="2">
        <v>42737.197916666664</v>
      </c>
      <c r="B24" s="3">
        <v>2074606845</v>
      </c>
      <c r="C24" s="3">
        <v>875775</v>
      </c>
      <c r="D24" s="3">
        <v>1515</v>
      </c>
      <c r="E24" s="3">
        <v>0.97</v>
      </c>
      <c r="F24" s="3">
        <v>497752017</v>
      </c>
      <c r="G24" s="4">
        <v>0.91</v>
      </c>
      <c r="H24" s="4">
        <v>0.99</v>
      </c>
      <c r="I24" s="26">
        <f t="shared" si="0"/>
        <v>1.9</v>
      </c>
    </row>
    <row r="25" spans="1:18" x14ac:dyDescent="0.25">
      <c r="A25" s="2">
        <v>42737.1875</v>
      </c>
      <c r="B25" s="3">
        <v>2074217041</v>
      </c>
      <c r="C25" s="3">
        <v>875775</v>
      </c>
      <c r="D25" s="3">
        <v>1581</v>
      </c>
      <c r="E25" s="3">
        <v>0.97</v>
      </c>
      <c r="F25" s="3">
        <v>497651872</v>
      </c>
      <c r="G25" s="4">
        <v>0.93</v>
      </c>
      <c r="H25" s="4">
        <v>1.01</v>
      </c>
      <c r="I25" s="26">
        <f t="shared" si="0"/>
        <v>1.94</v>
      </c>
    </row>
    <row r="26" spans="1:18" x14ac:dyDescent="0.25">
      <c r="A26" s="2">
        <v>42737.177083333336</v>
      </c>
      <c r="B26" s="3">
        <v>2073830808</v>
      </c>
      <c r="C26" s="3">
        <v>875775</v>
      </c>
      <c r="D26" s="3">
        <v>1605</v>
      </c>
      <c r="E26" s="6">
        <v>0.97</v>
      </c>
      <c r="F26" s="3">
        <v>497552809</v>
      </c>
      <c r="G26" s="4">
        <v>0.93</v>
      </c>
      <c r="H26" s="4">
        <v>1.01</v>
      </c>
      <c r="I26" s="26">
        <f t="shared" si="0"/>
        <v>1.94</v>
      </c>
    </row>
    <row r="27" spans="1:18" x14ac:dyDescent="0.25">
      <c r="A27" s="2">
        <v>42737.166666666664</v>
      </c>
      <c r="B27" s="3">
        <v>2073442587</v>
      </c>
      <c r="C27" s="3">
        <v>875775</v>
      </c>
      <c r="D27" s="3">
        <v>1525</v>
      </c>
      <c r="E27" s="3">
        <v>0.97</v>
      </c>
      <c r="F27" s="3">
        <v>497452970</v>
      </c>
      <c r="G27" s="4">
        <v>0.93</v>
      </c>
      <c r="H27" s="9">
        <v>1.03</v>
      </c>
      <c r="I27" s="26">
        <f t="shared" si="0"/>
        <v>1.96</v>
      </c>
    </row>
    <row r="28" spans="1:18" x14ac:dyDescent="0.25">
      <c r="A28" s="2">
        <v>42737.15625</v>
      </c>
      <c r="B28" s="3">
        <v>2073048930</v>
      </c>
      <c r="C28" s="3">
        <v>875775</v>
      </c>
      <c r="D28" s="3">
        <v>1530</v>
      </c>
      <c r="E28" s="3">
        <v>0.97</v>
      </c>
      <c r="F28" s="3">
        <v>497351510</v>
      </c>
      <c r="G28" s="9">
        <v>0.9</v>
      </c>
      <c r="H28" s="4">
        <v>0.97</v>
      </c>
      <c r="I28" s="26">
        <f t="shared" si="0"/>
        <v>1.87</v>
      </c>
    </row>
    <row r="29" spans="1:18" x14ac:dyDescent="0.25">
      <c r="A29" s="2">
        <v>42737.145833333336</v>
      </c>
      <c r="B29" s="3">
        <v>2072659153</v>
      </c>
      <c r="C29" s="3">
        <v>875775</v>
      </c>
      <c r="D29" s="3">
        <v>1616</v>
      </c>
      <c r="E29" s="3">
        <v>0.97</v>
      </c>
      <c r="F29" s="3">
        <v>497250971</v>
      </c>
      <c r="G29" s="4">
        <v>0.94</v>
      </c>
      <c r="H29" s="4">
        <v>1.03</v>
      </c>
      <c r="I29" s="26">
        <f t="shared" si="0"/>
        <v>1.97</v>
      </c>
      <c r="K29" s="10"/>
      <c r="L29" s="11"/>
      <c r="M29" s="11"/>
      <c r="N29" s="11"/>
      <c r="O29" s="11"/>
      <c r="P29" s="12"/>
      <c r="Q29" s="12"/>
      <c r="R29" s="41"/>
    </row>
    <row r="30" spans="1:18" x14ac:dyDescent="0.25">
      <c r="A30" s="2">
        <v>42737.135416666664</v>
      </c>
      <c r="B30" s="3">
        <v>2072273187</v>
      </c>
      <c r="C30" s="3">
        <v>875775</v>
      </c>
      <c r="D30" s="3">
        <v>1616</v>
      </c>
      <c r="E30" s="3">
        <v>0.97</v>
      </c>
      <c r="F30" s="3">
        <v>497151628</v>
      </c>
      <c r="G30" s="9">
        <v>0.93</v>
      </c>
      <c r="H30" s="4">
        <v>1.04</v>
      </c>
      <c r="I30" s="26">
        <f t="shared" si="0"/>
        <v>1.9700000000000002</v>
      </c>
      <c r="K30" s="10"/>
      <c r="L30" s="11"/>
      <c r="M30" s="11"/>
      <c r="N30" s="11"/>
      <c r="O30" s="11"/>
      <c r="P30" s="12"/>
      <c r="Q30" s="12"/>
      <c r="R30" s="41"/>
    </row>
    <row r="31" spans="1:18" x14ac:dyDescent="0.25">
      <c r="A31" s="2">
        <v>42737.125</v>
      </c>
      <c r="B31" s="3">
        <v>2071881794</v>
      </c>
      <c r="C31" s="3">
        <v>875775</v>
      </c>
      <c r="D31" s="3">
        <v>1577</v>
      </c>
      <c r="E31" s="3">
        <v>0.97</v>
      </c>
      <c r="F31" s="3">
        <v>497050943</v>
      </c>
      <c r="G31" s="4">
        <v>0.92</v>
      </c>
      <c r="H31" s="4">
        <v>1.01</v>
      </c>
      <c r="I31" s="26">
        <f t="shared" si="0"/>
        <v>1.9300000000000002</v>
      </c>
      <c r="K31" s="10"/>
      <c r="L31" s="11"/>
      <c r="M31" s="11"/>
      <c r="N31" s="11"/>
      <c r="O31" s="11"/>
      <c r="P31" s="12"/>
      <c r="Q31" s="12"/>
      <c r="R31" s="41"/>
    </row>
    <row r="32" spans="1:18" x14ac:dyDescent="0.25">
      <c r="A32" s="2">
        <v>42737.114583333336</v>
      </c>
      <c r="B32" s="3">
        <v>2071492150</v>
      </c>
      <c r="C32" s="3">
        <v>875775</v>
      </c>
      <c r="D32" s="3">
        <v>1584</v>
      </c>
      <c r="E32" s="3">
        <v>0.97</v>
      </c>
      <c r="F32" s="3">
        <v>496950670</v>
      </c>
      <c r="G32" s="4">
        <v>0.93</v>
      </c>
      <c r="H32" s="9">
        <v>1</v>
      </c>
      <c r="I32" s="26">
        <f t="shared" si="0"/>
        <v>1.9300000000000002</v>
      </c>
      <c r="K32" s="10"/>
      <c r="L32" s="11"/>
      <c r="M32" s="11"/>
      <c r="N32" s="11"/>
      <c r="O32" s="11"/>
      <c r="P32" s="12"/>
      <c r="Q32" s="12"/>
      <c r="R32" s="41"/>
    </row>
    <row r="33" spans="1:18" x14ac:dyDescent="0.25">
      <c r="A33" s="2">
        <v>42737.104166666664</v>
      </c>
      <c r="B33" s="3">
        <v>2071098728</v>
      </c>
      <c r="C33" s="3">
        <v>875775</v>
      </c>
      <c r="D33" s="3">
        <v>1536</v>
      </c>
      <c r="E33" s="3">
        <v>0.97</v>
      </c>
      <c r="F33" s="3">
        <v>496850834</v>
      </c>
      <c r="G33" s="4">
        <v>0.89</v>
      </c>
      <c r="H33" s="4">
        <v>0.94</v>
      </c>
      <c r="I33" s="26">
        <f t="shared" si="0"/>
        <v>1.83</v>
      </c>
      <c r="K33" s="10"/>
      <c r="L33" s="11"/>
      <c r="M33" s="11"/>
      <c r="N33" s="11"/>
      <c r="O33" s="11"/>
      <c r="P33" s="12"/>
      <c r="Q33" s="12"/>
      <c r="R33" s="41"/>
    </row>
    <row r="34" spans="1:18" x14ac:dyDescent="0.25">
      <c r="A34" s="2">
        <v>42737.09375</v>
      </c>
      <c r="B34" s="3">
        <v>2070711837</v>
      </c>
      <c r="C34" s="3">
        <v>875775</v>
      </c>
      <c r="D34" s="3">
        <v>1619</v>
      </c>
      <c r="E34" s="3">
        <v>0.97</v>
      </c>
      <c r="F34" s="3">
        <v>496752968</v>
      </c>
      <c r="G34" s="4">
        <v>0.96</v>
      </c>
      <c r="H34" s="4">
        <v>1.02</v>
      </c>
      <c r="I34" s="26">
        <f t="shared" si="0"/>
        <v>1.98</v>
      </c>
      <c r="K34" s="10"/>
      <c r="L34" s="11"/>
      <c r="M34" s="11"/>
      <c r="N34" s="11"/>
      <c r="O34" s="11"/>
      <c r="P34" s="12"/>
      <c r="Q34" s="42"/>
      <c r="R34" s="41"/>
    </row>
    <row r="35" spans="1:18" x14ac:dyDescent="0.25">
      <c r="A35" s="2">
        <v>42737.083333333336</v>
      </c>
      <c r="B35" s="3">
        <v>2070320141</v>
      </c>
      <c r="C35" s="3">
        <v>875775</v>
      </c>
      <c r="D35" s="3">
        <v>1514</v>
      </c>
      <c r="E35" s="3">
        <v>0.97</v>
      </c>
      <c r="F35" s="3">
        <v>496654727</v>
      </c>
      <c r="G35" s="4">
        <v>0.87</v>
      </c>
      <c r="H35" s="9">
        <v>0.9</v>
      </c>
      <c r="I35" s="26">
        <f t="shared" si="0"/>
        <v>1.77</v>
      </c>
      <c r="K35" s="10"/>
      <c r="L35" s="11"/>
      <c r="M35" s="11"/>
      <c r="N35" s="11"/>
      <c r="O35" s="11"/>
      <c r="P35" s="12"/>
      <c r="Q35" s="12"/>
      <c r="R35" s="41"/>
    </row>
    <row r="36" spans="1:18" x14ac:dyDescent="0.25">
      <c r="A36" s="2">
        <v>42737.072916666664</v>
      </c>
      <c r="B36" s="3">
        <v>2069926623</v>
      </c>
      <c r="C36" s="3">
        <v>875775</v>
      </c>
      <c r="D36" s="3">
        <v>1519</v>
      </c>
      <c r="E36" s="3">
        <v>0.97</v>
      </c>
      <c r="F36" s="3">
        <v>496555691</v>
      </c>
      <c r="G36" s="9">
        <v>0.9</v>
      </c>
      <c r="H36" s="4">
        <v>0.91</v>
      </c>
      <c r="I36" s="26">
        <f t="shared" si="0"/>
        <v>1.81</v>
      </c>
      <c r="K36" s="10"/>
      <c r="L36" s="11"/>
      <c r="M36" s="11"/>
      <c r="N36" s="11"/>
      <c r="O36" s="11"/>
      <c r="P36" s="12"/>
      <c r="Q36" s="42"/>
      <c r="R36" s="41"/>
    </row>
    <row r="37" spans="1:18" x14ac:dyDescent="0.25">
      <c r="A37" s="2">
        <v>42737.0625</v>
      </c>
      <c r="B37" s="3">
        <v>2069538248</v>
      </c>
      <c r="C37" s="3">
        <v>875775</v>
      </c>
      <c r="D37" s="3">
        <v>1575</v>
      </c>
      <c r="E37" s="3">
        <v>0.97</v>
      </c>
      <c r="F37" s="3">
        <v>496458197</v>
      </c>
      <c r="G37" s="4">
        <v>0.92</v>
      </c>
      <c r="H37" s="4">
        <v>0.99</v>
      </c>
      <c r="I37" s="26">
        <f t="shared" si="0"/>
        <v>1.9100000000000001</v>
      </c>
      <c r="K37" s="10"/>
      <c r="L37" s="11"/>
      <c r="M37" s="11"/>
      <c r="N37" s="11"/>
      <c r="O37" s="11"/>
      <c r="P37" s="12"/>
      <c r="Q37" s="42"/>
      <c r="R37" s="41"/>
    </row>
    <row r="38" spans="1:18" x14ac:dyDescent="0.25">
      <c r="A38" s="8">
        <v>42737.052083333336</v>
      </c>
      <c r="B38" s="3">
        <v>2069146276</v>
      </c>
      <c r="C38" s="3">
        <v>875775</v>
      </c>
      <c r="D38" s="3">
        <v>1561</v>
      </c>
      <c r="E38" s="3">
        <v>0.97</v>
      </c>
      <c r="F38" s="3">
        <v>496359808</v>
      </c>
      <c r="G38" s="4">
        <v>0.91</v>
      </c>
      <c r="H38" s="4">
        <v>0.97</v>
      </c>
      <c r="I38" s="26">
        <f t="shared" si="0"/>
        <v>1.88</v>
      </c>
      <c r="K38" s="10"/>
      <c r="L38" s="11"/>
      <c r="M38" s="11"/>
      <c r="N38" s="11"/>
      <c r="O38" s="11"/>
      <c r="P38" s="12"/>
      <c r="Q38" s="42"/>
      <c r="R38" s="41"/>
    </row>
    <row r="39" spans="1:18" x14ac:dyDescent="0.25">
      <c r="A39" s="8">
        <v>42737.041666666664</v>
      </c>
      <c r="B39" s="3">
        <v>2068760778</v>
      </c>
      <c r="C39" s="3">
        <v>875775</v>
      </c>
      <c r="D39" s="3">
        <v>1563</v>
      </c>
      <c r="E39" s="3">
        <v>0.97</v>
      </c>
      <c r="F39" s="3">
        <v>496263160</v>
      </c>
      <c r="G39" s="4">
        <v>0.92</v>
      </c>
      <c r="H39" s="4">
        <v>0.98</v>
      </c>
      <c r="I39" s="26">
        <f t="shared" si="0"/>
        <v>1.9</v>
      </c>
      <c r="K39" s="10"/>
      <c r="L39" s="11"/>
      <c r="M39" s="11"/>
      <c r="N39" s="11"/>
      <c r="O39" s="11"/>
      <c r="P39" s="12"/>
      <c r="Q39" s="42"/>
      <c r="R39" s="41"/>
    </row>
    <row r="40" spans="1:18" x14ac:dyDescent="0.25">
      <c r="A40" s="2">
        <v>42737.03125</v>
      </c>
      <c r="B40" s="3">
        <v>2068365895</v>
      </c>
      <c r="C40" s="3">
        <v>875775</v>
      </c>
      <c r="D40" s="3">
        <v>1558</v>
      </c>
      <c r="E40" s="3">
        <v>0.97</v>
      </c>
      <c r="F40" s="3">
        <v>496160500</v>
      </c>
      <c r="G40" s="4">
        <v>0.91</v>
      </c>
      <c r="H40" s="4">
        <v>0.99</v>
      </c>
      <c r="I40" s="26">
        <f t="shared" si="0"/>
        <v>1.9</v>
      </c>
      <c r="K40" s="10"/>
      <c r="L40" s="11"/>
      <c r="M40" s="11"/>
      <c r="N40" s="11"/>
      <c r="O40" s="11"/>
      <c r="P40" s="12"/>
      <c r="Q40" s="12"/>
      <c r="R40" s="41"/>
    </row>
    <row r="41" spans="1:18" x14ac:dyDescent="0.25">
      <c r="A41" s="2">
        <v>42737.020833333336</v>
      </c>
      <c r="B41" s="3">
        <v>2067976179</v>
      </c>
      <c r="C41" s="3">
        <v>875775</v>
      </c>
      <c r="D41" s="3">
        <v>1544</v>
      </c>
      <c r="E41" s="3">
        <v>0.97</v>
      </c>
      <c r="F41" s="3">
        <v>496060736</v>
      </c>
      <c r="G41" s="4">
        <v>0.89</v>
      </c>
      <c r="H41" s="4">
        <v>0.95</v>
      </c>
      <c r="I41" s="26">
        <f t="shared" si="0"/>
        <v>1.8399999999999999</v>
      </c>
      <c r="K41" s="10"/>
      <c r="L41" s="12"/>
      <c r="M41" s="11"/>
      <c r="N41" s="11"/>
      <c r="O41" s="11"/>
      <c r="P41" s="12"/>
      <c r="Q41" s="12"/>
      <c r="R41" s="41"/>
    </row>
    <row r="42" spans="1:18" x14ac:dyDescent="0.25">
      <c r="A42" s="2">
        <v>42737.010416666664</v>
      </c>
      <c r="B42" s="3">
        <v>2067587501</v>
      </c>
      <c r="C42" s="3">
        <v>875775</v>
      </c>
      <c r="D42" s="3">
        <v>1588</v>
      </c>
      <c r="E42" s="3">
        <v>0.97</v>
      </c>
      <c r="F42" s="3">
        <v>495963155</v>
      </c>
      <c r="G42" s="4">
        <v>0.93</v>
      </c>
      <c r="H42" s="9">
        <v>1</v>
      </c>
      <c r="I42" s="26">
        <f t="shared" si="0"/>
        <v>1.9300000000000002</v>
      </c>
      <c r="K42" s="10"/>
      <c r="L42" s="11"/>
      <c r="M42" s="11"/>
      <c r="N42" s="11"/>
      <c r="O42" s="11"/>
      <c r="P42" s="12"/>
      <c r="Q42" s="42"/>
      <c r="R42" s="41"/>
    </row>
    <row r="43" spans="1:18" x14ac:dyDescent="0.25">
      <c r="A43" s="2">
        <v>42737</v>
      </c>
      <c r="B43" s="3">
        <v>2067200451</v>
      </c>
      <c r="C43" s="3">
        <v>875775</v>
      </c>
      <c r="D43" s="3">
        <v>1589</v>
      </c>
      <c r="E43" s="3">
        <v>0.97</v>
      </c>
      <c r="F43" s="3">
        <v>495866834</v>
      </c>
      <c r="G43" s="4">
        <v>0.93</v>
      </c>
      <c r="H43" s="4">
        <v>1.01</v>
      </c>
      <c r="I43" s="26">
        <f t="shared" si="0"/>
        <v>1.94</v>
      </c>
      <c r="K43" s="10"/>
      <c r="L43" s="11"/>
      <c r="M43" s="11"/>
      <c r="N43" s="11"/>
      <c r="O43" s="11"/>
      <c r="P43" s="12"/>
      <c r="Q43" s="12"/>
      <c r="R43" s="41"/>
    </row>
    <row r="44" spans="1:18" x14ac:dyDescent="0.25">
      <c r="A44" s="2">
        <v>42736.989583333336</v>
      </c>
      <c r="B44" s="3">
        <v>2066805160</v>
      </c>
      <c r="C44" s="3">
        <v>875775</v>
      </c>
      <c r="D44" s="3">
        <v>1544</v>
      </c>
      <c r="E44" s="3">
        <v>0.97</v>
      </c>
      <c r="F44" s="3">
        <v>495770626</v>
      </c>
      <c r="G44" s="4">
        <v>0.9</v>
      </c>
      <c r="H44" s="4">
        <v>0.99</v>
      </c>
      <c r="I44" s="26">
        <f t="shared" si="0"/>
        <v>1.8900000000000001</v>
      </c>
      <c r="K44" s="10"/>
      <c r="L44" s="11"/>
      <c r="M44" s="11"/>
      <c r="N44" s="11"/>
      <c r="O44" s="11"/>
      <c r="P44" s="12"/>
      <c r="Q44" s="12"/>
      <c r="R44" s="41"/>
    </row>
    <row r="45" spans="1:18" x14ac:dyDescent="0.25">
      <c r="A45" s="2">
        <v>42736.979166666664</v>
      </c>
      <c r="B45" s="3">
        <v>2066417892</v>
      </c>
      <c r="C45" s="3">
        <v>875775</v>
      </c>
      <c r="D45" s="3">
        <v>1581</v>
      </c>
      <c r="E45" s="3">
        <v>0.97</v>
      </c>
      <c r="F45" s="3">
        <v>495676734</v>
      </c>
      <c r="G45" s="4">
        <v>0.93</v>
      </c>
      <c r="H45" s="4">
        <v>0.97</v>
      </c>
      <c r="I45" s="26">
        <f t="shared" si="0"/>
        <v>1.9</v>
      </c>
      <c r="K45" s="10"/>
      <c r="L45" s="11"/>
      <c r="M45" s="11"/>
      <c r="N45" s="11"/>
      <c r="O45" s="11"/>
      <c r="P45" s="42"/>
      <c r="Q45" s="12"/>
      <c r="R45" s="41"/>
    </row>
    <row r="46" spans="1:18" x14ac:dyDescent="0.25">
      <c r="A46" s="2">
        <v>42736.96875</v>
      </c>
      <c r="B46" s="3">
        <v>2066024007</v>
      </c>
      <c r="C46" s="3">
        <v>875775</v>
      </c>
      <c r="D46" s="3">
        <v>1568</v>
      </c>
      <c r="E46" s="3">
        <v>0.97</v>
      </c>
      <c r="F46" s="3">
        <v>495580789</v>
      </c>
      <c r="G46" s="4">
        <v>0.92</v>
      </c>
      <c r="H46" s="4">
        <v>0.99</v>
      </c>
      <c r="I46" s="26">
        <f t="shared" si="0"/>
        <v>1.9100000000000001</v>
      </c>
      <c r="K46" s="10"/>
      <c r="L46" s="11"/>
      <c r="M46" s="11"/>
      <c r="N46" s="11"/>
      <c r="O46" s="11"/>
      <c r="P46" s="12"/>
      <c r="Q46" s="12"/>
      <c r="R46" s="41"/>
    </row>
    <row r="47" spans="1:18" x14ac:dyDescent="0.25">
      <c r="A47" s="2">
        <v>42736.958333333336</v>
      </c>
      <c r="B47" s="3">
        <v>2065635537</v>
      </c>
      <c r="C47" s="3">
        <v>875775</v>
      </c>
      <c r="D47" s="3">
        <v>1456</v>
      </c>
      <c r="E47" s="3">
        <v>0.97</v>
      </c>
      <c r="F47" s="3">
        <v>495483007</v>
      </c>
      <c r="G47" s="4">
        <v>0.86</v>
      </c>
      <c r="H47" s="4">
        <v>0.97</v>
      </c>
      <c r="I47" s="26">
        <f t="shared" si="0"/>
        <v>1.83</v>
      </c>
      <c r="K47" s="10"/>
      <c r="L47" s="11"/>
      <c r="M47" s="11"/>
      <c r="N47" s="11"/>
      <c r="O47" s="11"/>
      <c r="P47" s="12"/>
      <c r="Q47" s="12"/>
      <c r="R47" s="41"/>
    </row>
    <row r="48" spans="1:18" x14ac:dyDescent="0.25">
      <c r="A48" s="2">
        <v>42736.947916666664</v>
      </c>
      <c r="B48" s="3">
        <v>2065246085</v>
      </c>
      <c r="C48" s="3">
        <v>875775</v>
      </c>
      <c r="D48" s="3">
        <v>1586</v>
      </c>
      <c r="E48" s="3">
        <v>0.97</v>
      </c>
      <c r="F48" s="3">
        <v>495386655</v>
      </c>
      <c r="G48" s="14">
        <v>0.93</v>
      </c>
      <c r="H48" s="4">
        <v>1.01</v>
      </c>
      <c r="I48" s="26">
        <f t="shared" si="0"/>
        <v>1.94</v>
      </c>
      <c r="K48" s="10"/>
      <c r="L48" s="11"/>
      <c r="M48" s="11"/>
      <c r="N48" s="11"/>
      <c r="O48" s="11"/>
      <c r="P48" s="12"/>
      <c r="Q48" s="12"/>
      <c r="R48" s="41"/>
    </row>
    <row r="49" spans="1:18" x14ac:dyDescent="0.25">
      <c r="A49" s="2">
        <v>42736.9375</v>
      </c>
      <c r="B49" s="3">
        <v>2064854594</v>
      </c>
      <c r="C49" s="3">
        <v>875775</v>
      </c>
      <c r="D49" s="3">
        <v>1538</v>
      </c>
      <c r="E49" s="3">
        <v>0.97</v>
      </c>
      <c r="F49" s="3">
        <v>495289398</v>
      </c>
      <c r="G49" s="4">
        <v>0.93</v>
      </c>
      <c r="H49" s="4">
        <v>1.01</v>
      </c>
      <c r="I49" s="26">
        <f t="shared" si="0"/>
        <v>1.94</v>
      </c>
      <c r="K49" s="10"/>
      <c r="L49" s="11"/>
      <c r="M49" s="11"/>
      <c r="N49" s="11"/>
      <c r="O49" s="11"/>
      <c r="P49" s="42"/>
      <c r="Q49" s="12"/>
      <c r="R49" s="41"/>
    </row>
    <row r="50" spans="1:18" x14ac:dyDescent="0.25">
      <c r="A50" s="2">
        <v>42736.927083333336</v>
      </c>
      <c r="B50" s="3">
        <v>2064461312</v>
      </c>
      <c r="C50" s="3">
        <v>875775</v>
      </c>
      <c r="D50" s="3">
        <v>1522</v>
      </c>
      <c r="E50" s="3">
        <v>0.97</v>
      </c>
      <c r="F50" s="3">
        <v>495189226</v>
      </c>
      <c r="G50" s="4">
        <v>0.91</v>
      </c>
      <c r="H50" s="9">
        <v>1</v>
      </c>
      <c r="I50" s="26">
        <f t="shared" si="0"/>
        <v>1.9100000000000001</v>
      </c>
      <c r="K50" s="10"/>
      <c r="L50" s="11"/>
      <c r="M50" s="11"/>
      <c r="N50" s="11"/>
      <c r="O50" s="11"/>
      <c r="P50" s="12"/>
      <c r="Q50" s="12"/>
      <c r="R50" s="41"/>
    </row>
    <row r="51" spans="1:18" x14ac:dyDescent="0.25">
      <c r="A51" s="2">
        <v>42736.916666666664</v>
      </c>
      <c r="B51" s="3">
        <v>2064066712</v>
      </c>
      <c r="C51" s="3">
        <v>875775</v>
      </c>
      <c r="D51" s="3">
        <v>1584</v>
      </c>
      <c r="E51" s="3">
        <v>0.97</v>
      </c>
      <c r="F51" s="3">
        <v>495090983</v>
      </c>
      <c r="G51" s="4">
        <v>0.93</v>
      </c>
      <c r="H51" s="4">
        <v>1.01</v>
      </c>
      <c r="I51" s="26">
        <f t="shared" si="0"/>
        <v>1.94</v>
      </c>
      <c r="K51" s="10"/>
      <c r="L51" s="11"/>
      <c r="M51" s="11"/>
      <c r="N51" s="11"/>
      <c r="O51" s="11"/>
      <c r="P51" s="12"/>
      <c r="Q51" s="12"/>
      <c r="R51" s="41"/>
    </row>
    <row r="52" spans="1:18" x14ac:dyDescent="0.25">
      <c r="A52" s="2">
        <v>42736.90625</v>
      </c>
      <c r="B52" s="3">
        <v>2063678343</v>
      </c>
      <c r="C52" s="3">
        <v>875775</v>
      </c>
      <c r="D52" s="3">
        <v>1543</v>
      </c>
      <c r="E52" s="3">
        <v>0.97</v>
      </c>
      <c r="F52" s="3">
        <v>494993119</v>
      </c>
      <c r="G52" s="14">
        <v>0.91</v>
      </c>
      <c r="H52" s="4">
        <v>0.99</v>
      </c>
      <c r="I52" s="26">
        <f t="shared" si="0"/>
        <v>1.9</v>
      </c>
      <c r="K52" s="10"/>
      <c r="L52" s="11"/>
      <c r="M52" s="11"/>
      <c r="N52" s="11"/>
      <c r="O52" s="11"/>
      <c r="P52" s="12"/>
      <c r="Q52" s="12"/>
      <c r="R52" s="41"/>
    </row>
    <row r="53" spans="1:18" x14ac:dyDescent="0.25">
      <c r="A53" s="2">
        <v>42736.895833333336</v>
      </c>
      <c r="B53" s="3">
        <v>2063282289</v>
      </c>
      <c r="C53" s="3">
        <v>875775</v>
      </c>
      <c r="D53" s="3">
        <v>1580</v>
      </c>
      <c r="E53" s="3">
        <v>0.97</v>
      </c>
      <c r="F53" s="3">
        <v>494895125</v>
      </c>
      <c r="G53" s="14">
        <v>0.93</v>
      </c>
      <c r="H53" s="4">
        <v>1.01</v>
      </c>
      <c r="I53" s="26">
        <f t="shared" si="0"/>
        <v>1.94</v>
      </c>
      <c r="K53" s="10"/>
      <c r="L53" s="11"/>
      <c r="M53" s="11"/>
      <c r="N53" s="11"/>
      <c r="O53" s="11"/>
      <c r="P53" s="12"/>
      <c r="Q53" s="42"/>
      <c r="R53" s="41"/>
    </row>
    <row r="54" spans="1:18" x14ac:dyDescent="0.25">
      <c r="A54" s="2">
        <v>42736.885416666664</v>
      </c>
      <c r="B54" s="3">
        <v>2062892210</v>
      </c>
      <c r="C54" s="3">
        <v>875775</v>
      </c>
      <c r="D54" s="3">
        <v>1614</v>
      </c>
      <c r="E54" s="3">
        <v>0.97</v>
      </c>
      <c r="F54" s="3">
        <v>494796926</v>
      </c>
      <c r="G54" s="14">
        <v>0.93</v>
      </c>
      <c r="H54" s="4">
        <v>1.02</v>
      </c>
      <c r="I54" s="26">
        <f t="shared" si="0"/>
        <v>1.9500000000000002</v>
      </c>
      <c r="K54" s="10"/>
      <c r="L54" s="11"/>
      <c r="M54" s="11"/>
      <c r="N54" s="11"/>
      <c r="O54" s="11"/>
      <c r="P54" s="42"/>
      <c r="Q54" s="12"/>
      <c r="R54" s="41"/>
    </row>
    <row r="55" spans="1:18" x14ac:dyDescent="0.25">
      <c r="A55" s="7">
        <v>42736.875</v>
      </c>
      <c r="B55" s="6">
        <v>2062499817</v>
      </c>
      <c r="C55" s="6">
        <v>875775</v>
      </c>
      <c r="D55" s="6">
        <v>1541</v>
      </c>
      <c r="E55" s="3">
        <v>0.97</v>
      </c>
      <c r="F55" s="6">
        <v>494699767</v>
      </c>
      <c r="G55" s="4">
        <v>0.89</v>
      </c>
      <c r="H55" s="4">
        <v>0.97</v>
      </c>
      <c r="I55" s="26">
        <f t="shared" si="0"/>
        <v>1.8599999999999999</v>
      </c>
      <c r="K55" s="10"/>
      <c r="L55" s="11"/>
      <c r="M55" s="11"/>
      <c r="N55" s="11"/>
      <c r="O55" s="11"/>
      <c r="P55" s="12"/>
      <c r="Q55" s="12"/>
      <c r="R55" s="41"/>
    </row>
    <row r="56" spans="1:18" x14ac:dyDescent="0.25">
      <c r="A56" s="2">
        <v>42736.864583333336</v>
      </c>
      <c r="B56" s="3">
        <v>2062102737</v>
      </c>
      <c r="C56" s="3">
        <v>875775</v>
      </c>
      <c r="D56" s="3">
        <v>1535</v>
      </c>
      <c r="E56" s="3">
        <v>0.97</v>
      </c>
      <c r="F56" s="3">
        <v>494599360</v>
      </c>
      <c r="G56" s="28">
        <v>0.9</v>
      </c>
      <c r="H56" s="4">
        <v>0.99</v>
      </c>
      <c r="I56" s="26">
        <f t="shared" si="0"/>
        <v>1.8900000000000001</v>
      </c>
      <c r="K56" s="10"/>
      <c r="L56" s="11"/>
      <c r="M56" s="11"/>
      <c r="N56" s="11"/>
      <c r="O56" s="11"/>
      <c r="P56" s="42"/>
      <c r="Q56" s="12"/>
      <c r="R56" s="41"/>
    </row>
    <row r="57" spans="1:18" x14ac:dyDescent="0.25">
      <c r="A57" s="2">
        <v>42736.854166666664</v>
      </c>
      <c r="B57" s="3">
        <v>2061706323</v>
      </c>
      <c r="C57" s="3">
        <v>875775</v>
      </c>
      <c r="D57" s="3">
        <v>1597</v>
      </c>
      <c r="E57" s="3">
        <v>0.97</v>
      </c>
      <c r="F57" s="3">
        <v>494498644</v>
      </c>
      <c r="G57" s="4">
        <v>0.93</v>
      </c>
      <c r="H57" s="4">
        <v>1.02</v>
      </c>
      <c r="I57" s="26">
        <f t="shared" si="0"/>
        <v>1.9500000000000002</v>
      </c>
      <c r="K57" s="10"/>
      <c r="L57" s="11"/>
      <c r="M57" s="11"/>
      <c r="N57" s="11"/>
      <c r="O57" s="11"/>
      <c r="P57" s="12"/>
      <c r="Q57" s="12"/>
      <c r="R57" s="41"/>
    </row>
    <row r="58" spans="1:18" x14ac:dyDescent="0.25">
      <c r="A58" s="2">
        <v>42736.84375</v>
      </c>
      <c r="B58" s="3">
        <v>2061318085</v>
      </c>
      <c r="C58" s="3">
        <v>875775</v>
      </c>
      <c r="D58" s="3">
        <v>1555</v>
      </c>
      <c r="E58" s="3">
        <v>0.97</v>
      </c>
      <c r="F58" s="3">
        <v>494399380</v>
      </c>
      <c r="G58" s="4">
        <v>0.93</v>
      </c>
      <c r="H58" s="4">
        <v>1.01</v>
      </c>
      <c r="I58" s="26">
        <f t="shared" si="0"/>
        <v>1.94</v>
      </c>
      <c r="K58" s="10"/>
      <c r="L58" s="11"/>
      <c r="M58" s="11"/>
      <c r="N58" s="11"/>
      <c r="O58" s="11"/>
      <c r="P58" s="12"/>
      <c r="Q58" s="42"/>
      <c r="R58" s="41"/>
    </row>
    <row r="59" spans="1:18" x14ac:dyDescent="0.25">
      <c r="A59" s="2">
        <v>42736.833333333336</v>
      </c>
      <c r="B59" s="3">
        <v>2060921502</v>
      </c>
      <c r="C59" s="3">
        <v>875775</v>
      </c>
      <c r="D59" s="3">
        <v>1604</v>
      </c>
      <c r="E59" s="3">
        <v>0.97</v>
      </c>
      <c r="F59" s="3">
        <v>494302388</v>
      </c>
      <c r="G59" s="4">
        <v>0.93</v>
      </c>
      <c r="H59" s="4">
        <v>1.01</v>
      </c>
      <c r="I59" s="26">
        <f t="shared" si="0"/>
        <v>1.94</v>
      </c>
      <c r="K59" s="10"/>
      <c r="L59" s="11"/>
      <c r="M59" s="11"/>
      <c r="N59" s="11"/>
      <c r="O59" s="11"/>
      <c r="P59" s="12"/>
      <c r="Q59" s="12"/>
      <c r="R59" s="41"/>
    </row>
    <row r="60" spans="1:18" x14ac:dyDescent="0.25">
      <c r="A60" s="2">
        <v>42736.822916666664</v>
      </c>
      <c r="B60" s="3">
        <v>2060526846</v>
      </c>
      <c r="C60" s="3">
        <v>875775</v>
      </c>
      <c r="D60" s="3">
        <v>1567</v>
      </c>
      <c r="E60" s="3">
        <v>0.97</v>
      </c>
      <c r="F60" s="3">
        <v>494205869</v>
      </c>
      <c r="G60" s="4">
        <v>0.91</v>
      </c>
      <c r="H60" s="9">
        <v>1</v>
      </c>
      <c r="I60" s="26">
        <f t="shared" si="0"/>
        <v>1.9100000000000001</v>
      </c>
      <c r="K60" s="10"/>
      <c r="L60" s="11"/>
      <c r="M60" s="11"/>
      <c r="N60" s="11"/>
      <c r="O60" s="11"/>
      <c r="P60" s="12"/>
      <c r="Q60" s="12"/>
      <c r="R60" s="41"/>
    </row>
    <row r="61" spans="1:18" x14ac:dyDescent="0.25">
      <c r="A61" s="2">
        <v>42736.8125</v>
      </c>
      <c r="B61" s="3">
        <v>2060126784</v>
      </c>
      <c r="C61" s="3">
        <v>875775</v>
      </c>
      <c r="D61" s="3">
        <v>1582</v>
      </c>
      <c r="E61" s="3">
        <v>0.97</v>
      </c>
      <c r="F61" s="3">
        <v>494110348</v>
      </c>
      <c r="G61" s="4">
        <v>0.92</v>
      </c>
      <c r="H61" s="9">
        <v>1</v>
      </c>
      <c r="I61" s="26">
        <f t="shared" si="0"/>
        <v>1.92</v>
      </c>
      <c r="K61" s="10"/>
      <c r="L61" s="11"/>
      <c r="M61" s="11"/>
      <c r="N61" s="11"/>
      <c r="O61" s="11"/>
      <c r="P61" s="12"/>
      <c r="Q61" s="42"/>
      <c r="R61" s="41"/>
    </row>
    <row r="62" spans="1:18" x14ac:dyDescent="0.25">
      <c r="A62" s="2">
        <v>42736.802083333336</v>
      </c>
      <c r="B62" s="3">
        <v>2059729000</v>
      </c>
      <c r="C62" s="3">
        <v>875775</v>
      </c>
      <c r="D62" s="3">
        <v>1624</v>
      </c>
      <c r="E62" s="3">
        <v>0.97</v>
      </c>
      <c r="F62" s="3">
        <v>494010374</v>
      </c>
      <c r="G62" s="4">
        <v>0.88</v>
      </c>
      <c r="H62" s="4">
        <v>0.95</v>
      </c>
      <c r="I62" s="26">
        <f t="shared" si="0"/>
        <v>1.83</v>
      </c>
      <c r="K62" s="10"/>
      <c r="L62" s="11"/>
      <c r="M62" s="11"/>
      <c r="N62" s="11"/>
      <c r="O62" s="11"/>
      <c r="P62" s="42"/>
      <c r="Q62" s="12"/>
      <c r="R62" s="41"/>
    </row>
    <row r="63" spans="1:18" x14ac:dyDescent="0.25">
      <c r="A63" s="2">
        <v>42736.791666666664</v>
      </c>
      <c r="B63" s="3">
        <v>2059333201</v>
      </c>
      <c r="C63" s="3">
        <v>875775</v>
      </c>
      <c r="D63" s="3">
        <v>1586</v>
      </c>
      <c r="E63" s="3">
        <v>0.97</v>
      </c>
      <c r="F63" s="3">
        <v>493908682</v>
      </c>
      <c r="G63" s="4">
        <v>0.92</v>
      </c>
      <c r="H63" s="4">
        <v>1.01</v>
      </c>
      <c r="I63" s="26">
        <f t="shared" si="0"/>
        <v>1.9300000000000002</v>
      </c>
      <c r="K63" s="10"/>
      <c r="L63" s="11"/>
      <c r="M63" s="11"/>
      <c r="N63" s="11"/>
      <c r="O63" s="11"/>
      <c r="P63" s="12"/>
      <c r="Q63" s="12"/>
      <c r="R63" s="41"/>
    </row>
    <row r="64" spans="1:18" x14ac:dyDescent="0.25">
      <c r="A64" s="2">
        <v>42736.78125</v>
      </c>
      <c r="B64" s="3">
        <v>2058929864</v>
      </c>
      <c r="C64" s="3">
        <v>875775</v>
      </c>
      <c r="D64" s="3">
        <v>1619</v>
      </c>
      <c r="E64" s="3">
        <v>0.97</v>
      </c>
      <c r="F64" s="3">
        <v>493808193</v>
      </c>
      <c r="G64" s="4">
        <v>0.95</v>
      </c>
      <c r="H64" s="4">
        <v>1.04</v>
      </c>
      <c r="I64" s="26">
        <f t="shared" si="0"/>
        <v>1.99</v>
      </c>
      <c r="K64" s="43"/>
      <c r="L64" s="11"/>
      <c r="M64" s="11"/>
      <c r="N64" s="11"/>
      <c r="O64" s="11"/>
      <c r="P64" s="12"/>
      <c r="Q64" s="12"/>
      <c r="R64" s="41"/>
    </row>
    <row r="65" spans="1:18" x14ac:dyDescent="0.25">
      <c r="A65" s="2">
        <v>42736.770833333336</v>
      </c>
      <c r="B65" s="3">
        <v>2058529710</v>
      </c>
      <c r="C65" s="3">
        <v>875775</v>
      </c>
      <c r="D65" s="3">
        <v>1643</v>
      </c>
      <c r="E65" s="3">
        <v>0.97</v>
      </c>
      <c r="F65" s="3">
        <v>493714252</v>
      </c>
      <c r="G65" s="4">
        <v>0.91</v>
      </c>
      <c r="H65" s="9">
        <v>1</v>
      </c>
      <c r="I65" s="26">
        <f t="shared" si="0"/>
        <v>1.9100000000000001</v>
      </c>
      <c r="K65" s="43"/>
      <c r="L65" s="11"/>
      <c r="M65" s="11"/>
      <c r="N65" s="11"/>
      <c r="O65" s="11"/>
      <c r="P65" s="12"/>
      <c r="Q65" s="12"/>
      <c r="R65" s="41"/>
    </row>
    <row r="66" spans="1:18" x14ac:dyDescent="0.25">
      <c r="A66" s="2">
        <v>42736.760416666664</v>
      </c>
      <c r="B66" s="3">
        <v>2058124890</v>
      </c>
      <c r="C66" s="3">
        <v>875775</v>
      </c>
      <c r="D66" s="3">
        <v>1571</v>
      </c>
      <c r="E66" s="3">
        <v>0.97</v>
      </c>
      <c r="F66" s="3">
        <v>493612329</v>
      </c>
      <c r="G66" s="4">
        <v>0.94</v>
      </c>
      <c r="H66" s="4">
        <v>1.03</v>
      </c>
      <c r="I66" s="26">
        <f t="shared" si="0"/>
        <v>1.97</v>
      </c>
      <c r="K66" s="10"/>
      <c r="L66" s="11"/>
      <c r="M66" s="11"/>
      <c r="N66" s="11"/>
      <c r="O66" s="11"/>
      <c r="P66" s="12"/>
      <c r="Q66" s="12"/>
      <c r="R66" s="41"/>
    </row>
    <row r="67" spans="1:18" x14ac:dyDescent="0.25">
      <c r="A67" s="2">
        <v>42736.75</v>
      </c>
      <c r="B67" s="3">
        <v>2057716659</v>
      </c>
      <c r="C67" s="3">
        <v>875775</v>
      </c>
      <c r="D67" s="3">
        <v>1660</v>
      </c>
      <c r="E67" s="3">
        <v>0.97</v>
      </c>
      <c r="F67" s="3">
        <v>493509412</v>
      </c>
      <c r="G67" s="4">
        <v>0.96</v>
      </c>
      <c r="H67" s="4">
        <v>1.04</v>
      </c>
      <c r="I67" s="26">
        <f t="shared" si="0"/>
        <v>2</v>
      </c>
      <c r="K67" s="10"/>
      <c r="L67" s="11"/>
      <c r="M67" s="11"/>
      <c r="N67" s="11"/>
      <c r="O67" s="11"/>
      <c r="P67" s="12"/>
      <c r="Q67" s="12"/>
      <c r="R67" s="41"/>
    </row>
    <row r="68" spans="1:18" x14ac:dyDescent="0.25">
      <c r="A68" s="2">
        <v>42736.739583333336</v>
      </c>
      <c r="B68" s="3">
        <v>2057299533</v>
      </c>
      <c r="C68" s="3">
        <v>875775</v>
      </c>
      <c r="D68" s="3">
        <v>1675</v>
      </c>
      <c r="E68" s="3">
        <v>0.97</v>
      </c>
      <c r="F68" s="3">
        <v>493406673</v>
      </c>
      <c r="G68" s="4">
        <v>0.97</v>
      </c>
      <c r="H68" s="29">
        <v>1.06</v>
      </c>
      <c r="I68" s="26">
        <f t="shared" ref="I68:I98" si="1">G68+H68</f>
        <v>2.0300000000000002</v>
      </c>
      <c r="K68" s="10"/>
      <c r="L68" s="11"/>
      <c r="M68" s="11"/>
      <c r="N68" s="11"/>
      <c r="O68" s="11"/>
      <c r="P68" s="12"/>
      <c r="Q68" s="42"/>
      <c r="R68" s="41"/>
    </row>
    <row r="69" spans="1:18" x14ac:dyDescent="0.25">
      <c r="A69" s="2">
        <v>42736.729166666664</v>
      </c>
      <c r="B69" s="3">
        <v>2056874985</v>
      </c>
      <c r="C69" s="3">
        <v>875775</v>
      </c>
      <c r="D69" s="3">
        <v>1736</v>
      </c>
      <c r="E69" s="3">
        <v>0.97</v>
      </c>
      <c r="F69" s="3">
        <v>493300390</v>
      </c>
      <c r="G69" s="4">
        <v>1.01</v>
      </c>
      <c r="H69" s="4">
        <v>1.0900000000000001</v>
      </c>
      <c r="I69" s="26">
        <f t="shared" si="1"/>
        <v>2.1</v>
      </c>
      <c r="K69" s="10"/>
      <c r="L69" s="11"/>
      <c r="M69" s="11"/>
      <c r="N69" s="11"/>
      <c r="O69" s="11"/>
      <c r="P69" s="12"/>
      <c r="Q69" s="12"/>
      <c r="R69" s="41"/>
    </row>
    <row r="70" spans="1:18" x14ac:dyDescent="0.25">
      <c r="A70" s="2">
        <v>42736.71875</v>
      </c>
      <c r="B70" s="3">
        <v>2056445762</v>
      </c>
      <c r="C70" s="3">
        <v>875775</v>
      </c>
      <c r="D70" s="3">
        <v>1735</v>
      </c>
      <c r="E70" s="3">
        <v>0.97</v>
      </c>
      <c r="F70" s="3">
        <v>493192310</v>
      </c>
      <c r="G70" s="4">
        <v>1.01</v>
      </c>
      <c r="H70" s="9">
        <v>1.1000000000000001</v>
      </c>
      <c r="I70" s="26">
        <f t="shared" si="1"/>
        <v>2.1100000000000003</v>
      </c>
      <c r="K70" s="10"/>
      <c r="L70" s="11"/>
      <c r="M70" s="11"/>
      <c r="N70" s="11"/>
      <c r="O70" s="11"/>
      <c r="P70" s="12"/>
      <c r="Q70" s="12"/>
      <c r="R70" s="41"/>
    </row>
    <row r="71" spans="1:18" x14ac:dyDescent="0.25">
      <c r="A71" s="2">
        <v>42736.708333333336</v>
      </c>
      <c r="B71" s="3">
        <v>2056013769</v>
      </c>
      <c r="C71" s="3">
        <v>875775</v>
      </c>
      <c r="D71" s="3">
        <v>1753</v>
      </c>
      <c r="E71" s="3">
        <v>0.97</v>
      </c>
      <c r="F71" s="3">
        <v>493083747</v>
      </c>
      <c r="G71" s="4">
        <v>1.02</v>
      </c>
      <c r="H71" s="4">
        <v>1.1200000000000001</v>
      </c>
      <c r="I71" s="26">
        <f t="shared" si="1"/>
        <v>2.14</v>
      </c>
      <c r="K71" s="10"/>
      <c r="L71" s="11"/>
      <c r="M71" s="11"/>
      <c r="N71" s="11"/>
      <c r="O71" s="11"/>
      <c r="P71" s="12"/>
      <c r="Q71" s="12"/>
      <c r="R71" s="41"/>
    </row>
    <row r="72" spans="1:18" x14ac:dyDescent="0.25">
      <c r="A72" s="2">
        <v>42736.697916666664</v>
      </c>
      <c r="B72" s="3">
        <v>2055581750</v>
      </c>
      <c r="C72" s="3">
        <v>875775</v>
      </c>
      <c r="D72" s="3">
        <v>1629</v>
      </c>
      <c r="E72" s="3">
        <v>0.97</v>
      </c>
      <c r="F72" s="3">
        <v>492975279</v>
      </c>
      <c r="G72" s="9">
        <v>1</v>
      </c>
      <c r="H72" s="4">
        <v>1.08</v>
      </c>
      <c r="I72" s="26">
        <f t="shared" si="1"/>
        <v>2.08</v>
      </c>
      <c r="K72" s="10"/>
      <c r="L72" s="11"/>
      <c r="M72" s="11"/>
      <c r="N72" s="11"/>
      <c r="O72" s="11"/>
      <c r="P72" s="12"/>
      <c r="Q72" s="12"/>
      <c r="R72" s="41"/>
    </row>
    <row r="73" spans="1:18" x14ac:dyDescent="0.25">
      <c r="A73" s="2">
        <v>42736.6875</v>
      </c>
      <c r="B73" s="3">
        <v>2055134955</v>
      </c>
      <c r="C73" s="3">
        <v>875775</v>
      </c>
      <c r="D73" s="3">
        <v>926</v>
      </c>
      <c r="E73" s="3">
        <v>0.97</v>
      </c>
      <c r="F73" s="3">
        <v>492879388</v>
      </c>
      <c r="G73" s="4">
        <v>1.02</v>
      </c>
      <c r="H73" s="9">
        <v>0</v>
      </c>
      <c r="I73" s="26">
        <f t="shared" si="1"/>
        <v>1.02</v>
      </c>
      <c r="K73" s="10"/>
      <c r="L73" s="11"/>
      <c r="M73" s="11"/>
      <c r="N73" s="11"/>
      <c r="O73" s="11"/>
      <c r="P73" s="12"/>
      <c r="Q73" s="12"/>
      <c r="R73" s="41"/>
    </row>
    <row r="74" spans="1:18" x14ac:dyDescent="0.25">
      <c r="A74" s="2">
        <v>42736.677083333336</v>
      </c>
      <c r="B74" s="3">
        <v>2054810112</v>
      </c>
      <c r="C74" s="3">
        <v>875775</v>
      </c>
      <c r="D74" s="3">
        <v>1586</v>
      </c>
      <c r="E74" s="3">
        <v>0.97</v>
      </c>
      <c r="F74" s="3">
        <v>492814196</v>
      </c>
      <c r="G74" s="4">
        <v>0.92</v>
      </c>
      <c r="H74" s="4">
        <v>1.01</v>
      </c>
      <c r="I74" s="26">
        <f t="shared" si="1"/>
        <v>1.9300000000000002</v>
      </c>
      <c r="K74" s="10"/>
      <c r="L74" s="11"/>
      <c r="M74" s="11"/>
      <c r="N74" s="11"/>
      <c r="O74" s="11"/>
      <c r="P74" s="12"/>
      <c r="Q74" s="12"/>
      <c r="R74" s="41"/>
    </row>
    <row r="75" spans="1:18" x14ac:dyDescent="0.25">
      <c r="A75" s="2">
        <v>42736.666666666664</v>
      </c>
      <c r="B75" s="3">
        <v>2054418735</v>
      </c>
      <c r="C75" s="3">
        <v>875775</v>
      </c>
      <c r="D75" s="3">
        <v>1525</v>
      </c>
      <c r="E75" s="3">
        <v>0.97</v>
      </c>
      <c r="F75" s="3">
        <v>492727498</v>
      </c>
      <c r="G75" s="4">
        <v>0.91</v>
      </c>
      <c r="H75" s="4">
        <v>0.97</v>
      </c>
      <c r="I75" s="26">
        <f t="shared" si="1"/>
        <v>1.88</v>
      </c>
      <c r="K75" s="10"/>
      <c r="L75" s="11"/>
      <c r="M75" s="11"/>
      <c r="N75" s="11"/>
      <c r="O75" s="11"/>
      <c r="P75" s="12"/>
      <c r="Q75" s="12"/>
      <c r="R75" s="41"/>
    </row>
    <row r="76" spans="1:18" x14ac:dyDescent="0.25">
      <c r="A76" s="2">
        <v>42736.65625</v>
      </c>
      <c r="B76" s="3">
        <v>2054028402</v>
      </c>
      <c r="C76" s="3">
        <v>875775</v>
      </c>
      <c r="D76" s="3">
        <v>1515</v>
      </c>
      <c r="E76" s="3">
        <v>0.97</v>
      </c>
      <c r="F76" s="3">
        <v>492637742</v>
      </c>
      <c r="G76" s="4">
        <v>0.89</v>
      </c>
      <c r="H76" s="4">
        <v>0.98</v>
      </c>
      <c r="I76" s="26">
        <f t="shared" si="1"/>
        <v>1.87</v>
      </c>
      <c r="K76" s="10"/>
      <c r="L76" s="11"/>
      <c r="M76" s="11"/>
      <c r="N76" s="11"/>
      <c r="O76" s="11"/>
      <c r="P76" s="12"/>
      <c r="Q76" s="42"/>
      <c r="R76" s="41"/>
    </row>
    <row r="77" spans="1:18" x14ac:dyDescent="0.25">
      <c r="A77" s="2">
        <v>42736.645833333336</v>
      </c>
      <c r="B77" s="3">
        <v>2053632698</v>
      </c>
      <c r="C77" s="3">
        <v>875775</v>
      </c>
      <c r="D77" s="3">
        <v>1583</v>
      </c>
      <c r="E77" s="3">
        <v>0.97</v>
      </c>
      <c r="F77" s="3">
        <v>492543371</v>
      </c>
      <c r="G77" s="4">
        <v>0.93</v>
      </c>
      <c r="H77" s="4">
        <v>0.97</v>
      </c>
      <c r="I77" s="26">
        <f t="shared" si="1"/>
        <v>1.9</v>
      </c>
      <c r="K77" s="10"/>
      <c r="L77" s="11"/>
      <c r="M77" s="11"/>
      <c r="N77" s="11"/>
      <c r="O77" s="11"/>
      <c r="P77" s="12"/>
      <c r="Q77" s="12"/>
      <c r="R77" s="41"/>
    </row>
    <row r="78" spans="1:18" x14ac:dyDescent="0.25">
      <c r="A78" s="2">
        <v>42736.635416666664</v>
      </c>
      <c r="B78" s="3">
        <v>2053240735</v>
      </c>
      <c r="C78" s="3">
        <v>875775</v>
      </c>
      <c r="D78" s="3">
        <v>1537</v>
      </c>
      <c r="E78" s="3">
        <v>0.97</v>
      </c>
      <c r="F78" s="3">
        <v>492447894</v>
      </c>
      <c r="G78" s="4">
        <v>0.9</v>
      </c>
      <c r="H78" s="4">
        <v>0.98</v>
      </c>
      <c r="I78" s="26">
        <f t="shared" si="1"/>
        <v>1.88</v>
      </c>
      <c r="K78" s="10"/>
      <c r="L78" s="11"/>
      <c r="M78" s="11"/>
      <c r="N78" s="11"/>
      <c r="O78" s="11"/>
      <c r="P78" s="12"/>
      <c r="Q78" s="12"/>
      <c r="R78" s="41"/>
    </row>
    <row r="79" spans="1:18" x14ac:dyDescent="0.25">
      <c r="A79" s="2">
        <v>42736.625</v>
      </c>
      <c r="B79" s="3">
        <v>2052851316</v>
      </c>
      <c r="C79" s="3">
        <v>875775</v>
      </c>
      <c r="D79" s="3">
        <v>1611</v>
      </c>
      <c r="E79" s="3">
        <v>0.97</v>
      </c>
      <c r="F79" s="3">
        <v>492352430</v>
      </c>
      <c r="G79" s="4">
        <v>0.92</v>
      </c>
      <c r="H79" s="9">
        <v>1</v>
      </c>
      <c r="I79" s="26">
        <f t="shared" si="1"/>
        <v>1.92</v>
      </c>
      <c r="K79" s="10"/>
      <c r="L79" s="11"/>
      <c r="M79" s="11"/>
      <c r="N79" s="11"/>
      <c r="O79" s="11"/>
      <c r="P79" s="12"/>
      <c r="Q79" s="12"/>
      <c r="R79" s="41"/>
    </row>
    <row r="80" spans="1:18" x14ac:dyDescent="0.25">
      <c r="A80" s="2">
        <v>42736.614583333336</v>
      </c>
      <c r="B80" s="3">
        <v>2052454144</v>
      </c>
      <c r="C80" s="3">
        <v>875775</v>
      </c>
      <c r="D80" s="3">
        <v>1538</v>
      </c>
      <c r="E80" s="3">
        <v>0.97</v>
      </c>
      <c r="F80" s="3">
        <v>492255185</v>
      </c>
      <c r="G80" s="4">
        <v>0.91</v>
      </c>
      <c r="H80" s="4">
        <v>0.99</v>
      </c>
      <c r="I80" s="26">
        <f t="shared" si="1"/>
        <v>1.9</v>
      </c>
      <c r="K80" s="10"/>
      <c r="L80" s="11"/>
      <c r="M80" s="11"/>
      <c r="N80" s="11"/>
      <c r="O80" s="11"/>
      <c r="P80" s="12"/>
      <c r="Q80" s="12"/>
      <c r="R80" s="41"/>
    </row>
    <row r="81" spans="1:18" x14ac:dyDescent="0.25">
      <c r="A81" s="2">
        <v>42736.604166666664</v>
      </c>
      <c r="B81" s="3">
        <v>2052064582</v>
      </c>
      <c r="C81" s="3">
        <v>875775</v>
      </c>
      <c r="D81" s="3">
        <v>1596</v>
      </c>
      <c r="E81" s="3">
        <v>0.97</v>
      </c>
      <c r="F81" s="3">
        <v>492159110</v>
      </c>
      <c r="G81" s="4">
        <v>0.93</v>
      </c>
      <c r="H81" s="4">
        <v>1.01</v>
      </c>
      <c r="I81" s="26">
        <f t="shared" si="1"/>
        <v>1.94</v>
      </c>
      <c r="K81" s="10"/>
      <c r="L81" s="11"/>
      <c r="M81" s="11"/>
      <c r="N81" s="11"/>
      <c r="O81" s="11"/>
      <c r="P81" s="12"/>
      <c r="Q81" s="12"/>
      <c r="R81" s="41"/>
    </row>
    <row r="82" spans="1:18" x14ac:dyDescent="0.25">
      <c r="A82" s="2">
        <v>42736.59375</v>
      </c>
      <c r="B82" s="3">
        <v>2051673255</v>
      </c>
      <c r="C82" s="3">
        <v>875775</v>
      </c>
      <c r="D82" s="3">
        <v>1534</v>
      </c>
      <c r="E82" s="3">
        <v>0.97</v>
      </c>
      <c r="F82" s="3">
        <v>492063179</v>
      </c>
      <c r="G82" s="9">
        <v>0.9</v>
      </c>
      <c r="H82" s="4">
        <v>0.97</v>
      </c>
      <c r="I82" s="26">
        <f t="shared" si="1"/>
        <v>1.87</v>
      </c>
      <c r="K82" s="10"/>
      <c r="L82" s="11"/>
      <c r="M82" s="11"/>
      <c r="N82" s="11"/>
      <c r="O82" s="11"/>
      <c r="P82" s="44"/>
      <c r="Q82" s="12"/>
      <c r="R82" s="41"/>
    </row>
    <row r="83" spans="1:18" x14ac:dyDescent="0.25">
      <c r="A83" s="2">
        <v>42736.583333333336</v>
      </c>
      <c r="B83" s="3">
        <v>2051280110</v>
      </c>
      <c r="C83" s="3">
        <v>875775</v>
      </c>
      <c r="D83" s="3">
        <v>1603</v>
      </c>
      <c r="E83" s="3">
        <v>0.97</v>
      </c>
      <c r="F83" s="3">
        <v>491966526</v>
      </c>
      <c r="G83" s="4">
        <v>0.94</v>
      </c>
      <c r="H83" s="4">
        <v>1.02</v>
      </c>
      <c r="I83" s="26">
        <f t="shared" si="1"/>
        <v>1.96</v>
      </c>
      <c r="K83" s="10"/>
      <c r="L83" s="11"/>
      <c r="M83" s="11"/>
      <c r="N83" s="11"/>
      <c r="O83" s="11"/>
      <c r="P83" s="12"/>
      <c r="Q83" s="12"/>
      <c r="R83" s="41"/>
    </row>
    <row r="84" spans="1:18" x14ac:dyDescent="0.25">
      <c r="A84" s="2">
        <v>42736.572916666664</v>
      </c>
      <c r="B84" s="3">
        <v>2050894062</v>
      </c>
      <c r="C84" s="3">
        <v>875775</v>
      </c>
      <c r="D84" s="3">
        <v>1588</v>
      </c>
      <c r="E84" s="3">
        <v>0.97</v>
      </c>
      <c r="F84" s="3">
        <v>491872404</v>
      </c>
      <c r="G84" s="9">
        <v>0.9</v>
      </c>
      <c r="H84" s="4">
        <v>0.97</v>
      </c>
      <c r="I84" s="26">
        <f t="shared" si="1"/>
        <v>1.87</v>
      </c>
      <c r="K84" s="10"/>
      <c r="L84" s="11"/>
      <c r="M84" s="11"/>
      <c r="N84" s="11"/>
      <c r="O84" s="11"/>
      <c r="P84" s="12"/>
      <c r="Q84" s="12"/>
      <c r="R84" s="41"/>
    </row>
    <row r="85" spans="1:18" x14ac:dyDescent="0.25">
      <c r="A85" s="2">
        <v>42736.5625</v>
      </c>
      <c r="B85" s="3">
        <v>2050498376</v>
      </c>
      <c r="C85" s="3">
        <v>875775</v>
      </c>
      <c r="D85" s="3">
        <v>1574</v>
      </c>
      <c r="E85" s="3">
        <v>0.97</v>
      </c>
      <c r="F85" s="3">
        <v>491774495</v>
      </c>
      <c r="G85" s="4">
        <v>0.92</v>
      </c>
      <c r="H85" s="9">
        <v>1</v>
      </c>
      <c r="I85" s="26">
        <f t="shared" si="1"/>
        <v>1.92</v>
      </c>
      <c r="K85" s="10"/>
      <c r="L85" s="11"/>
      <c r="M85" s="11"/>
      <c r="N85" s="11"/>
      <c r="O85" s="11"/>
      <c r="P85" s="12"/>
      <c r="Q85" s="12"/>
      <c r="R85" s="41"/>
    </row>
    <row r="86" spans="1:18" x14ac:dyDescent="0.25">
      <c r="A86" s="2">
        <v>42736.552083333336</v>
      </c>
      <c r="B86" s="3">
        <v>2050105669</v>
      </c>
      <c r="C86" s="3">
        <v>875775</v>
      </c>
      <c r="D86" s="3">
        <v>1569</v>
      </c>
      <c r="E86" s="3">
        <v>0.97</v>
      </c>
      <c r="F86" s="3">
        <v>491676910</v>
      </c>
      <c r="G86" s="4">
        <v>0.91</v>
      </c>
      <c r="H86" s="9">
        <v>1</v>
      </c>
      <c r="I86" s="26">
        <f t="shared" si="1"/>
        <v>1.9100000000000001</v>
      </c>
      <c r="K86" s="10"/>
      <c r="L86" s="11"/>
      <c r="M86" s="11"/>
      <c r="N86" s="11"/>
      <c r="O86" s="11"/>
      <c r="P86" s="12"/>
      <c r="Q86" s="42"/>
      <c r="R86" s="41"/>
    </row>
    <row r="87" spans="1:18" x14ac:dyDescent="0.25">
      <c r="A87" s="2">
        <v>42736.541666666664</v>
      </c>
      <c r="B87" s="3">
        <v>2049713108</v>
      </c>
      <c r="C87" s="3">
        <v>875775</v>
      </c>
      <c r="D87" s="3">
        <v>1569</v>
      </c>
      <c r="E87" s="3">
        <v>0.97</v>
      </c>
      <c r="F87" s="3">
        <v>491579503</v>
      </c>
      <c r="G87" s="4">
        <v>0.91</v>
      </c>
      <c r="H87" s="4">
        <v>0.99</v>
      </c>
      <c r="I87" s="26">
        <f t="shared" si="1"/>
        <v>1.9</v>
      </c>
      <c r="K87" s="10"/>
      <c r="L87" s="11"/>
      <c r="M87" s="11"/>
      <c r="N87" s="11"/>
      <c r="O87" s="11"/>
      <c r="P87" s="12"/>
      <c r="Q87" s="42"/>
      <c r="R87" s="41"/>
    </row>
    <row r="88" spans="1:18" x14ac:dyDescent="0.25">
      <c r="A88" s="2">
        <v>42736.53125</v>
      </c>
      <c r="B88" s="3">
        <v>2049319043</v>
      </c>
      <c r="C88" s="3">
        <v>875775</v>
      </c>
      <c r="D88" s="3">
        <v>1627</v>
      </c>
      <c r="E88" s="3">
        <v>0.97</v>
      </c>
      <c r="F88" s="3">
        <v>491481544</v>
      </c>
      <c r="G88" s="4">
        <v>0.95</v>
      </c>
      <c r="H88" s="4">
        <v>1.02</v>
      </c>
      <c r="I88" s="26">
        <f t="shared" si="1"/>
        <v>1.97</v>
      </c>
      <c r="K88" s="10"/>
      <c r="L88" s="11"/>
      <c r="M88" s="11"/>
      <c r="N88" s="11"/>
      <c r="O88" s="11"/>
      <c r="P88" s="12"/>
      <c r="Q88" s="12"/>
      <c r="R88" s="41"/>
    </row>
    <row r="89" spans="1:18" x14ac:dyDescent="0.25">
      <c r="A89" s="2">
        <v>42736.520833333336</v>
      </c>
      <c r="B89" s="3">
        <v>2048922036</v>
      </c>
      <c r="C89" s="3">
        <v>875775</v>
      </c>
      <c r="D89" s="3">
        <v>1569</v>
      </c>
      <c r="E89" s="3">
        <v>0.97</v>
      </c>
      <c r="F89" s="3">
        <v>491382459</v>
      </c>
      <c r="G89" s="4">
        <v>0.92</v>
      </c>
      <c r="H89" s="4">
        <v>0.99</v>
      </c>
      <c r="I89" s="26">
        <f t="shared" si="1"/>
        <v>1.9100000000000001</v>
      </c>
      <c r="K89" s="10"/>
      <c r="L89" s="11"/>
      <c r="M89" s="11"/>
      <c r="N89" s="11"/>
      <c r="O89" s="11"/>
      <c r="P89" s="12"/>
      <c r="Q89" s="12"/>
      <c r="R89" s="41"/>
    </row>
    <row r="90" spans="1:18" x14ac:dyDescent="0.25">
      <c r="A90" s="2">
        <v>42736.510416666664</v>
      </c>
      <c r="B90" s="3">
        <v>2048522665</v>
      </c>
      <c r="C90" s="3">
        <v>875775</v>
      </c>
      <c r="D90" s="3">
        <v>1609</v>
      </c>
      <c r="E90" s="3">
        <v>0.97</v>
      </c>
      <c r="F90" s="3">
        <v>491283709</v>
      </c>
      <c r="G90" s="4">
        <v>0.94</v>
      </c>
      <c r="H90" s="4">
        <v>1.02</v>
      </c>
      <c r="I90" s="26">
        <f t="shared" si="1"/>
        <v>1.96</v>
      </c>
      <c r="K90" s="10"/>
      <c r="L90" s="11"/>
      <c r="M90" s="11"/>
      <c r="N90" s="11"/>
      <c r="O90" s="11"/>
      <c r="P90" s="12"/>
      <c r="Q90" s="12"/>
      <c r="R90" s="41"/>
    </row>
    <row r="91" spans="1:18" x14ac:dyDescent="0.25">
      <c r="A91" s="2">
        <v>42736.5</v>
      </c>
      <c r="B91" s="3">
        <v>2048125879</v>
      </c>
      <c r="C91" s="3">
        <v>875775</v>
      </c>
      <c r="D91" s="3">
        <v>1589</v>
      </c>
      <c r="E91" s="85">
        <v>0.97</v>
      </c>
      <c r="F91" s="3">
        <v>491189388</v>
      </c>
      <c r="G91" s="4">
        <v>0.92</v>
      </c>
      <c r="H91" s="4">
        <v>1.01</v>
      </c>
      <c r="I91" s="26">
        <f t="shared" si="1"/>
        <v>1.9300000000000002</v>
      </c>
      <c r="K91" s="10"/>
      <c r="L91" s="11"/>
      <c r="M91" s="11"/>
      <c r="N91" s="11"/>
      <c r="O91" s="11"/>
      <c r="P91" s="12"/>
      <c r="Q91" s="42"/>
      <c r="R91" s="41"/>
    </row>
    <row r="92" spans="1:18" x14ac:dyDescent="0.25">
      <c r="A92" s="2">
        <v>42736.489583333336</v>
      </c>
      <c r="B92" s="3">
        <v>2047698221</v>
      </c>
      <c r="C92" s="3">
        <v>875775</v>
      </c>
      <c r="D92" s="30">
        <v>2054</v>
      </c>
      <c r="E92" s="3">
        <v>0.97</v>
      </c>
      <c r="F92" s="3">
        <v>491096478</v>
      </c>
      <c r="G92" s="9">
        <v>1.2</v>
      </c>
      <c r="H92" s="4">
        <v>1.24</v>
      </c>
      <c r="I92" s="26">
        <f t="shared" si="1"/>
        <v>2.44</v>
      </c>
      <c r="K92" s="10"/>
      <c r="L92" s="11"/>
      <c r="M92" s="11"/>
      <c r="N92" s="11"/>
      <c r="O92" s="11"/>
      <c r="P92" s="12"/>
      <c r="Q92" s="12"/>
      <c r="R92" s="41"/>
    </row>
    <row r="93" spans="1:18" x14ac:dyDescent="0.25">
      <c r="A93" s="2">
        <v>42736.479166666664</v>
      </c>
      <c r="B93" s="3">
        <v>2047663474</v>
      </c>
      <c r="C93" s="3">
        <v>875135</v>
      </c>
      <c r="D93" s="3">
        <v>1550</v>
      </c>
      <c r="E93" s="3">
        <v>0.97</v>
      </c>
      <c r="F93" s="3">
        <v>491089936</v>
      </c>
      <c r="G93" s="4">
        <v>0.91</v>
      </c>
      <c r="H93" s="4">
        <v>0.98</v>
      </c>
      <c r="I93" s="26">
        <f t="shared" si="1"/>
        <v>1.8900000000000001</v>
      </c>
      <c r="K93" s="10"/>
      <c r="L93" s="11"/>
      <c r="M93" s="11"/>
      <c r="N93" s="11"/>
      <c r="O93" s="11"/>
      <c r="P93" s="12"/>
      <c r="Q93" s="12"/>
      <c r="R93" s="41"/>
    </row>
    <row r="94" spans="1:18" x14ac:dyDescent="0.25">
      <c r="A94" s="2">
        <v>42736.46875</v>
      </c>
      <c r="B94" s="3">
        <v>2047272747</v>
      </c>
      <c r="C94" s="3">
        <v>875135</v>
      </c>
      <c r="D94" s="3">
        <v>1584</v>
      </c>
      <c r="E94" s="85">
        <v>0.97</v>
      </c>
      <c r="F94" s="3">
        <v>490995432</v>
      </c>
      <c r="G94" s="4">
        <v>0.92</v>
      </c>
      <c r="H94" s="4">
        <v>1.01</v>
      </c>
      <c r="I94" s="26">
        <f t="shared" si="1"/>
        <v>1.9300000000000002</v>
      </c>
      <c r="J94" s="24"/>
      <c r="K94" s="10"/>
      <c r="L94" s="11"/>
      <c r="M94" s="11"/>
      <c r="N94" s="11"/>
      <c r="O94" s="11"/>
      <c r="P94" s="12"/>
      <c r="Q94" s="45"/>
      <c r="R94" s="41"/>
    </row>
    <row r="95" spans="1:18" x14ac:dyDescent="0.25">
      <c r="A95" s="2">
        <v>42736.458333333336</v>
      </c>
      <c r="B95" s="3">
        <v>2046884363</v>
      </c>
      <c r="C95" s="3">
        <v>875135</v>
      </c>
      <c r="D95" s="3">
        <v>1592</v>
      </c>
      <c r="E95" s="3">
        <v>0.97</v>
      </c>
      <c r="F95" s="3">
        <v>490901573</v>
      </c>
      <c r="G95" s="4">
        <v>0.93</v>
      </c>
      <c r="H95" s="4">
        <v>1.01</v>
      </c>
      <c r="I95" s="26">
        <f t="shared" si="1"/>
        <v>1.94</v>
      </c>
      <c r="K95" s="10"/>
      <c r="L95" s="11"/>
      <c r="M95" s="11"/>
      <c r="N95" s="11"/>
      <c r="O95" s="11"/>
      <c r="P95" s="12"/>
      <c r="Q95" s="12"/>
      <c r="R95" s="41"/>
    </row>
    <row r="96" spans="1:18" x14ac:dyDescent="0.25">
      <c r="A96" s="2">
        <v>42736.447916666664</v>
      </c>
      <c r="B96" s="3">
        <v>2046489350</v>
      </c>
      <c r="C96" s="3">
        <v>875135</v>
      </c>
      <c r="D96" s="3">
        <v>1536</v>
      </c>
      <c r="E96" s="3">
        <v>0.97</v>
      </c>
      <c r="F96" s="3">
        <v>490803318</v>
      </c>
      <c r="G96" s="9">
        <v>0.9</v>
      </c>
      <c r="H96" s="4">
        <v>0.97</v>
      </c>
      <c r="I96" s="26">
        <f t="shared" si="1"/>
        <v>1.87</v>
      </c>
      <c r="K96" s="10"/>
      <c r="L96" s="11"/>
      <c r="M96" s="11"/>
      <c r="N96" s="11"/>
      <c r="O96" s="11"/>
      <c r="P96" s="12"/>
      <c r="Q96" s="42"/>
      <c r="R96" s="41"/>
    </row>
    <row r="97" spans="1:18" x14ac:dyDescent="0.25">
      <c r="A97" s="2">
        <v>42736.4375</v>
      </c>
      <c r="B97" s="3">
        <v>2046099562</v>
      </c>
      <c r="C97" s="3">
        <v>875135</v>
      </c>
      <c r="D97" s="3">
        <v>1580</v>
      </c>
      <c r="E97" s="85">
        <v>0.97</v>
      </c>
      <c r="F97" s="3">
        <v>490705813</v>
      </c>
      <c r="G97" s="4">
        <v>0.92</v>
      </c>
      <c r="H97" s="9">
        <v>1</v>
      </c>
      <c r="I97" s="26">
        <f t="shared" si="1"/>
        <v>1.92</v>
      </c>
      <c r="K97" s="10"/>
      <c r="L97" s="11"/>
      <c r="M97" s="11"/>
      <c r="N97" s="11"/>
      <c r="O97" s="11"/>
      <c r="P97" s="12"/>
      <c r="Q97" s="12"/>
      <c r="R97" s="41"/>
    </row>
    <row r="98" spans="1:18" x14ac:dyDescent="0.25">
      <c r="A98" s="2">
        <v>42736.427083333336</v>
      </c>
      <c r="B98" s="3">
        <v>2045707441</v>
      </c>
      <c r="C98" s="3">
        <v>875135</v>
      </c>
      <c r="D98" s="3">
        <v>1537</v>
      </c>
      <c r="E98" s="3">
        <v>0.97</v>
      </c>
      <c r="F98" s="3">
        <v>490606993</v>
      </c>
      <c r="G98" s="9">
        <v>0.9</v>
      </c>
      <c r="H98" s="4">
        <v>0.98</v>
      </c>
      <c r="I98" s="26">
        <f t="shared" si="1"/>
        <v>1.88</v>
      </c>
      <c r="K98" s="10"/>
      <c r="L98" s="11"/>
      <c r="M98" s="11"/>
      <c r="N98" s="11"/>
      <c r="O98" s="11"/>
      <c r="P98" s="42"/>
      <c r="Q98" s="12"/>
      <c r="R98" s="41"/>
    </row>
    <row r="99" spans="1:18" x14ac:dyDescent="0.25">
      <c r="A99" s="2">
        <v>42736.416666666664</v>
      </c>
      <c r="B99" s="3">
        <v>2045320108</v>
      </c>
      <c r="C99" s="3">
        <v>875135</v>
      </c>
      <c r="D99" s="3">
        <v>1592</v>
      </c>
      <c r="E99" s="3">
        <v>0.97</v>
      </c>
      <c r="F99" s="3">
        <v>490509299</v>
      </c>
      <c r="G99" s="4">
        <v>0.91</v>
      </c>
      <c r="H99" s="4">
        <v>0.99</v>
      </c>
      <c r="I99" s="26">
        <f>G99+H99</f>
        <v>1.9</v>
      </c>
      <c r="K99" s="10"/>
      <c r="L99" s="11"/>
      <c r="M99" s="11"/>
      <c r="N99" s="11"/>
      <c r="O99" s="11"/>
      <c r="P99" s="12"/>
      <c r="Q99" s="42"/>
      <c r="R99" s="41"/>
    </row>
    <row r="100" spans="1:18" x14ac:dyDescent="0.25">
      <c r="A100" s="10"/>
      <c r="B100" s="11"/>
      <c r="C100" s="11"/>
      <c r="D100" s="11"/>
      <c r="E100" s="11"/>
      <c r="F100" s="11"/>
      <c r="G100" s="12"/>
      <c r="H100" s="13"/>
      <c r="I100" s="24"/>
      <c r="K100" s="10"/>
      <c r="L100" s="11"/>
      <c r="M100" s="11"/>
      <c r="N100" s="11"/>
      <c r="O100" s="11"/>
      <c r="P100" s="12"/>
      <c r="Q100" s="12"/>
      <c r="R100" s="41"/>
    </row>
    <row r="101" spans="1:18" x14ac:dyDescent="0.25">
      <c r="K101" s="10"/>
      <c r="L101" s="11"/>
      <c r="M101" s="11"/>
      <c r="N101" s="11"/>
      <c r="O101" s="11"/>
      <c r="P101" s="12"/>
      <c r="Q101" s="12"/>
      <c r="R101" s="41"/>
    </row>
    <row r="102" spans="1:18" x14ac:dyDescent="0.25">
      <c r="A102" s="233" t="s">
        <v>6</v>
      </c>
      <c r="B102" s="234"/>
      <c r="C102" s="25" t="s">
        <v>7</v>
      </c>
      <c r="D102" s="5" t="s">
        <v>8</v>
      </c>
      <c r="K102" s="10"/>
      <c r="L102" s="11"/>
      <c r="M102" s="11"/>
      <c r="N102" s="11"/>
      <c r="O102" s="11"/>
      <c r="P102" s="12"/>
      <c r="Q102" s="12"/>
      <c r="R102" s="41"/>
    </row>
    <row r="103" spans="1:18" x14ac:dyDescent="0.25">
      <c r="A103" s="88" t="s">
        <v>22</v>
      </c>
      <c r="B103" s="53"/>
      <c r="C103" s="17">
        <f>MAX(D3:D99)</f>
        <v>2054</v>
      </c>
      <c r="D103" s="5" t="s">
        <v>9</v>
      </c>
      <c r="K103" s="10"/>
      <c r="L103" s="11"/>
      <c r="M103" s="11"/>
      <c r="N103" s="11"/>
      <c r="O103" s="11"/>
      <c r="P103" s="12"/>
      <c r="Q103" s="12"/>
      <c r="R103" s="41"/>
    </row>
    <row r="104" spans="1:18" x14ac:dyDescent="0.25">
      <c r="A104" s="88" t="s">
        <v>23</v>
      </c>
      <c r="B104" s="53"/>
      <c r="C104" s="17">
        <f>MIN(D3:D99)</f>
        <v>926</v>
      </c>
      <c r="D104" s="5" t="s">
        <v>9</v>
      </c>
      <c r="K104" s="10"/>
      <c r="L104" s="11"/>
      <c r="M104" s="11"/>
      <c r="N104" s="11"/>
      <c r="O104" s="11"/>
      <c r="P104" s="12"/>
      <c r="Q104" s="12"/>
      <c r="R104" s="41"/>
    </row>
    <row r="105" spans="1:18" x14ac:dyDescent="0.25">
      <c r="A105" s="235" t="s">
        <v>13</v>
      </c>
      <c r="B105" s="234"/>
      <c r="C105" s="17">
        <f>AVERAGE(D3:D99)</f>
        <v>1573.1443298969073</v>
      </c>
      <c r="D105" s="5" t="s">
        <v>9</v>
      </c>
      <c r="K105" s="10"/>
      <c r="L105" s="11"/>
      <c r="M105" s="11"/>
      <c r="N105" s="11"/>
      <c r="O105" s="11"/>
      <c r="P105" s="12"/>
      <c r="Q105" s="12"/>
      <c r="R105" s="41"/>
    </row>
    <row r="106" spans="1:18" x14ac:dyDescent="0.25">
      <c r="A106" s="233" t="s">
        <v>16</v>
      </c>
      <c r="B106" s="234"/>
      <c r="C106" s="16">
        <f>(B3-B99)/1000000</f>
        <v>37.479883000000001</v>
      </c>
      <c r="D106" s="5" t="s">
        <v>10</v>
      </c>
      <c r="G106" s="23"/>
      <c r="K106" s="10"/>
      <c r="L106" s="11"/>
      <c r="M106" s="11"/>
      <c r="N106" s="11"/>
      <c r="O106" s="11"/>
      <c r="P106" s="12"/>
      <c r="Q106" s="12"/>
      <c r="R106" s="41"/>
    </row>
    <row r="107" spans="1:18" x14ac:dyDescent="0.25">
      <c r="A107" s="233" t="s">
        <v>14</v>
      </c>
      <c r="B107" s="234"/>
      <c r="C107" s="15">
        <f>(C3-'1 - 2 Jan'!C99)/1000</f>
        <v>0.64</v>
      </c>
      <c r="D107" s="5" t="s">
        <v>11</v>
      </c>
      <c r="K107" s="10"/>
      <c r="L107" s="11"/>
      <c r="M107" s="11"/>
      <c r="N107" s="11"/>
      <c r="O107" s="11"/>
      <c r="P107" s="12"/>
      <c r="Q107" s="42"/>
      <c r="R107" s="41"/>
    </row>
    <row r="108" spans="1:18" x14ac:dyDescent="0.25">
      <c r="A108" s="227" t="s">
        <v>15</v>
      </c>
      <c r="B108" s="227"/>
      <c r="C108" s="18">
        <f>(C107*1.5*1650*1.1)+3000</f>
        <v>4742.3999999999996</v>
      </c>
      <c r="D108" s="19" t="s">
        <v>12</v>
      </c>
      <c r="K108" s="10"/>
      <c r="L108" s="11"/>
      <c r="M108" s="11"/>
      <c r="N108" s="11"/>
      <c r="O108" s="11"/>
      <c r="P108" s="12"/>
      <c r="Q108" s="12"/>
      <c r="R108" s="41"/>
    </row>
    <row r="109" spans="1:18" x14ac:dyDescent="0.25">
      <c r="A109" s="228" t="s">
        <v>20</v>
      </c>
      <c r="B109" s="228"/>
      <c r="C109" s="20">
        <f>(B3-'1 - 2 Jan'!B99)*1.1</f>
        <v>41227871.300000004</v>
      </c>
      <c r="D109" s="21" t="s">
        <v>12</v>
      </c>
      <c r="E109" s="23"/>
      <c r="G109" s="22"/>
      <c r="K109" s="10"/>
      <c r="L109" s="11"/>
      <c r="M109" s="11"/>
      <c r="N109" s="11"/>
      <c r="O109" s="11"/>
      <c r="P109" s="12"/>
      <c r="Q109" s="12"/>
      <c r="R109" s="41"/>
    </row>
    <row r="110" spans="1:18" x14ac:dyDescent="0.25">
      <c r="K110" s="10"/>
      <c r="L110" s="11"/>
      <c r="M110" s="11"/>
      <c r="N110" s="11"/>
      <c r="O110" s="11"/>
      <c r="P110" s="42"/>
      <c r="Q110" s="12"/>
      <c r="R110" s="41"/>
    </row>
    <row r="111" spans="1:18" x14ac:dyDescent="0.25">
      <c r="C111" s="23"/>
      <c r="F111" s="23"/>
      <c r="K111" s="10"/>
      <c r="L111" s="11"/>
      <c r="M111" s="11"/>
      <c r="N111" s="11"/>
      <c r="O111" s="11"/>
      <c r="P111" s="12"/>
      <c r="Q111" s="12"/>
      <c r="R111" s="41"/>
    </row>
    <row r="112" spans="1:18" x14ac:dyDescent="0.25">
      <c r="K112" s="10"/>
      <c r="L112" s="11"/>
      <c r="M112" s="11"/>
      <c r="N112" s="11"/>
      <c r="O112" s="11"/>
      <c r="P112" s="42"/>
      <c r="Q112" s="12"/>
      <c r="R112" s="41"/>
    </row>
    <row r="113" spans="7:18" x14ac:dyDescent="0.25">
      <c r="G113">
        <f>39500000*6</f>
        <v>237000000</v>
      </c>
      <c r="K113" s="10"/>
      <c r="L113" s="11"/>
      <c r="M113" s="11"/>
      <c r="N113" s="11"/>
      <c r="O113" s="11"/>
      <c r="P113" s="12"/>
      <c r="Q113" s="42"/>
      <c r="R113" s="41"/>
    </row>
    <row r="114" spans="7:18" x14ac:dyDescent="0.25">
      <c r="G114" s="23">
        <f>C109+G113</f>
        <v>278227871.30000001</v>
      </c>
      <c r="K114" s="10"/>
      <c r="L114" s="11"/>
      <c r="M114" s="11"/>
      <c r="N114" s="11"/>
      <c r="O114" s="11"/>
      <c r="P114" s="12"/>
      <c r="Q114" s="42"/>
      <c r="R114" s="41"/>
    </row>
    <row r="115" spans="7:18" x14ac:dyDescent="0.25">
      <c r="K115" s="10"/>
      <c r="L115" s="11"/>
      <c r="M115" s="11"/>
      <c r="N115" s="11"/>
      <c r="O115" s="11"/>
      <c r="P115" s="12"/>
      <c r="Q115" s="12"/>
      <c r="R115" s="41"/>
    </row>
    <row r="116" spans="7:18" x14ac:dyDescent="0.25">
      <c r="K116" s="10"/>
      <c r="L116" s="11"/>
      <c r="M116" s="11"/>
      <c r="N116" s="11"/>
      <c r="O116" s="11"/>
      <c r="P116" s="12"/>
      <c r="Q116" s="12"/>
      <c r="R116" s="41"/>
    </row>
    <row r="117" spans="7:18" x14ac:dyDescent="0.25">
      <c r="K117" s="10"/>
      <c r="L117" s="11"/>
      <c r="M117" s="11"/>
      <c r="N117" s="11"/>
      <c r="O117" s="11"/>
      <c r="P117" s="12"/>
      <c r="Q117" s="12"/>
      <c r="R117" s="41"/>
    </row>
    <row r="118" spans="7:18" x14ac:dyDescent="0.25">
      <c r="K118" s="10"/>
      <c r="L118" s="11"/>
      <c r="M118" s="11"/>
      <c r="N118" s="11"/>
      <c r="O118" s="11"/>
      <c r="P118" s="12"/>
      <c r="Q118" s="12"/>
      <c r="R118" s="41"/>
    </row>
    <row r="119" spans="7:18" x14ac:dyDescent="0.25">
      <c r="K119" s="10"/>
      <c r="L119" s="11"/>
      <c r="M119" s="11"/>
      <c r="N119" s="11"/>
      <c r="O119" s="11"/>
      <c r="P119" s="12"/>
      <c r="Q119" s="12"/>
      <c r="R119" s="41"/>
    </row>
    <row r="120" spans="7:18" x14ac:dyDescent="0.25">
      <c r="K120" s="10"/>
      <c r="L120" s="11"/>
      <c r="M120" s="11"/>
      <c r="N120" s="46"/>
      <c r="O120" s="11"/>
      <c r="P120" s="42"/>
      <c r="Q120" s="12"/>
      <c r="R120" s="41"/>
    </row>
    <row r="121" spans="7:18" x14ac:dyDescent="0.25">
      <c r="K121" s="10"/>
      <c r="L121" s="11"/>
      <c r="M121" s="11"/>
      <c r="N121" s="11"/>
      <c r="O121" s="11"/>
      <c r="P121" s="12"/>
      <c r="Q121" s="12"/>
      <c r="R121" s="41"/>
    </row>
    <row r="122" spans="7:18" x14ac:dyDescent="0.25">
      <c r="K122" s="10"/>
      <c r="L122" s="11"/>
      <c r="M122" s="11"/>
      <c r="N122" s="11"/>
      <c r="O122" s="11"/>
      <c r="P122" s="12"/>
      <c r="Q122" s="12"/>
      <c r="R122" s="41"/>
    </row>
    <row r="123" spans="7:18" x14ac:dyDescent="0.25">
      <c r="K123" s="10"/>
      <c r="L123" s="11"/>
      <c r="M123" s="11"/>
      <c r="N123" s="11"/>
      <c r="O123" s="11"/>
      <c r="P123" s="12"/>
      <c r="Q123" s="12"/>
      <c r="R123" s="41"/>
    </row>
    <row r="124" spans="7:18" x14ac:dyDescent="0.25">
      <c r="K124" s="10"/>
      <c r="L124" s="11"/>
      <c r="M124" s="11"/>
      <c r="N124" s="11"/>
      <c r="O124" s="11"/>
      <c r="P124" s="42"/>
      <c r="Q124" s="12"/>
      <c r="R124" s="47"/>
    </row>
    <row r="125" spans="7:18" x14ac:dyDescent="0.25">
      <c r="K125" s="10"/>
      <c r="L125" s="11"/>
      <c r="M125" s="11"/>
      <c r="N125" s="11"/>
      <c r="O125" s="11"/>
      <c r="P125" s="12"/>
      <c r="Q125" s="42"/>
      <c r="R125" s="47"/>
    </row>
    <row r="126" spans="7:18" x14ac:dyDescent="0.25">
      <c r="K126" s="10"/>
      <c r="L126" s="11"/>
      <c r="M126" s="11"/>
      <c r="N126" s="11"/>
      <c r="O126" s="11"/>
      <c r="P126" s="42"/>
      <c r="Q126" s="12"/>
      <c r="R126" s="47"/>
    </row>
    <row r="127" spans="7:18" x14ac:dyDescent="0.25">
      <c r="K127" s="10"/>
      <c r="L127" s="11"/>
      <c r="M127" s="11"/>
      <c r="N127" s="11"/>
      <c r="O127" s="11"/>
      <c r="P127" s="12"/>
      <c r="Q127" s="12"/>
      <c r="R127" s="47"/>
    </row>
    <row r="128" spans="7:18" x14ac:dyDescent="0.25">
      <c r="K128" s="47"/>
      <c r="L128" s="47"/>
      <c r="M128" s="47"/>
      <c r="N128" s="47"/>
      <c r="O128" s="47"/>
      <c r="P128" s="47"/>
      <c r="Q128" s="47"/>
      <c r="R128" s="47"/>
    </row>
  </sheetData>
  <mergeCells count="8">
    <mergeCell ref="A108:B108"/>
    <mergeCell ref="A109:B109"/>
    <mergeCell ref="A1:F1"/>
    <mergeCell ref="G1:I1"/>
    <mergeCell ref="A102:B102"/>
    <mergeCell ref="A105:B105"/>
    <mergeCell ref="A106:B106"/>
    <mergeCell ref="A107:B107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9"/>
  <sheetViews>
    <sheetView topLeftCell="A76" zoomScaleNormal="100" workbookViewId="0">
      <selection activeCell="A4" sqref="A4:I99"/>
    </sheetView>
  </sheetViews>
  <sheetFormatPr defaultColWidth="11.42578125" defaultRowHeight="15" x14ac:dyDescent="0.25"/>
  <cols>
    <col min="1" max="1" width="17.85546875" customWidth="1"/>
    <col min="2" max="6" width="13.85546875" customWidth="1"/>
    <col min="7" max="7" width="12.85546875" bestFit="1" customWidth="1"/>
    <col min="11" max="11" width="14.7109375" bestFit="1" customWidth="1"/>
  </cols>
  <sheetData>
    <row r="1" spans="1:9" ht="18.75" customHeight="1" x14ac:dyDescent="0.25">
      <c r="A1" s="229" t="s">
        <v>0</v>
      </c>
      <c r="B1" s="230"/>
      <c r="C1" s="230"/>
      <c r="D1" s="230"/>
      <c r="E1" s="230"/>
      <c r="F1" s="231"/>
      <c r="G1" s="232" t="s">
        <v>17</v>
      </c>
      <c r="H1" s="232"/>
      <c r="I1" s="232"/>
    </row>
    <row r="2" spans="1:9" ht="56.25" x14ac:dyDescent="0.25">
      <c r="A2" s="1" t="s">
        <v>1</v>
      </c>
      <c r="B2" s="1" t="s">
        <v>2</v>
      </c>
      <c r="C2" s="1" t="s">
        <v>3</v>
      </c>
      <c r="D2" s="1" t="s">
        <v>4</v>
      </c>
      <c r="E2" s="174" t="s">
        <v>25</v>
      </c>
      <c r="F2" s="1" t="s">
        <v>5</v>
      </c>
      <c r="G2" s="1" t="s">
        <v>18</v>
      </c>
      <c r="H2" s="1" t="s">
        <v>19</v>
      </c>
      <c r="I2" s="1" t="s">
        <v>21</v>
      </c>
    </row>
    <row r="3" spans="1:9" x14ac:dyDescent="0.25">
      <c r="A3" s="2">
        <v>42746.416666666664</v>
      </c>
      <c r="B3" s="3">
        <v>2416164382</v>
      </c>
      <c r="C3" s="3">
        <v>897051</v>
      </c>
      <c r="D3" s="3">
        <v>1585</v>
      </c>
      <c r="E3" s="3">
        <v>0.97</v>
      </c>
      <c r="F3" s="3">
        <v>583585961</v>
      </c>
      <c r="G3" s="31">
        <v>0.92</v>
      </c>
      <c r="H3" s="32">
        <v>1</v>
      </c>
      <c r="I3" s="26">
        <f>G3+H3</f>
        <v>1.92</v>
      </c>
    </row>
    <row r="4" spans="1:9" x14ac:dyDescent="0.25">
      <c r="A4" s="2">
        <v>42746.40625</v>
      </c>
      <c r="B4" s="3">
        <v>2415770298</v>
      </c>
      <c r="C4" s="3">
        <v>897051</v>
      </c>
      <c r="D4" s="3">
        <v>1568</v>
      </c>
      <c r="E4" s="3">
        <v>0.97</v>
      </c>
      <c r="F4" s="3">
        <v>583486259</v>
      </c>
      <c r="G4" s="4">
        <v>0.92</v>
      </c>
      <c r="H4" s="4">
        <v>0.98</v>
      </c>
      <c r="I4" s="26">
        <f t="shared" ref="I4:I67" si="0">G4+H4</f>
        <v>1.9</v>
      </c>
    </row>
    <row r="5" spans="1:9" x14ac:dyDescent="0.25">
      <c r="A5" s="2">
        <v>42746.395833333336</v>
      </c>
      <c r="B5" s="3">
        <v>2415382372</v>
      </c>
      <c r="C5" s="3">
        <v>897051</v>
      </c>
      <c r="D5" s="3">
        <v>1590</v>
      </c>
      <c r="E5" s="3">
        <v>0.97</v>
      </c>
      <c r="F5" s="3">
        <v>583387606</v>
      </c>
      <c r="G5" s="31">
        <v>0.93</v>
      </c>
      <c r="H5" s="31">
        <v>1.03</v>
      </c>
      <c r="I5" s="26">
        <f t="shared" si="0"/>
        <v>1.96</v>
      </c>
    </row>
    <row r="6" spans="1:9" x14ac:dyDescent="0.25">
      <c r="A6" s="2">
        <v>42746.385416666664</v>
      </c>
      <c r="B6" s="3">
        <v>2414991148</v>
      </c>
      <c r="C6" s="3">
        <v>897051</v>
      </c>
      <c r="D6" s="3">
        <v>1535</v>
      </c>
      <c r="E6" s="3">
        <v>0.97</v>
      </c>
      <c r="F6" s="3">
        <v>583291691</v>
      </c>
      <c r="G6" s="31">
        <v>0.92</v>
      </c>
      <c r="H6" s="4">
        <v>0.99</v>
      </c>
      <c r="I6" s="26">
        <f t="shared" si="0"/>
        <v>1.9100000000000001</v>
      </c>
    </row>
    <row r="7" spans="1:9" x14ac:dyDescent="0.25">
      <c r="A7" s="2">
        <v>42746.375</v>
      </c>
      <c r="B7" s="3">
        <v>2414603161</v>
      </c>
      <c r="C7" s="3">
        <v>897051</v>
      </c>
      <c r="D7" s="3">
        <v>1597</v>
      </c>
      <c r="E7" s="172">
        <v>0.97</v>
      </c>
      <c r="F7" s="3">
        <v>583192433</v>
      </c>
      <c r="G7" s="31">
        <v>0.93</v>
      </c>
      <c r="H7" s="31">
        <v>1.01</v>
      </c>
      <c r="I7" s="26">
        <f t="shared" si="0"/>
        <v>1.94</v>
      </c>
    </row>
    <row r="8" spans="1:9" x14ac:dyDescent="0.25">
      <c r="A8" s="2">
        <v>42746.364583333336</v>
      </c>
      <c r="B8" s="3">
        <v>2414213231</v>
      </c>
      <c r="C8" s="3">
        <v>897051</v>
      </c>
      <c r="D8" s="3">
        <v>1539</v>
      </c>
      <c r="E8" s="3">
        <v>0.97</v>
      </c>
      <c r="F8" s="3">
        <v>583092442</v>
      </c>
      <c r="G8" s="90">
        <v>0.9</v>
      </c>
      <c r="H8" s="4">
        <v>0.98</v>
      </c>
      <c r="I8" s="26">
        <f t="shared" si="0"/>
        <v>1.88</v>
      </c>
    </row>
    <row r="9" spans="1:9" x14ac:dyDescent="0.25">
      <c r="A9" s="2">
        <v>42746.354166666664</v>
      </c>
      <c r="B9" s="3">
        <v>2413820861</v>
      </c>
      <c r="C9" s="3">
        <v>897051</v>
      </c>
      <c r="D9" s="3">
        <v>1576</v>
      </c>
      <c r="E9" s="3">
        <v>0.97</v>
      </c>
      <c r="F9" s="3">
        <v>582993514</v>
      </c>
      <c r="G9" s="40">
        <v>0.92</v>
      </c>
      <c r="H9" s="9">
        <v>1</v>
      </c>
      <c r="I9" s="26">
        <f t="shared" si="0"/>
        <v>1.92</v>
      </c>
    </row>
    <row r="10" spans="1:9" x14ac:dyDescent="0.25">
      <c r="A10" s="2">
        <v>42746.34375</v>
      </c>
      <c r="B10" s="3">
        <v>2413434478</v>
      </c>
      <c r="C10" s="3">
        <v>897051</v>
      </c>
      <c r="D10" s="3">
        <v>1542</v>
      </c>
      <c r="E10" s="3">
        <v>0.97</v>
      </c>
      <c r="F10" s="3">
        <v>582894974</v>
      </c>
      <c r="G10" s="31">
        <v>0.91</v>
      </c>
      <c r="H10" s="4">
        <v>0.98</v>
      </c>
      <c r="I10" s="26">
        <f t="shared" si="0"/>
        <v>1.8900000000000001</v>
      </c>
    </row>
    <row r="11" spans="1:9" x14ac:dyDescent="0.25">
      <c r="A11" s="2">
        <v>42746.333333333336</v>
      </c>
      <c r="B11" s="3">
        <v>2413040956</v>
      </c>
      <c r="C11" s="3">
        <v>897051</v>
      </c>
      <c r="D11" s="3">
        <v>1565</v>
      </c>
      <c r="E11" s="3">
        <v>0.97</v>
      </c>
      <c r="F11" s="3">
        <v>582797768</v>
      </c>
      <c r="G11" s="32">
        <v>0.9</v>
      </c>
      <c r="H11" s="31">
        <v>0.98</v>
      </c>
      <c r="I11" s="26">
        <f t="shared" si="0"/>
        <v>1.88</v>
      </c>
    </row>
    <row r="12" spans="1:9" x14ac:dyDescent="0.25">
      <c r="A12" s="2">
        <v>42746.322916666664</v>
      </c>
      <c r="B12" s="3">
        <v>2412656709</v>
      </c>
      <c r="C12" s="3">
        <v>897051</v>
      </c>
      <c r="D12" s="3">
        <v>1545</v>
      </c>
      <c r="E12" s="3">
        <v>0.97</v>
      </c>
      <c r="F12" s="3">
        <v>582702652</v>
      </c>
      <c r="G12" s="32">
        <v>0.9</v>
      </c>
      <c r="H12" s="4">
        <v>0.98</v>
      </c>
      <c r="I12" s="26">
        <f t="shared" si="0"/>
        <v>1.88</v>
      </c>
    </row>
    <row r="13" spans="1:9" x14ac:dyDescent="0.25">
      <c r="A13" s="2">
        <v>42746.3125</v>
      </c>
      <c r="B13" s="3">
        <v>2412260532</v>
      </c>
      <c r="C13" s="3">
        <v>897051</v>
      </c>
      <c r="D13" s="3">
        <v>1534</v>
      </c>
      <c r="E13" s="3">
        <v>0.97</v>
      </c>
      <c r="F13" s="3">
        <v>582603266</v>
      </c>
      <c r="G13" s="31">
        <v>0.92</v>
      </c>
      <c r="H13" s="31">
        <v>0.99</v>
      </c>
      <c r="I13" s="26">
        <f t="shared" si="0"/>
        <v>1.9100000000000001</v>
      </c>
    </row>
    <row r="14" spans="1:9" x14ac:dyDescent="0.25">
      <c r="A14" s="2">
        <v>42746.302083333336</v>
      </c>
      <c r="B14" s="3">
        <v>2411876612</v>
      </c>
      <c r="C14" s="3">
        <v>897051</v>
      </c>
      <c r="D14" s="3">
        <v>1569</v>
      </c>
      <c r="E14" s="3">
        <v>0.97</v>
      </c>
      <c r="F14" s="3">
        <v>582505146</v>
      </c>
      <c r="G14" s="4">
        <v>0.92</v>
      </c>
      <c r="H14" s="4">
        <v>0.98</v>
      </c>
      <c r="I14" s="26">
        <f t="shared" si="0"/>
        <v>1.9</v>
      </c>
    </row>
    <row r="15" spans="1:9" x14ac:dyDescent="0.25">
      <c r="A15" s="2">
        <v>42746.291666666664</v>
      </c>
      <c r="B15" s="3">
        <v>2411485374</v>
      </c>
      <c r="C15" s="3">
        <v>897051</v>
      </c>
      <c r="D15" s="3">
        <v>1536</v>
      </c>
      <c r="E15" s="3">
        <v>0.97</v>
      </c>
      <c r="F15" s="3">
        <v>582405326</v>
      </c>
      <c r="G15" s="4">
        <v>0.92</v>
      </c>
      <c r="H15" s="4">
        <v>0.99</v>
      </c>
      <c r="I15" s="26">
        <f t="shared" si="0"/>
        <v>1.9100000000000001</v>
      </c>
    </row>
    <row r="16" spans="1:9" x14ac:dyDescent="0.25">
      <c r="A16" s="2">
        <v>42746.28125</v>
      </c>
      <c r="B16" s="3">
        <v>2411098141</v>
      </c>
      <c r="C16" s="3">
        <v>897051</v>
      </c>
      <c r="D16" s="3">
        <v>1578</v>
      </c>
      <c r="E16" s="3">
        <v>0.97</v>
      </c>
      <c r="F16" s="3">
        <v>582307268</v>
      </c>
      <c r="G16" s="32">
        <v>0.92</v>
      </c>
      <c r="H16" s="31">
        <v>0.99</v>
      </c>
      <c r="I16" s="26">
        <f t="shared" si="0"/>
        <v>1.9100000000000001</v>
      </c>
    </row>
    <row r="17" spans="1:18" x14ac:dyDescent="0.25">
      <c r="A17" s="2">
        <v>42746.270833333336</v>
      </c>
      <c r="B17" s="3">
        <v>2410705711</v>
      </c>
      <c r="C17" s="3">
        <v>897051</v>
      </c>
      <c r="D17" s="3">
        <v>1562</v>
      </c>
      <c r="E17" s="3">
        <v>0.97</v>
      </c>
      <c r="F17" s="3">
        <v>582208581</v>
      </c>
      <c r="G17" s="31">
        <v>0.91</v>
      </c>
      <c r="H17" s="31">
        <v>0.99</v>
      </c>
      <c r="I17" s="26">
        <f t="shared" si="0"/>
        <v>1.9</v>
      </c>
    </row>
    <row r="18" spans="1:18" x14ac:dyDescent="0.25">
      <c r="A18" s="2">
        <v>42746.260416666664</v>
      </c>
      <c r="B18" s="3">
        <v>2410321208</v>
      </c>
      <c r="C18" s="3">
        <v>897051</v>
      </c>
      <c r="D18" s="3">
        <v>1576</v>
      </c>
      <c r="E18" s="3">
        <v>0.97</v>
      </c>
      <c r="F18" s="3">
        <v>582112097</v>
      </c>
      <c r="G18" s="9">
        <v>0.9</v>
      </c>
      <c r="H18" s="4">
        <v>0.97</v>
      </c>
      <c r="I18" s="26">
        <f t="shared" si="0"/>
        <v>1.87</v>
      </c>
    </row>
    <row r="19" spans="1:18" x14ac:dyDescent="0.25">
      <c r="A19" s="2">
        <v>42746.25</v>
      </c>
      <c r="B19" s="3">
        <v>2409927774</v>
      </c>
      <c r="C19" s="3">
        <v>897051</v>
      </c>
      <c r="D19" s="3">
        <v>1540</v>
      </c>
      <c r="E19" s="3">
        <v>0.97</v>
      </c>
      <c r="F19" s="3">
        <v>582013030</v>
      </c>
      <c r="G19" s="32">
        <v>0.9</v>
      </c>
      <c r="H19" s="9">
        <v>0.97</v>
      </c>
      <c r="I19" s="26">
        <f t="shared" si="0"/>
        <v>1.87</v>
      </c>
    </row>
    <row r="20" spans="1:18" x14ac:dyDescent="0.25">
      <c r="A20" s="2">
        <v>42746.239583333336</v>
      </c>
      <c r="B20" s="3">
        <v>2409540629</v>
      </c>
      <c r="C20" s="3">
        <v>897051</v>
      </c>
      <c r="D20" s="3">
        <v>1579</v>
      </c>
      <c r="E20" s="3">
        <v>0.97</v>
      </c>
      <c r="F20" s="3">
        <v>581915954</v>
      </c>
      <c r="G20" s="31">
        <v>0.92</v>
      </c>
      <c r="H20" s="9">
        <v>1</v>
      </c>
      <c r="I20" s="26">
        <f t="shared" si="0"/>
        <v>1.92</v>
      </c>
    </row>
    <row r="21" spans="1:18" x14ac:dyDescent="0.25">
      <c r="A21" s="2">
        <v>42746.229166666664</v>
      </c>
      <c r="B21" s="3">
        <v>2409151883</v>
      </c>
      <c r="C21" s="3">
        <v>897051</v>
      </c>
      <c r="D21" s="3">
        <v>1536</v>
      </c>
      <c r="E21" s="3">
        <v>0.97</v>
      </c>
      <c r="F21" s="3">
        <v>581818122</v>
      </c>
      <c r="G21" s="40">
        <v>0.91</v>
      </c>
      <c r="H21" s="4">
        <v>0.99</v>
      </c>
      <c r="I21" s="26">
        <f t="shared" si="0"/>
        <v>1.9</v>
      </c>
    </row>
    <row r="22" spans="1:18" x14ac:dyDescent="0.25">
      <c r="A22" s="2">
        <v>42746.21875</v>
      </c>
      <c r="B22" s="3">
        <v>2408762490</v>
      </c>
      <c r="C22" s="3">
        <v>897051</v>
      </c>
      <c r="D22" s="3">
        <v>1582</v>
      </c>
      <c r="E22" s="3">
        <v>0.97</v>
      </c>
      <c r="F22" s="3">
        <v>581719077</v>
      </c>
      <c r="G22" s="4">
        <v>0.93</v>
      </c>
      <c r="H22" s="9">
        <v>1</v>
      </c>
      <c r="I22" s="26">
        <f t="shared" si="0"/>
        <v>1.9300000000000002</v>
      </c>
    </row>
    <row r="23" spans="1:18" x14ac:dyDescent="0.25">
      <c r="A23" s="2">
        <v>42746.208333333336</v>
      </c>
      <c r="B23" s="3">
        <v>2408369370</v>
      </c>
      <c r="C23" s="3">
        <v>897051</v>
      </c>
      <c r="D23" s="3">
        <v>1562</v>
      </c>
      <c r="E23" s="3">
        <v>0.97</v>
      </c>
      <c r="F23" s="3">
        <v>581618608</v>
      </c>
      <c r="G23" s="9">
        <v>0.9</v>
      </c>
      <c r="H23" s="9">
        <v>1</v>
      </c>
      <c r="I23" s="26">
        <f t="shared" si="0"/>
        <v>1.9</v>
      </c>
    </row>
    <row r="24" spans="1:18" x14ac:dyDescent="0.25">
      <c r="A24" s="2">
        <v>42746.197916666664</v>
      </c>
      <c r="B24" s="3">
        <v>2407982806</v>
      </c>
      <c r="C24" s="3">
        <v>897051</v>
      </c>
      <c r="D24" s="3">
        <v>1614</v>
      </c>
      <c r="E24" s="3">
        <v>0.97</v>
      </c>
      <c r="F24" s="3">
        <v>581519559</v>
      </c>
      <c r="G24" s="4">
        <v>0.94</v>
      </c>
      <c r="H24" s="4">
        <v>1.03</v>
      </c>
      <c r="I24" s="26">
        <f t="shared" si="0"/>
        <v>1.97</v>
      </c>
    </row>
    <row r="25" spans="1:18" x14ac:dyDescent="0.25">
      <c r="A25" s="2">
        <v>42746.1875</v>
      </c>
      <c r="B25" s="3">
        <v>2407593983</v>
      </c>
      <c r="C25" s="3">
        <v>897051</v>
      </c>
      <c r="D25" s="3">
        <v>1536</v>
      </c>
      <c r="E25" s="3">
        <v>0.97</v>
      </c>
      <c r="F25" s="3">
        <v>581420009</v>
      </c>
      <c r="G25" s="4">
        <v>0.91</v>
      </c>
      <c r="H25" s="4">
        <v>0.97</v>
      </c>
      <c r="I25" s="26">
        <f t="shared" si="0"/>
        <v>1.88</v>
      </c>
    </row>
    <row r="26" spans="1:18" x14ac:dyDescent="0.25">
      <c r="A26" s="2">
        <v>42746.177083333336</v>
      </c>
      <c r="B26" s="3">
        <v>2407203374</v>
      </c>
      <c r="C26" s="3">
        <v>897051</v>
      </c>
      <c r="D26" s="3">
        <v>1512</v>
      </c>
      <c r="E26" s="6">
        <v>0.97</v>
      </c>
      <c r="F26" s="3">
        <v>581320083</v>
      </c>
      <c r="G26" s="4">
        <v>0.89</v>
      </c>
      <c r="H26" s="4">
        <v>0.97</v>
      </c>
      <c r="I26" s="26">
        <f t="shared" si="0"/>
        <v>1.8599999999999999</v>
      </c>
    </row>
    <row r="27" spans="1:18" x14ac:dyDescent="0.25">
      <c r="A27" s="2">
        <v>42746.166666666664</v>
      </c>
      <c r="B27" s="3">
        <v>2406813334</v>
      </c>
      <c r="C27" s="3">
        <v>897051</v>
      </c>
      <c r="D27" s="3">
        <v>1534</v>
      </c>
      <c r="E27" s="3">
        <v>0.97</v>
      </c>
      <c r="F27" s="3">
        <v>581219568</v>
      </c>
      <c r="G27" s="33">
        <v>0.93</v>
      </c>
      <c r="H27" s="9">
        <v>0.98</v>
      </c>
      <c r="I27" s="26">
        <f t="shared" si="0"/>
        <v>1.9100000000000001</v>
      </c>
    </row>
    <row r="28" spans="1:18" x14ac:dyDescent="0.25">
      <c r="A28" s="2">
        <v>42746.15625</v>
      </c>
      <c r="B28" s="3">
        <v>2406421824</v>
      </c>
      <c r="C28" s="3">
        <v>897051</v>
      </c>
      <c r="D28" s="3">
        <v>1579</v>
      </c>
      <c r="E28" s="3">
        <v>0.97</v>
      </c>
      <c r="F28" s="3">
        <v>581118629</v>
      </c>
      <c r="G28" s="14">
        <v>0.93</v>
      </c>
      <c r="H28" s="4">
        <v>1.01</v>
      </c>
      <c r="I28" s="26">
        <f t="shared" si="0"/>
        <v>1.94</v>
      </c>
    </row>
    <row r="29" spans="1:18" x14ac:dyDescent="0.25">
      <c r="A29" s="2">
        <v>42746.145833333336</v>
      </c>
      <c r="B29" s="3">
        <v>2406028711</v>
      </c>
      <c r="C29" s="3">
        <v>897051</v>
      </c>
      <c r="D29" s="3">
        <v>1572</v>
      </c>
      <c r="E29" s="3">
        <v>0.97</v>
      </c>
      <c r="F29" s="3">
        <v>581016914</v>
      </c>
      <c r="G29" s="14">
        <v>0.93</v>
      </c>
      <c r="H29" s="9">
        <v>1</v>
      </c>
      <c r="I29" s="26">
        <f t="shared" si="0"/>
        <v>1.9300000000000002</v>
      </c>
      <c r="K29" s="51"/>
      <c r="L29" s="12"/>
      <c r="M29" s="12"/>
      <c r="N29" s="12"/>
      <c r="O29" s="12"/>
      <c r="P29" s="13"/>
      <c r="Q29" s="13"/>
      <c r="R29" s="41"/>
    </row>
    <row r="30" spans="1:18" x14ac:dyDescent="0.25">
      <c r="A30" s="2">
        <v>42746.135416666664</v>
      </c>
      <c r="B30" s="3">
        <v>2405636159</v>
      </c>
      <c r="C30" s="3">
        <v>897051</v>
      </c>
      <c r="D30" s="3">
        <v>1604</v>
      </c>
      <c r="E30" s="3">
        <v>0.97</v>
      </c>
      <c r="F30" s="3">
        <v>580915574</v>
      </c>
      <c r="G30" s="33">
        <v>0.93</v>
      </c>
      <c r="H30" s="9">
        <v>1.01</v>
      </c>
      <c r="I30" s="26">
        <f t="shared" si="0"/>
        <v>1.94</v>
      </c>
      <c r="K30" s="51"/>
      <c r="L30" s="12"/>
      <c r="M30" s="12"/>
      <c r="N30" s="12"/>
      <c r="O30" s="12"/>
      <c r="P30" s="13"/>
      <c r="Q30" s="13"/>
      <c r="R30" s="41"/>
    </row>
    <row r="31" spans="1:18" x14ac:dyDescent="0.25">
      <c r="A31" s="2">
        <v>42746.125</v>
      </c>
      <c r="B31" s="3">
        <v>2405231033</v>
      </c>
      <c r="C31" s="3">
        <v>897051</v>
      </c>
      <c r="D31" s="3">
        <v>1751</v>
      </c>
      <c r="E31" s="3">
        <v>0.97</v>
      </c>
      <c r="F31" s="3">
        <v>580812057</v>
      </c>
      <c r="G31" s="40">
        <v>1.04</v>
      </c>
      <c r="H31" s="4">
        <v>1.0900000000000001</v>
      </c>
      <c r="I31" s="26">
        <f t="shared" si="0"/>
        <v>2.13</v>
      </c>
      <c r="K31" s="51"/>
      <c r="L31" s="12"/>
      <c r="M31" s="12"/>
      <c r="N31" s="12"/>
      <c r="O31" s="12"/>
      <c r="P31" s="12"/>
      <c r="Q31" s="42"/>
      <c r="R31" s="41"/>
    </row>
    <row r="32" spans="1:18" x14ac:dyDescent="0.25">
      <c r="A32" s="2">
        <v>42746.114583333336</v>
      </c>
      <c r="B32" s="3">
        <v>2404901182</v>
      </c>
      <c r="C32" s="3">
        <v>896648</v>
      </c>
      <c r="D32" s="3">
        <v>-12</v>
      </c>
      <c r="E32" s="3">
        <v>0.97</v>
      </c>
      <c r="F32" s="3">
        <v>580726365</v>
      </c>
      <c r="G32" s="4"/>
      <c r="H32" s="4"/>
      <c r="I32" s="26">
        <f t="shared" si="0"/>
        <v>0</v>
      </c>
      <c r="K32" s="51"/>
      <c r="L32" s="12"/>
      <c r="M32" s="12"/>
      <c r="N32" s="12"/>
      <c r="O32" s="12"/>
      <c r="P32" s="13"/>
      <c r="Q32" s="13"/>
      <c r="R32" s="41"/>
    </row>
    <row r="33" spans="1:18" x14ac:dyDescent="0.25">
      <c r="A33" s="2">
        <v>42746.104166666664</v>
      </c>
      <c r="B33" s="3">
        <v>2404630636</v>
      </c>
      <c r="C33" s="3">
        <v>895979</v>
      </c>
      <c r="D33" s="3">
        <v>1567</v>
      </c>
      <c r="E33" s="3">
        <v>0.97</v>
      </c>
      <c r="F33" s="3">
        <v>580660506</v>
      </c>
      <c r="G33" s="4">
        <v>0.91</v>
      </c>
      <c r="H33" s="9">
        <v>1</v>
      </c>
      <c r="I33" s="26">
        <f t="shared" si="0"/>
        <v>1.9100000000000001</v>
      </c>
      <c r="K33" s="51"/>
      <c r="L33" s="12"/>
      <c r="M33" s="12"/>
      <c r="N33" s="12"/>
      <c r="O33" s="12"/>
      <c r="P33" s="13"/>
      <c r="Q33" s="12"/>
      <c r="R33" s="41"/>
    </row>
    <row r="34" spans="1:18" x14ac:dyDescent="0.25">
      <c r="A34" s="2">
        <v>42746.09375</v>
      </c>
      <c r="B34" s="3">
        <v>2404245160</v>
      </c>
      <c r="C34" s="3">
        <v>895979</v>
      </c>
      <c r="D34" s="3">
        <v>1570</v>
      </c>
      <c r="E34" s="3">
        <v>0.97</v>
      </c>
      <c r="F34" s="3">
        <v>580565662</v>
      </c>
      <c r="G34" s="4">
        <v>0.91</v>
      </c>
      <c r="H34" s="4">
        <v>1.01</v>
      </c>
      <c r="I34" s="26">
        <f t="shared" si="0"/>
        <v>1.92</v>
      </c>
      <c r="K34" s="51"/>
      <c r="L34" s="12"/>
      <c r="M34" s="12"/>
      <c r="N34" s="12"/>
      <c r="O34" s="12"/>
      <c r="P34" s="13"/>
      <c r="Q34" s="13"/>
      <c r="R34" s="41"/>
    </row>
    <row r="35" spans="1:18" x14ac:dyDescent="0.25">
      <c r="A35" s="2">
        <v>42746.083333333336</v>
      </c>
      <c r="B35" s="3">
        <v>2403853167</v>
      </c>
      <c r="C35" s="3">
        <v>895979</v>
      </c>
      <c r="D35" s="3">
        <v>1530</v>
      </c>
      <c r="E35" s="3">
        <v>0.97</v>
      </c>
      <c r="F35" s="3">
        <v>580465830</v>
      </c>
      <c r="G35" s="4">
        <v>0.91</v>
      </c>
      <c r="H35" s="9">
        <v>1</v>
      </c>
      <c r="I35" s="26">
        <f t="shared" si="0"/>
        <v>1.9100000000000001</v>
      </c>
      <c r="K35" s="10"/>
      <c r="L35" s="11"/>
      <c r="M35" s="11"/>
      <c r="N35" s="11"/>
      <c r="O35" s="11"/>
      <c r="P35" s="13"/>
      <c r="Q35" s="12"/>
      <c r="R35" s="41"/>
    </row>
    <row r="36" spans="1:18" x14ac:dyDescent="0.25">
      <c r="A36" s="2">
        <v>42746.072916666664</v>
      </c>
      <c r="B36" s="3">
        <v>2403468171</v>
      </c>
      <c r="C36" s="3">
        <v>895979</v>
      </c>
      <c r="D36" s="3">
        <v>1585</v>
      </c>
      <c r="E36" s="3">
        <v>0.97</v>
      </c>
      <c r="F36" s="3">
        <v>580370793</v>
      </c>
      <c r="G36" s="9">
        <v>0.92</v>
      </c>
      <c r="H36" s="9">
        <v>1.01</v>
      </c>
      <c r="I36" s="26">
        <f t="shared" si="0"/>
        <v>1.9300000000000002</v>
      </c>
      <c r="K36" s="10"/>
      <c r="L36" s="11"/>
      <c r="M36" s="11"/>
      <c r="N36" s="11"/>
      <c r="O36" s="11"/>
      <c r="P36" s="11"/>
      <c r="Q36" s="12"/>
      <c r="R36" s="41"/>
    </row>
    <row r="37" spans="1:18" x14ac:dyDescent="0.25">
      <c r="A37" s="2">
        <v>42746.0625</v>
      </c>
      <c r="B37" s="3">
        <v>2403078353</v>
      </c>
      <c r="C37" s="3">
        <v>895979</v>
      </c>
      <c r="D37" s="3">
        <v>1518</v>
      </c>
      <c r="E37" s="3">
        <v>0.97</v>
      </c>
      <c r="F37" s="3">
        <v>580271375</v>
      </c>
      <c r="G37" s="4">
        <v>0.89</v>
      </c>
      <c r="H37" s="4">
        <v>0.97</v>
      </c>
      <c r="I37" s="26">
        <f t="shared" si="0"/>
        <v>1.8599999999999999</v>
      </c>
      <c r="K37" s="10"/>
      <c r="L37" s="11"/>
      <c r="M37" s="11"/>
      <c r="N37" s="11"/>
      <c r="O37" s="11"/>
      <c r="P37" s="13"/>
      <c r="Q37" s="12"/>
      <c r="R37" s="41"/>
    </row>
    <row r="38" spans="1:18" x14ac:dyDescent="0.25">
      <c r="A38" s="2">
        <v>42746.052083333336</v>
      </c>
      <c r="B38" s="3">
        <v>2402687463</v>
      </c>
      <c r="C38" s="3">
        <v>895979</v>
      </c>
      <c r="D38" s="3">
        <v>1527</v>
      </c>
      <c r="E38" s="3">
        <v>0.97</v>
      </c>
      <c r="F38" s="3">
        <v>580169408</v>
      </c>
      <c r="G38" s="4">
        <v>0.89</v>
      </c>
      <c r="H38" s="4">
        <v>0.98</v>
      </c>
      <c r="I38" s="26">
        <f t="shared" si="0"/>
        <v>1.87</v>
      </c>
      <c r="K38" s="10"/>
      <c r="L38" s="11"/>
      <c r="M38" s="11"/>
      <c r="N38" s="11"/>
      <c r="O38" s="11"/>
      <c r="P38" s="13"/>
      <c r="Q38" s="13"/>
      <c r="R38" s="41"/>
    </row>
    <row r="39" spans="1:18" x14ac:dyDescent="0.25">
      <c r="A39" s="2">
        <v>42746.041666666664</v>
      </c>
      <c r="B39" s="3">
        <v>2402296735</v>
      </c>
      <c r="C39" s="3">
        <v>895979</v>
      </c>
      <c r="D39" s="3">
        <v>1533</v>
      </c>
      <c r="E39" s="3">
        <v>0.97</v>
      </c>
      <c r="F39" s="3">
        <v>580066588</v>
      </c>
      <c r="G39" s="4">
        <v>0.92</v>
      </c>
      <c r="H39" s="4">
        <v>0.99</v>
      </c>
      <c r="I39" s="26">
        <f t="shared" si="0"/>
        <v>1.9100000000000001</v>
      </c>
      <c r="K39" s="10"/>
      <c r="L39" s="11"/>
      <c r="M39" s="11"/>
      <c r="N39" s="11"/>
      <c r="O39" s="11"/>
      <c r="P39" s="13"/>
      <c r="Q39" s="12"/>
      <c r="R39" s="41"/>
    </row>
    <row r="40" spans="1:18" x14ac:dyDescent="0.25">
      <c r="A40" s="2">
        <v>42746.03125</v>
      </c>
      <c r="B40" s="3">
        <v>2401912268</v>
      </c>
      <c r="C40" s="3">
        <v>895979</v>
      </c>
      <c r="D40" s="3">
        <v>1582</v>
      </c>
      <c r="E40" s="3">
        <v>0.97</v>
      </c>
      <c r="F40" s="3">
        <v>579966352</v>
      </c>
      <c r="G40" s="4">
        <v>0.91</v>
      </c>
      <c r="H40" s="4">
        <v>1.01</v>
      </c>
      <c r="I40" s="26">
        <f t="shared" si="0"/>
        <v>1.92</v>
      </c>
      <c r="K40" s="10"/>
      <c r="L40" s="11"/>
      <c r="M40" s="11"/>
      <c r="N40" s="11"/>
      <c r="O40" s="11"/>
      <c r="P40" s="13"/>
      <c r="Q40" s="13"/>
      <c r="R40" s="41"/>
    </row>
    <row r="41" spans="1:18" x14ac:dyDescent="0.25">
      <c r="A41" s="2">
        <v>42746.020833333336</v>
      </c>
      <c r="B41" s="3">
        <v>2401521529</v>
      </c>
      <c r="C41" s="3">
        <v>895979</v>
      </c>
      <c r="D41" s="3">
        <v>1524</v>
      </c>
      <c r="E41" s="3">
        <v>0.97</v>
      </c>
      <c r="F41" s="3">
        <v>579868120</v>
      </c>
      <c r="G41" s="9">
        <v>0.89</v>
      </c>
      <c r="H41" s="9">
        <v>0.99</v>
      </c>
      <c r="I41" s="26">
        <f t="shared" si="0"/>
        <v>1.88</v>
      </c>
      <c r="K41" s="10"/>
      <c r="L41" s="11"/>
      <c r="M41" s="11"/>
      <c r="N41" s="11"/>
      <c r="O41" s="11"/>
      <c r="P41" s="12"/>
      <c r="Q41" s="12"/>
      <c r="R41" s="41"/>
    </row>
    <row r="42" spans="1:18" x14ac:dyDescent="0.25">
      <c r="A42" s="2">
        <v>42746.010416666664</v>
      </c>
      <c r="B42" s="3">
        <v>2401131997</v>
      </c>
      <c r="C42" s="3">
        <v>895979</v>
      </c>
      <c r="D42" s="3">
        <v>1614</v>
      </c>
      <c r="E42" s="3">
        <v>0.97</v>
      </c>
      <c r="F42" s="3">
        <v>579770079</v>
      </c>
      <c r="G42" s="4">
        <v>0.89</v>
      </c>
      <c r="H42" s="4">
        <v>0.98</v>
      </c>
      <c r="I42" s="26">
        <f t="shared" si="0"/>
        <v>1.87</v>
      </c>
      <c r="K42" s="10"/>
      <c r="L42" s="11"/>
      <c r="M42" s="11"/>
      <c r="N42" s="11"/>
      <c r="O42" s="11"/>
      <c r="P42" s="12"/>
      <c r="Q42" s="12"/>
      <c r="R42" s="41"/>
    </row>
    <row r="43" spans="1:18" x14ac:dyDescent="0.25">
      <c r="A43" s="2">
        <v>42746</v>
      </c>
      <c r="B43" s="3">
        <v>2400747732</v>
      </c>
      <c r="C43" s="3">
        <v>895979</v>
      </c>
      <c r="D43" s="3">
        <v>1542</v>
      </c>
      <c r="E43" s="3">
        <v>0.97</v>
      </c>
      <c r="F43" s="3">
        <v>579671867</v>
      </c>
      <c r="G43" s="9">
        <v>0.9</v>
      </c>
      <c r="H43" s="4">
        <v>0.99</v>
      </c>
      <c r="I43" s="26">
        <f t="shared" si="0"/>
        <v>1.8900000000000001</v>
      </c>
      <c r="K43" s="10"/>
      <c r="L43" s="11"/>
      <c r="M43" s="11"/>
      <c r="N43" s="11"/>
      <c r="O43" s="11"/>
      <c r="P43" s="48"/>
      <c r="Q43" s="13"/>
      <c r="R43" s="41"/>
    </row>
    <row r="44" spans="1:18" x14ac:dyDescent="0.25">
      <c r="A44" s="2">
        <v>42745.989583333336</v>
      </c>
      <c r="B44" s="3">
        <v>2400358454</v>
      </c>
      <c r="C44" s="3">
        <v>895979</v>
      </c>
      <c r="D44" s="3">
        <v>1524</v>
      </c>
      <c r="E44" s="3">
        <v>0.97</v>
      </c>
      <c r="F44" s="3">
        <v>579573019</v>
      </c>
      <c r="G44" s="4">
        <v>0.89</v>
      </c>
      <c r="H44" s="4">
        <v>0.99</v>
      </c>
      <c r="I44" s="26">
        <f t="shared" si="0"/>
        <v>1.88</v>
      </c>
      <c r="K44" s="10"/>
      <c r="L44" s="11"/>
      <c r="M44" s="11"/>
      <c r="N44" s="11"/>
      <c r="O44" s="11"/>
      <c r="P44" s="13"/>
      <c r="Q44" s="13"/>
      <c r="R44" s="41"/>
    </row>
    <row r="45" spans="1:18" x14ac:dyDescent="0.25">
      <c r="A45" s="2">
        <v>42745.979166666664</v>
      </c>
      <c r="B45" s="3">
        <v>2399969406</v>
      </c>
      <c r="C45" s="3">
        <v>895979</v>
      </c>
      <c r="D45" s="3">
        <v>1570</v>
      </c>
      <c r="E45" s="3">
        <v>0.97</v>
      </c>
      <c r="F45" s="3">
        <v>579474755</v>
      </c>
      <c r="G45" s="4">
        <v>0.92</v>
      </c>
      <c r="H45" s="4">
        <v>1.01</v>
      </c>
      <c r="I45" s="26">
        <f t="shared" si="0"/>
        <v>1.9300000000000002</v>
      </c>
      <c r="K45" s="10"/>
      <c r="L45" s="11"/>
      <c r="M45" s="11"/>
      <c r="N45" s="11"/>
      <c r="O45" s="11"/>
      <c r="P45" s="12"/>
      <c r="Q45" s="12"/>
      <c r="R45" s="41"/>
    </row>
    <row r="46" spans="1:18" x14ac:dyDescent="0.25">
      <c r="A46" s="2">
        <v>42745.96875</v>
      </c>
      <c r="B46" s="3">
        <v>2399581077</v>
      </c>
      <c r="C46" s="3">
        <v>895979</v>
      </c>
      <c r="D46" s="3">
        <v>1523</v>
      </c>
      <c r="E46" s="3">
        <v>0.97</v>
      </c>
      <c r="F46" s="3">
        <v>579377243</v>
      </c>
      <c r="G46" s="4">
        <v>0.89</v>
      </c>
      <c r="H46" s="9">
        <v>0.97</v>
      </c>
      <c r="I46" s="26">
        <f t="shared" si="0"/>
        <v>1.8599999999999999</v>
      </c>
      <c r="K46" s="10"/>
      <c r="L46" s="11"/>
      <c r="M46" s="11"/>
      <c r="N46" s="11"/>
      <c r="O46" s="11"/>
      <c r="P46" s="13"/>
      <c r="Q46" s="42"/>
      <c r="R46" s="41"/>
    </row>
    <row r="47" spans="1:18" x14ac:dyDescent="0.25">
      <c r="A47" s="2">
        <v>42745.958333333336</v>
      </c>
      <c r="B47" s="3">
        <v>2399190041</v>
      </c>
      <c r="C47" s="3">
        <v>895979</v>
      </c>
      <c r="D47" s="3">
        <v>1533</v>
      </c>
      <c r="E47" s="3">
        <v>0.97</v>
      </c>
      <c r="F47" s="3">
        <v>579278971</v>
      </c>
      <c r="G47" s="4">
        <v>0.89</v>
      </c>
      <c r="H47" s="4">
        <v>0.97</v>
      </c>
      <c r="I47" s="26">
        <f t="shared" si="0"/>
        <v>1.8599999999999999</v>
      </c>
      <c r="K47" s="10"/>
      <c r="L47" s="11"/>
      <c r="M47" s="11"/>
      <c r="N47" s="11"/>
      <c r="O47" s="11"/>
      <c r="P47" s="13"/>
      <c r="Q47" s="12"/>
      <c r="R47" s="41"/>
    </row>
    <row r="48" spans="1:18" x14ac:dyDescent="0.25">
      <c r="A48" s="2">
        <v>42745.947916666664</v>
      </c>
      <c r="B48" s="3">
        <v>2398806698</v>
      </c>
      <c r="C48" s="3">
        <v>895979</v>
      </c>
      <c r="D48" s="3">
        <v>1541</v>
      </c>
      <c r="E48" s="3">
        <v>0.97</v>
      </c>
      <c r="F48" s="3">
        <v>579181409</v>
      </c>
      <c r="G48" s="32">
        <v>0.9</v>
      </c>
      <c r="H48" s="4">
        <v>0.99</v>
      </c>
      <c r="I48" s="26">
        <f t="shared" si="0"/>
        <v>1.8900000000000001</v>
      </c>
      <c r="K48" s="10"/>
      <c r="L48" s="11"/>
      <c r="M48" s="11"/>
      <c r="N48" s="11"/>
      <c r="O48" s="11"/>
      <c r="P48" s="52"/>
      <c r="Q48" s="12"/>
      <c r="R48" s="41"/>
    </row>
    <row r="49" spans="1:18" x14ac:dyDescent="0.25">
      <c r="A49" s="2">
        <v>42745.9375</v>
      </c>
      <c r="B49" s="3">
        <v>2398415325</v>
      </c>
      <c r="C49" s="3">
        <v>895979</v>
      </c>
      <c r="D49" s="3">
        <v>1561</v>
      </c>
      <c r="E49" s="3">
        <v>0.97</v>
      </c>
      <c r="F49" s="3">
        <v>579084153</v>
      </c>
      <c r="G49" s="31">
        <v>0.94</v>
      </c>
      <c r="H49" s="31">
        <v>1.03</v>
      </c>
      <c r="I49" s="26">
        <f t="shared" si="0"/>
        <v>1.97</v>
      </c>
      <c r="K49" s="10"/>
      <c r="L49" s="11"/>
      <c r="M49" s="11"/>
      <c r="N49" s="11"/>
      <c r="O49" s="11"/>
      <c r="P49" s="12"/>
      <c r="Q49" s="12"/>
      <c r="R49" s="41"/>
    </row>
    <row r="50" spans="1:18" x14ac:dyDescent="0.25">
      <c r="A50" s="2">
        <v>42745.927083333336</v>
      </c>
      <c r="B50" s="3">
        <v>2398028446</v>
      </c>
      <c r="C50" s="3">
        <v>895979</v>
      </c>
      <c r="D50" s="3">
        <v>1587</v>
      </c>
      <c r="E50" s="3">
        <v>0.97</v>
      </c>
      <c r="F50" s="3">
        <v>578988096</v>
      </c>
      <c r="G50" s="4">
        <v>0.92</v>
      </c>
      <c r="H50" s="4">
        <v>1.01</v>
      </c>
      <c r="I50" s="26">
        <f t="shared" si="0"/>
        <v>1.9300000000000002</v>
      </c>
      <c r="K50" s="51"/>
      <c r="L50" s="12"/>
      <c r="M50" s="12"/>
      <c r="N50" s="12"/>
      <c r="O50" s="12"/>
      <c r="P50" s="12"/>
      <c r="Q50" s="12"/>
      <c r="R50" s="41"/>
    </row>
    <row r="51" spans="1:18" x14ac:dyDescent="0.25">
      <c r="A51" s="2">
        <v>42745.916666666664</v>
      </c>
      <c r="B51" s="3">
        <v>2397639235</v>
      </c>
      <c r="C51" s="3">
        <v>895979</v>
      </c>
      <c r="D51" s="3">
        <v>1543</v>
      </c>
      <c r="E51" s="3">
        <v>0.97</v>
      </c>
      <c r="F51" s="3">
        <v>578890123</v>
      </c>
      <c r="G51" s="32">
        <v>0.9</v>
      </c>
      <c r="H51" s="4">
        <v>0.99</v>
      </c>
      <c r="I51" s="26">
        <f t="shared" si="0"/>
        <v>1.8900000000000001</v>
      </c>
      <c r="K51" s="51"/>
      <c r="L51" s="12"/>
      <c r="M51" s="12"/>
      <c r="N51" s="12"/>
      <c r="O51" s="12"/>
      <c r="P51" s="12"/>
      <c r="Q51" s="12"/>
      <c r="R51" s="41"/>
    </row>
    <row r="52" spans="1:18" x14ac:dyDescent="0.25">
      <c r="A52" s="2">
        <v>42745.90625</v>
      </c>
      <c r="B52" s="3">
        <v>2397248881</v>
      </c>
      <c r="C52" s="3">
        <v>895979</v>
      </c>
      <c r="D52" s="3">
        <v>1517</v>
      </c>
      <c r="E52" s="3">
        <v>0.97</v>
      </c>
      <c r="F52" s="3">
        <v>578790485</v>
      </c>
      <c r="G52" s="4">
        <v>0.89</v>
      </c>
      <c r="H52" s="4">
        <v>0.98</v>
      </c>
      <c r="I52" s="26">
        <f t="shared" si="0"/>
        <v>1.87</v>
      </c>
      <c r="K52" s="10"/>
      <c r="L52" s="11"/>
      <c r="M52" s="11"/>
      <c r="N52" s="11"/>
      <c r="O52" s="11"/>
      <c r="P52" s="12"/>
      <c r="Q52" s="12"/>
      <c r="R52" s="41"/>
    </row>
    <row r="53" spans="1:18" x14ac:dyDescent="0.25">
      <c r="A53" s="2">
        <v>42745.895833333336</v>
      </c>
      <c r="B53" s="3">
        <v>2396862841</v>
      </c>
      <c r="C53" s="3">
        <v>895979</v>
      </c>
      <c r="D53" s="3">
        <v>1566</v>
      </c>
      <c r="E53" s="3">
        <v>0.97</v>
      </c>
      <c r="F53" s="3">
        <v>578693650</v>
      </c>
      <c r="G53" s="32">
        <v>0.91</v>
      </c>
      <c r="H53" s="9">
        <v>1</v>
      </c>
      <c r="I53" s="26">
        <f t="shared" si="0"/>
        <v>1.9100000000000001</v>
      </c>
      <c r="K53" s="10"/>
      <c r="L53" s="11"/>
      <c r="M53" s="11"/>
      <c r="N53" s="11"/>
      <c r="O53" s="11"/>
      <c r="P53" s="12"/>
      <c r="Q53" s="12"/>
      <c r="R53" s="41"/>
    </row>
    <row r="54" spans="1:18" x14ac:dyDescent="0.25">
      <c r="A54" s="2">
        <v>42745.885416666664</v>
      </c>
      <c r="B54" s="3">
        <v>2396472302</v>
      </c>
      <c r="C54" s="3">
        <v>895979</v>
      </c>
      <c r="D54" s="3">
        <v>1559</v>
      </c>
      <c r="E54" s="3">
        <v>0.97</v>
      </c>
      <c r="F54" s="3">
        <v>578594830</v>
      </c>
      <c r="G54" s="32">
        <v>0.91</v>
      </c>
      <c r="H54" s="9">
        <v>1</v>
      </c>
      <c r="I54" s="26">
        <f t="shared" si="0"/>
        <v>1.9100000000000001</v>
      </c>
      <c r="K54" s="10"/>
      <c r="L54" s="11"/>
      <c r="M54" s="11"/>
      <c r="N54" s="11"/>
      <c r="O54" s="11"/>
      <c r="P54" s="13"/>
      <c r="Q54" s="42"/>
      <c r="R54" s="41"/>
    </row>
    <row r="55" spans="1:18" x14ac:dyDescent="0.25">
      <c r="A55" s="2">
        <v>42745.875</v>
      </c>
      <c r="B55" s="3">
        <v>2396086584</v>
      </c>
      <c r="C55" s="3">
        <v>895979</v>
      </c>
      <c r="D55" s="3">
        <v>1575</v>
      </c>
      <c r="E55" s="3">
        <v>0.97</v>
      </c>
      <c r="F55" s="3">
        <v>578497230</v>
      </c>
      <c r="G55" s="32">
        <v>0.91</v>
      </c>
      <c r="H55" s="9">
        <v>1.01</v>
      </c>
      <c r="I55" s="26">
        <f t="shared" si="0"/>
        <v>1.92</v>
      </c>
      <c r="K55" s="10"/>
      <c r="L55" s="11"/>
      <c r="M55" s="11"/>
      <c r="N55" s="11"/>
      <c r="O55" s="11"/>
      <c r="P55" s="12"/>
      <c r="Q55" s="12"/>
      <c r="R55" s="41"/>
    </row>
    <row r="56" spans="1:18" x14ac:dyDescent="0.25">
      <c r="A56" s="2">
        <v>42745.864583333336</v>
      </c>
      <c r="B56" s="3">
        <v>2395695271</v>
      </c>
      <c r="C56" s="3">
        <v>895979</v>
      </c>
      <c r="D56" s="3">
        <v>1546</v>
      </c>
      <c r="E56" s="3">
        <v>0.97</v>
      </c>
      <c r="F56" s="3">
        <v>578401569</v>
      </c>
      <c r="G56" s="32">
        <v>0.9</v>
      </c>
      <c r="H56" s="4">
        <v>0.99</v>
      </c>
      <c r="I56" s="26">
        <f t="shared" si="0"/>
        <v>1.8900000000000001</v>
      </c>
      <c r="K56" s="10"/>
      <c r="L56" s="11"/>
      <c r="M56" s="11"/>
      <c r="N56" s="11"/>
      <c r="O56" s="11"/>
      <c r="P56" s="12"/>
      <c r="Q56" s="12"/>
      <c r="R56" s="41"/>
    </row>
    <row r="57" spans="1:18" x14ac:dyDescent="0.25">
      <c r="A57" s="2">
        <v>42745.854166666664</v>
      </c>
      <c r="B57" s="3">
        <v>2395309181</v>
      </c>
      <c r="C57" s="3">
        <v>895979</v>
      </c>
      <c r="D57" s="3">
        <v>1553</v>
      </c>
      <c r="E57" s="3">
        <v>0.97</v>
      </c>
      <c r="F57" s="3">
        <v>578306258</v>
      </c>
      <c r="G57" s="32">
        <v>0.9</v>
      </c>
      <c r="H57" s="4">
        <v>0.99</v>
      </c>
      <c r="I57" s="26">
        <f t="shared" si="0"/>
        <v>1.8900000000000001</v>
      </c>
      <c r="K57" s="10"/>
      <c r="L57" s="11"/>
      <c r="M57" s="11"/>
      <c r="N57" s="11"/>
      <c r="O57" s="11"/>
      <c r="P57" s="13"/>
      <c r="Q57" s="42"/>
      <c r="R57" s="41"/>
    </row>
    <row r="58" spans="1:18" x14ac:dyDescent="0.25">
      <c r="A58" s="2">
        <v>42745.84375</v>
      </c>
      <c r="B58" s="3">
        <v>2394917448</v>
      </c>
      <c r="C58" s="3">
        <v>895979</v>
      </c>
      <c r="D58" s="3">
        <v>1561</v>
      </c>
      <c r="E58" s="3">
        <v>0.97</v>
      </c>
      <c r="F58" s="3">
        <v>578208585</v>
      </c>
      <c r="G58" s="31">
        <v>0.94</v>
      </c>
      <c r="H58" s="31">
        <v>1.03</v>
      </c>
      <c r="I58" s="26">
        <f t="shared" si="0"/>
        <v>1.97</v>
      </c>
      <c r="K58" s="10"/>
      <c r="L58" s="11"/>
      <c r="M58" s="11"/>
      <c r="N58" s="11"/>
      <c r="O58" s="11"/>
      <c r="P58" s="52"/>
      <c r="Q58" s="12"/>
      <c r="R58" s="41"/>
    </row>
    <row r="59" spans="1:18" x14ac:dyDescent="0.25">
      <c r="A59" s="2">
        <v>42745.833333333336</v>
      </c>
      <c r="B59" s="3">
        <v>2394530601</v>
      </c>
      <c r="C59" s="3">
        <v>895979</v>
      </c>
      <c r="D59" s="3">
        <v>1497</v>
      </c>
      <c r="E59" s="3">
        <v>0.97</v>
      </c>
      <c r="F59" s="3">
        <v>578110285</v>
      </c>
      <c r="G59" s="4">
        <v>0.87</v>
      </c>
      <c r="H59" s="4">
        <v>0.98</v>
      </c>
      <c r="I59" s="26">
        <f t="shared" si="0"/>
        <v>1.85</v>
      </c>
      <c r="K59" s="10"/>
      <c r="L59" s="11"/>
      <c r="M59" s="11"/>
      <c r="N59" s="11"/>
      <c r="O59" s="11"/>
      <c r="P59" s="12"/>
      <c r="Q59" s="12"/>
      <c r="R59" s="41"/>
    </row>
    <row r="60" spans="1:18" x14ac:dyDescent="0.25">
      <c r="A60" s="2">
        <v>42745.822916666664</v>
      </c>
      <c r="B60" s="3">
        <v>2394140224</v>
      </c>
      <c r="C60" s="3">
        <v>895979</v>
      </c>
      <c r="D60" s="3">
        <v>1568</v>
      </c>
      <c r="E60" s="3">
        <v>0.97</v>
      </c>
      <c r="F60" s="3">
        <v>578013321</v>
      </c>
      <c r="G60" s="32">
        <v>0.91</v>
      </c>
      <c r="H60" s="9">
        <v>1</v>
      </c>
      <c r="I60" s="26">
        <f t="shared" si="0"/>
        <v>1.9100000000000001</v>
      </c>
      <c r="K60" s="10"/>
      <c r="L60" s="11"/>
      <c r="M60" s="11"/>
      <c r="N60" s="11"/>
      <c r="O60" s="11"/>
      <c r="P60" s="12"/>
      <c r="Q60" s="42"/>
      <c r="R60" s="41"/>
    </row>
    <row r="61" spans="1:18" x14ac:dyDescent="0.25">
      <c r="A61" s="39">
        <v>42745.8125</v>
      </c>
      <c r="B61" s="4">
        <v>2393749436</v>
      </c>
      <c r="C61" s="4">
        <v>895979</v>
      </c>
      <c r="D61" s="4">
        <v>1563</v>
      </c>
      <c r="E61" s="3">
        <v>0.97</v>
      </c>
      <c r="F61" s="4">
        <v>577917369</v>
      </c>
      <c r="G61" s="32">
        <v>0.91</v>
      </c>
      <c r="H61" s="32">
        <v>1</v>
      </c>
      <c r="I61" s="26">
        <f t="shared" si="0"/>
        <v>1.9100000000000001</v>
      </c>
      <c r="K61" s="10"/>
      <c r="L61" s="11"/>
      <c r="M61" s="11"/>
      <c r="N61" s="11"/>
      <c r="O61" s="11"/>
      <c r="P61" s="12"/>
      <c r="Q61" s="12"/>
      <c r="R61" s="41"/>
    </row>
    <row r="62" spans="1:18" x14ac:dyDescent="0.25">
      <c r="A62" s="39">
        <v>42745.802083333336</v>
      </c>
      <c r="B62" s="4">
        <v>2393363463</v>
      </c>
      <c r="C62" s="4">
        <v>895979</v>
      </c>
      <c r="D62" s="4">
        <v>1536</v>
      </c>
      <c r="E62" s="3">
        <v>0.97</v>
      </c>
      <c r="F62" s="4">
        <v>577819494</v>
      </c>
      <c r="G62" s="32">
        <v>0.9</v>
      </c>
      <c r="H62" s="4">
        <v>0.99</v>
      </c>
      <c r="I62" s="26">
        <f t="shared" si="0"/>
        <v>1.8900000000000001</v>
      </c>
      <c r="K62" s="10"/>
      <c r="L62" s="11"/>
      <c r="M62" s="11"/>
      <c r="N62" s="11"/>
      <c r="O62" s="11"/>
      <c r="P62" s="12"/>
      <c r="Q62" s="12"/>
      <c r="R62" s="41"/>
    </row>
    <row r="63" spans="1:18" x14ac:dyDescent="0.25">
      <c r="A63" s="39">
        <v>42745.791666666664</v>
      </c>
      <c r="B63" s="4">
        <v>2392970748</v>
      </c>
      <c r="C63" s="4">
        <v>895979</v>
      </c>
      <c r="D63" s="4">
        <v>1531</v>
      </c>
      <c r="E63" s="3">
        <v>0.97</v>
      </c>
      <c r="F63" s="4">
        <v>577720369</v>
      </c>
      <c r="G63" s="31">
        <v>0.89</v>
      </c>
      <c r="H63" s="4">
        <v>0.98</v>
      </c>
      <c r="I63" s="26">
        <f t="shared" si="0"/>
        <v>1.87</v>
      </c>
      <c r="K63" s="10"/>
      <c r="L63" s="11"/>
      <c r="M63" s="11"/>
      <c r="N63" s="11"/>
      <c r="O63" s="11"/>
      <c r="P63" s="42"/>
      <c r="Q63" s="42"/>
      <c r="R63" s="41"/>
    </row>
    <row r="64" spans="1:18" x14ac:dyDescent="0.25">
      <c r="A64" s="39">
        <v>42745.78125</v>
      </c>
      <c r="B64" s="4">
        <v>2392579201</v>
      </c>
      <c r="C64" s="4">
        <v>895979</v>
      </c>
      <c r="D64" s="4">
        <v>1577</v>
      </c>
      <c r="E64" s="3">
        <v>0.97</v>
      </c>
      <c r="F64" s="4">
        <v>577621695</v>
      </c>
      <c r="G64" s="32">
        <v>0.91</v>
      </c>
      <c r="H64" s="9">
        <v>1.01</v>
      </c>
      <c r="I64" s="26">
        <f t="shared" si="0"/>
        <v>1.92</v>
      </c>
      <c r="K64" s="10"/>
      <c r="L64" s="11"/>
      <c r="M64" s="11"/>
      <c r="N64" s="11"/>
      <c r="O64" s="11"/>
      <c r="P64" s="12"/>
      <c r="Q64" s="12"/>
      <c r="R64" s="41"/>
    </row>
    <row r="65" spans="1:18" x14ac:dyDescent="0.25">
      <c r="A65" s="39">
        <v>42745.770833333336</v>
      </c>
      <c r="B65" s="4">
        <v>2392187625</v>
      </c>
      <c r="C65" s="4">
        <v>895979</v>
      </c>
      <c r="D65" s="4">
        <v>1550</v>
      </c>
      <c r="E65" s="3">
        <v>0.97</v>
      </c>
      <c r="F65" s="4">
        <v>577524224</v>
      </c>
      <c r="G65" s="91">
        <v>0.89</v>
      </c>
      <c r="H65" s="4">
        <v>0.99</v>
      </c>
      <c r="I65" s="26">
        <f t="shared" si="0"/>
        <v>1.88</v>
      </c>
      <c r="K65" s="10"/>
      <c r="L65" s="11"/>
      <c r="M65" s="11"/>
      <c r="N65" s="11"/>
      <c r="O65" s="11"/>
      <c r="P65" s="12"/>
      <c r="Q65" s="12"/>
      <c r="R65" s="41"/>
    </row>
    <row r="66" spans="1:18" x14ac:dyDescent="0.25">
      <c r="A66" s="39">
        <v>42745.760416666664</v>
      </c>
      <c r="B66" s="4">
        <v>2391797991</v>
      </c>
      <c r="C66" s="4">
        <v>895979</v>
      </c>
      <c r="D66" s="4">
        <v>1586</v>
      </c>
      <c r="E66" s="3">
        <v>0.97</v>
      </c>
      <c r="F66" s="4">
        <v>577430167</v>
      </c>
      <c r="G66" s="4">
        <v>0.92</v>
      </c>
      <c r="H66" s="4">
        <v>1.01</v>
      </c>
      <c r="I66" s="26">
        <f t="shared" si="0"/>
        <v>1.9300000000000002</v>
      </c>
      <c r="K66" s="10"/>
      <c r="L66" s="11"/>
      <c r="M66" s="11"/>
      <c r="N66" s="11"/>
      <c r="O66" s="11"/>
      <c r="P66" s="12"/>
      <c r="Q66" s="12"/>
      <c r="R66" s="41"/>
    </row>
    <row r="67" spans="1:18" x14ac:dyDescent="0.25">
      <c r="A67" s="39">
        <v>42745.75</v>
      </c>
      <c r="B67" s="4">
        <v>2391401733</v>
      </c>
      <c r="C67" s="4">
        <v>895979</v>
      </c>
      <c r="D67" s="4">
        <v>1572</v>
      </c>
      <c r="E67" s="3">
        <v>0.97</v>
      </c>
      <c r="F67" s="4">
        <v>577332833</v>
      </c>
      <c r="G67" s="4">
        <v>0.91</v>
      </c>
      <c r="H67" s="4">
        <v>1.01</v>
      </c>
      <c r="I67" s="26">
        <f t="shared" si="0"/>
        <v>1.92</v>
      </c>
      <c r="K67" s="10"/>
      <c r="L67" s="11"/>
      <c r="M67" s="11"/>
      <c r="N67" s="11"/>
      <c r="O67" s="11"/>
      <c r="P67" s="12"/>
      <c r="Q67" s="12"/>
      <c r="R67" s="41"/>
    </row>
    <row r="68" spans="1:18" x14ac:dyDescent="0.25">
      <c r="A68" s="39">
        <v>42745.739583333336</v>
      </c>
      <c r="B68" s="27">
        <v>2391012800</v>
      </c>
      <c r="C68" s="4">
        <v>895979</v>
      </c>
      <c r="D68" s="4">
        <v>1585</v>
      </c>
      <c r="E68" s="3">
        <v>0.97</v>
      </c>
      <c r="F68" s="4">
        <v>577236620</v>
      </c>
      <c r="G68" s="4">
        <v>0.92</v>
      </c>
      <c r="H68" s="4">
        <v>1.01</v>
      </c>
      <c r="I68" s="26">
        <f t="shared" ref="I68:I98" si="1">G68+H68</f>
        <v>1.9300000000000002</v>
      </c>
      <c r="K68" s="10"/>
      <c r="L68" s="11"/>
      <c r="M68" s="11"/>
      <c r="N68" s="11"/>
      <c r="O68" s="11"/>
      <c r="P68" s="42"/>
      <c r="Q68" s="42"/>
      <c r="R68" s="41"/>
    </row>
    <row r="69" spans="1:18" x14ac:dyDescent="0.25">
      <c r="A69" s="39">
        <v>42745.729166666664</v>
      </c>
      <c r="B69" s="4">
        <v>2390616946</v>
      </c>
      <c r="C69" s="4">
        <v>895979</v>
      </c>
      <c r="D69" s="4">
        <v>1541</v>
      </c>
      <c r="E69" s="3">
        <v>0.97</v>
      </c>
      <c r="F69" s="4">
        <v>577138074</v>
      </c>
      <c r="G69" s="9">
        <v>0.9</v>
      </c>
      <c r="H69" s="4">
        <v>0.99</v>
      </c>
      <c r="I69" s="26">
        <f t="shared" si="1"/>
        <v>1.8900000000000001</v>
      </c>
      <c r="K69" s="10"/>
      <c r="L69" s="11"/>
      <c r="M69" s="11"/>
      <c r="N69" s="11"/>
      <c r="O69" s="11"/>
      <c r="P69" s="12"/>
      <c r="Q69" s="12"/>
      <c r="R69" s="41"/>
    </row>
    <row r="70" spans="1:18" x14ac:dyDescent="0.25">
      <c r="A70" s="39">
        <v>42745.71875</v>
      </c>
      <c r="B70" s="4">
        <v>2390218447</v>
      </c>
      <c r="C70" s="4">
        <v>895979</v>
      </c>
      <c r="D70" s="4">
        <v>1605</v>
      </c>
      <c r="E70" s="3">
        <v>0.97</v>
      </c>
      <c r="F70" s="4">
        <v>577038002</v>
      </c>
      <c r="G70" s="31">
        <v>0.94</v>
      </c>
      <c r="H70" s="31">
        <v>1.03</v>
      </c>
      <c r="I70" s="26">
        <f t="shared" si="1"/>
        <v>1.97</v>
      </c>
      <c r="K70" s="10"/>
      <c r="L70" s="11"/>
      <c r="M70" s="11"/>
      <c r="N70" s="11"/>
      <c r="O70" s="11"/>
      <c r="P70" s="12"/>
      <c r="Q70" s="12"/>
      <c r="R70" s="41"/>
    </row>
    <row r="71" spans="1:18" x14ac:dyDescent="0.25">
      <c r="A71" s="2">
        <v>42745.708333333336</v>
      </c>
      <c r="B71" s="3">
        <v>2389821110</v>
      </c>
      <c r="C71" s="3">
        <v>895979</v>
      </c>
      <c r="D71" s="3">
        <v>1578</v>
      </c>
      <c r="E71" s="3">
        <v>0.97</v>
      </c>
      <c r="F71" s="3">
        <v>576936947</v>
      </c>
      <c r="G71" s="32">
        <v>0.91</v>
      </c>
      <c r="H71" s="9">
        <v>1.01</v>
      </c>
      <c r="I71" s="26">
        <f t="shared" si="1"/>
        <v>1.92</v>
      </c>
      <c r="K71" s="10"/>
      <c r="L71" s="11"/>
      <c r="M71" s="11"/>
      <c r="N71" s="11"/>
      <c r="O71" s="11"/>
      <c r="P71" s="12"/>
      <c r="Q71" s="42"/>
      <c r="R71" s="41"/>
    </row>
    <row r="72" spans="1:18" x14ac:dyDescent="0.25">
      <c r="A72" s="2">
        <v>42745.697916666664</v>
      </c>
      <c r="B72" s="3">
        <v>2389426396</v>
      </c>
      <c r="C72" s="3">
        <v>895979</v>
      </c>
      <c r="D72" s="3">
        <v>1579</v>
      </c>
      <c r="E72" s="3">
        <v>0.97</v>
      </c>
      <c r="F72" s="3">
        <v>576837516</v>
      </c>
      <c r="G72" s="32">
        <v>0.91</v>
      </c>
      <c r="H72" s="9">
        <v>1.01</v>
      </c>
      <c r="I72" s="26">
        <f t="shared" si="1"/>
        <v>1.92</v>
      </c>
      <c r="K72" s="10"/>
      <c r="L72" s="11"/>
      <c r="M72" s="11"/>
      <c r="N72" s="11"/>
      <c r="O72" s="11"/>
      <c r="P72" s="12"/>
      <c r="Q72" s="12"/>
      <c r="R72" s="41"/>
    </row>
    <row r="73" spans="1:18" x14ac:dyDescent="0.25">
      <c r="A73" s="2">
        <v>42745.6875</v>
      </c>
      <c r="B73" s="3">
        <v>2389031700</v>
      </c>
      <c r="C73" s="3">
        <v>895979</v>
      </c>
      <c r="D73" s="3">
        <v>1619</v>
      </c>
      <c r="E73" s="3">
        <v>0.97</v>
      </c>
      <c r="F73" s="3">
        <v>576737744</v>
      </c>
      <c r="G73" s="4">
        <v>0.98</v>
      </c>
      <c r="H73" s="4">
        <v>1.04</v>
      </c>
      <c r="I73" s="26">
        <f t="shared" si="1"/>
        <v>2.02</v>
      </c>
      <c r="K73" s="10"/>
      <c r="L73" s="11"/>
      <c r="M73" s="11"/>
      <c r="N73" s="11"/>
      <c r="O73" s="11"/>
      <c r="P73" s="12"/>
      <c r="Q73" s="12"/>
      <c r="R73" s="41"/>
    </row>
    <row r="74" spans="1:18" x14ac:dyDescent="0.25">
      <c r="A74" s="2">
        <v>42745.677083333336</v>
      </c>
      <c r="B74" s="3">
        <v>2388632342</v>
      </c>
      <c r="C74" s="3">
        <v>895979</v>
      </c>
      <c r="D74" s="3">
        <v>1606</v>
      </c>
      <c r="E74" s="3">
        <v>0.97</v>
      </c>
      <c r="F74" s="3">
        <v>576638497</v>
      </c>
      <c r="G74" s="31">
        <v>0.94</v>
      </c>
      <c r="H74" s="31">
        <v>1.03</v>
      </c>
      <c r="I74" s="26">
        <f t="shared" si="1"/>
        <v>1.97</v>
      </c>
      <c r="K74" s="10"/>
      <c r="L74" s="11"/>
      <c r="M74" s="11"/>
      <c r="N74" s="11"/>
      <c r="O74" s="11"/>
      <c r="P74" s="12"/>
      <c r="Q74" s="12"/>
      <c r="R74" s="41"/>
    </row>
    <row r="75" spans="1:18" x14ac:dyDescent="0.25">
      <c r="A75" s="2">
        <v>42745.666666666664</v>
      </c>
      <c r="B75" s="3">
        <v>2388223744</v>
      </c>
      <c r="C75" s="3">
        <v>895979</v>
      </c>
      <c r="D75" s="3">
        <v>1211</v>
      </c>
      <c r="E75" s="3">
        <v>0.97</v>
      </c>
      <c r="F75" s="3">
        <v>576532907</v>
      </c>
      <c r="G75" s="4">
        <v>0.78</v>
      </c>
      <c r="H75" s="4">
        <v>0.83</v>
      </c>
      <c r="I75" s="26">
        <f t="shared" si="1"/>
        <v>1.6099999999999999</v>
      </c>
      <c r="K75" s="10"/>
      <c r="L75" s="11"/>
      <c r="M75" s="11"/>
      <c r="N75" s="11"/>
      <c r="O75" s="11"/>
      <c r="P75" s="12"/>
      <c r="Q75" s="12"/>
      <c r="R75" s="41"/>
    </row>
    <row r="76" spans="1:18" x14ac:dyDescent="0.25">
      <c r="A76" s="39">
        <v>42745.65625</v>
      </c>
      <c r="B76" s="4">
        <v>2387794747</v>
      </c>
      <c r="C76" s="4">
        <v>895979</v>
      </c>
      <c r="D76" s="4">
        <v>1500</v>
      </c>
      <c r="E76" s="3">
        <v>0.97</v>
      </c>
      <c r="F76" s="4">
        <v>576429820</v>
      </c>
      <c r="G76" s="4">
        <v>0.87</v>
      </c>
      <c r="H76" s="4">
        <v>0.98</v>
      </c>
      <c r="I76" s="26">
        <f t="shared" si="1"/>
        <v>1.85</v>
      </c>
      <c r="K76" s="10"/>
      <c r="L76" s="11"/>
      <c r="M76" s="11"/>
      <c r="N76" s="11"/>
      <c r="O76" s="11"/>
      <c r="P76" s="12"/>
      <c r="Q76" s="12"/>
      <c r="R76" s="41"/>
    </row>
    <row r="77" spans="1:18" x14ac:dyDescent="0.25">
      <c r="A77" s="2">
        <v>42745.645833333336</v>
      </c>
      <c r="B77" s="3">
        <v>2387348871</v>
      </c>
      <c r="C77" s="3">
        <v>895979</v>
      </c>
      <c r="D77" s="3">
        <v>1626</v>
      </c>
      <c r="E77" s="3">
        <v>0.97</v>
      </c>
      <c r="F77" s="3">
        <v>576318374</v>
      </c>
      <c r="G77" s="4">
        <v>0.93</v>
      </c>
      <c r="H77" s="4">
        <v>1.03</v>
      </c>
      <c r="I77" s="26">
        <f t="shared" si="1"/>
        <v>1.96</v>
      </c>
      <c r="K77" s="10"/>
      <c r="L77" s="11"/>
      <c r="M77" s="11"/>
      <c r="N77" s="11"/>
      <c r="O77" s="11"/>
      <c r="P77" s="12"/>
      <c r="Q77" s="12"/>
      <c r="R77" s="41"/>
    </row>
    <row r="78" spans="1:18" x14ac:dyDescent="0.25">
      <c r="A78" s="39">
        <v>42745.635416666664</v>
      </c>
      <c r="B78" s="4">
        <v>2386949933</v>
      </c>
      <c r="C78" s="4">
        <v>895979</v>
      </c>
      <c r="D78" s="92">
        <v>270</v>
      </c>
      <c r="E78" s="3">
        <v>0.97</v>
      </c>
      <c r="F78" s="4">
        <v>576226106</v>
      </c>
      <c r="G78" s="32">
        <v>0.21</v>
      </c>
      <c r="H78" s="31">
        <v>0.22</v>
      </c>
      <c r="I78" s="26">
        <f t="shared" si="1"/>
        <v>0.43</v>
      </c>
      <c r="K78" s="10"/>
      <c r="L78" s="11"/>
      <c r="M78" s="11"/>
      <c r="N78" s="11"/>
      <c r="O78" s="11"/>
      <c r="P78" s="12"/>
      <c r="Q78" s="12"/>
      <c r="R78" s="41"/>
    </row>
    <row r="79" spans="1:18" x14ac:dyDescent="0.25">
      <c r="A79" s="2">
        <v>42745.625</v>
      </c>
      <c r="B79" s="3">
        <v>2386676101</v>
      </c>
      <c r="C79" s="3">
        <v>895705</v>
      </c>
      <c r="D79" s="3">
        <v>1322</v>
      </c>
      <c r="E79" s="3">
        <v>0.97</v>
      </c>
      <c r="F79" s="3">
        <v>576162434</v>
      </c>
      <c r="G79" s="4">
        <v>0.85</v>
      </c>
      <c r="H79" s="4">
        <v>0.93</v>
      </c>
      <c r="I79" s="26">
        <f t="shared" si="1"/>
        <v>1.78</v>
      </c>
      <c r="K79" s="10"/>
      <c r="L79" s="11"/>
      <c r="M79" s="11"/>
      <c r="N79" s="11"/>
      <c r="O79" s="11"/>
      <c r="P79" s="12"/>
      <c r="Q79" s="42"/>
      <c r="R79" s="41"/>
    </row>
    <row r="80" spans="1:18" x14ac:dyDescent="0.25">
      <c r="A80" s="2">
        <v>42745.614583333336</v>
      </c>
      <c r="B80" s="3">
        <v>2386357738</v>
      </c>
      <c r="C80" s="3">
        <v>895705</v>
      </c>
      <c r="D80" s="3">
        <v>1549</v>
      </c>
      <c r="E80" s="3">
        <v>0.97</v>
      </c>
      <c r="F80" s="3">
        <v>576085495</v>
      </c>
      <c r="G80" s="4">
        <v>0.91</v>
      </c>
      <c r="H80" s="9">
        <v>1</v>
      </c>
      <c r="I80" s="26">
        <f t="shared" si="1"/>
        <v>1.9100000000000001</v>
      </c>
      <c r="K80" s="10"/>
      <c r="L80" s="11"/>
      <c r="M80" s="11"/>
      <c r="N80" s="11"/>
      <c r="O80" s="11"/>
      <c r="P80" s="12"/>
      <c r="Q80" s="42"/>
      <c r="R80" s="41"/>
    </row>
    <row r="81" spans="1:18" x14ac:dyDescent="0.25">
      <c r="A81" s="2">
        <v>42745.604166666664</v>
      </c>
      <c r="B81" s="3">
        <v>2385958459</v>
      </c>
      <c r="C81" s="3">
        <v>895705</v>
      </c>
      <c r="D81" s="37">
        <v>1969</v>
      </c>
      <c r="E81" s="3">
        <v>0.97</v>
      </c>
      <c r="F81" s="3">
        <v>575984883</v>
      </c>
      <c r="G81" s="4">
        <v>1.1499999999999999</v>
      </c>
      <c r="H81" s="4">
        <v>1.25</v>
      </c>
      <c r="I81" s="26">
        <f t="shared" si="1"/>
        <v>2.4</v>
      </c>
      <c r="K81" s="10"/>
      <c r="L81" s="11"/>
      <c r="M81" s="11"/>
      <c r="N81" s="11"/>
      <c r="O81" s="11"/>
      <c r="P81" s="12"/>
      <c r="Q81" s="12"/>
      <c r="R81" s="41"/>
    </row>
    <row r="82" spans="1:18" x14ac:dyDescent="0.25">
      <c r="A82" s="2">
        <v>42745.59375</v>
      </c>
      <c r="B82" s="3">
        <v>2385543313</v>
      </c>
      <c r="C82" s="3">
        <v>895705</v>
      </c>
      <c r="D82" s="3">
        <v>1534</v>
      </c>
      <c r="E82" s="3">
        <v>0.97</v>
      </c>
      <c r="F82" s="3">
        <v>575881653</v>
      </c>
      <c r="G82" s="4">
        <v>0.96</v>
      </c>
      <c r="H82" s="4">
        <v>1.06</v>
      </c>
      <c r="I82" s="26">
        <f t="shared" si="1"/>
        <v>2.02</v>
      </c>
      <c r="K82" s="10"/>
      <c r="L82" s="11"/>
      <c r="M82" s="11"/>
      <c r="N82" s="11"/>
      <c r="O82" s="11"/>
      <c r="P82" s="12"/>
      <c r="Q82" s="12"/>
      <c r="R82" s="41"/>
    </row>
    <row r="83" spans="1:18" x14ac:dyDescent="0.25">
      <c r="A83" s="2">
        <v>42745.583333333336</v>
      </c>
      <c r="B83" s="3">
        <v>2385165175</v>
      </c>
      <c r="C83" s="3">
        <v>895705</v>
      </c>
      <c r="D83" s="3">
        <v>1528</v>
      </c>
      <c r="E83" s="3">
        <v>0.97</v>
      </c>
      <c r="F83" s="3">
        <v>575785714</v>
      </c>
      <c r="G83" s="35">
        <v>0.88</v>
      </c>
      <c r="H83" s="35">
        <v>0.98</v>
      </c>
      <c r="I83" s="26">
        <f t="shared" si="1"/>
        <v>1.8599999999999999</v>
      </c>
      <c r="K83" s="10"/>
      <c r="L83" s="11"/>
      <c r="M83" s="11"/>
      <c r="N83" s="11"/>
      <c r="O83" s="11"/>
      <c r="P83" s="12"/>
      <c r="Q83" s="12"/>
      <c r="R83" s="41"/>
    </row>
    <row r="84" spans="1:18" x14ac:dyDescent="0.25">
      <c r="A84" s="2">
        <v>42745.572916666664</v>
      </c>
      <c r="B84" s="3">
        <v>2384776397</v>
      </c>
      <c r="C84" s="3">
        <v>895705</v>
      </c>
      <c r="D84" s="3">
        <v>1712</v>
      </c>
      <c r="E84" s="3">
        <v>0.97</v>
      </c>
      <c r="F84" s="3">
        <v>575689241</v>
      </c>
      <c r="G84" s="4">
        <v>1.03</v>
      </c>
      <c r="H84" s="31">
        <v>1.06</v>
      </c>
      <c r="I84" s="26">
        <f t="shared" si="1"/>
        <v>2.09</v>
      </c>
      <c r="K84" s="10"/>
      <c r="L84" s="11"/>
      <c r="M84" s="11"/>
      <c r="N84" s="11"/>
      <c r="O84" s="11"/>
      <c r="P84" s="42"/>
      <c r="Q84" s="42"/>
      <c r="R84" s="41"/>
    </row>
    <row r="85" spans="1:18" x14ac:dyDescent="0.25">
      <c r="A85" s="2">
        <v>42745.5625</v>
      </c>
      <c r="B85" s="3">
        <v>2384390301</v>
      </c>
      <c r="C85" s="3">
        <v>895705</v>
      </c>
      <c r="D85" s="3">
        <v>1626</v>
      </c>
      <c r="E85" s="3">
        <v>0.97</v>
      </c>
      <c r="F85" s="3">
        <v>575590543</v>
      </c>
      <c r="G85" s="4">
        <v>0.93</v>
      </c>
      <c r="H85" s="4">
        <v>1.03</v>
      </c>
      <c r="I85" s="26">
        <f t="shared" si="1"/>
        <v>1.96</v>
      </c>
      <c r="K85" s="10"/>
      <c r="L85" s="11"/>
      <c r="M85" s="11"/>
      <c r="N85" s="11"/>
      <c r="O85" s="11"/>
      <c r="P85" s="12"/>
      <c r="Q85" s="12"/>
      <c r="R85" s="41"/>
    </row>
    <row r="86" spans="1:18" x14ac:dyDescent="0.25">
      <c r="A86" s="2">
        <v>42745.552083333336</v>
      </c>
      <c r="B86" s="3">
        <v>2384002418</v>
      </c>
      <c r="C86" s="3">
        <v>895705</v>
      </c>
      <c r="D86" s="3">
        <v>1305</v>
      </c>
      <c r="E86" s="3">
        <v>0.97</v>
      </c>
      <c r="F86" s="3">
        <v>575491323</v>
      </c>
      <c r="G86" s="31">
        <v>0.81</v>
      </c>
      <c r="H86" s="31">
        <v>0.85</v>
      </c>
      <c r="I86" s="26">
        <f t="shared" si="1"/>
        <v>1.6600000000000001</v>
      </c>
      <c r="K86" s="10"/>
      <c r="L86" s="11"/>
      <c r="M86" s="11"/>
      <c r="N86" s="11"/>
      <c r="O86" s="11"/>
      <c r="P86" s="12"/>
      <c r="Q86" s="12"/>
      <c r="R86" s="41"/>
    </row>
    <row r="87" spans="1:18" x14ac:dyDescent="0.25">
      <c r="A87" s="2">
        <v>42745.541666666664</v>
      </c>
      <c r="B87" s="3">
        <v>2383643722</v>
      </c>
      <c r="C87" s="3">
        <v>895705</v>
      </c>
      <c r="D87" s="3">
        <v>1376</v>
      </c>
      <c r="E87" s="3">
        <v>0.97</v>
      </c>
      <c r="F87" s="3">
        <v>575399613</v>
      </c>
      <c r="G87" s="31">
        <v>0.97</v>
      </c>
      <c r="H87" s="31">
        <v>1.01</v>
      </c>
      <c r="I87" s="26">
        <f t="shared" si="1"/>
        <v>1.98</v>
      </c>
      <c r="K87" s="10"/>
      <c r="L87" s="11"/>
      <c r="M87" s="11"/>
      <c r="N87" s="11"/>
      <c r="O87" s="11"/>
      <c r="P87" s="12"/>
      <c r="Q87" s="42"/>
      <c r="R87" s="41"/>
    </row>
    <row r="88" spans="1:18" x14ac:dyDescent="0.25">
      <c r="A88" s="2">
        <v>42745.53125</v>
      </c>
      <c r="B88" s="3">
        <v>2383247614</v>
      </c>
      <c r="C88" s="3">
        <v>895705</v>
      </c>
      <c r="D88" s="3">
        <v>1532</v>
      </c>
      <c r="E88" s="3">
        <v>0.97</v>
      </c>
      <c r="F88" s="3">
        <v>575299596</v>
      </c>
      <c r="G88" s="31">
        <v>0.89</v>
      </c>
      <c r="H88" s="31">
        <v>0.98</v>
      </c>
      <c r="I88" s="26">
        <f t="shared" si="1"/>
        <v>1.87</v>
      </c>
      <c r="K88" s="10"/>
      <c r="L88" s="11"/>
      <c r="M88" s="11"/>
      <c r="N88" s="11"/>
      <c r="O88" s="11"/>
      <c r="P88" s="12"/>
      <c r="Q88" s="12"/>
      <c r="R88" s="41"/>
    </row>
    <row r="89" spans="1:18" x14ac:dyDescent="0.25">
      <c r="A89" s="2">
        <v>42745.520833333336</v>
      </c>
      <c r="B89" s="3">
        <v>2382862249</v>
      </c>
      <c r="C89" s="3">
        <v>895705</v>
      </c>
      <c r="D89" s="3">
        <v>1548</v>
      </c>
      <c r="E89" s="3">
        <v>0.97</v>
      </c>
      <c r="F89" s="3">
        <v>575202958</v>
      </c>
      <c r="G89" s="31">
        <v>0.89</v>
      </c>
      <c r="H89" s="31">
        <v>0.99</v>
      </c>
      <c r="I89" s="26">
        <f t="shared" si="1"/>
        <v>1.88</v>
      </c>
      <c r="K89" s="10"/>
      <c r="L89" s="11"/>
      <c r="M89" s="11"/>
      <c r="N89" s="11"/>
      <c r="O89" s="11"/>
      <c r="P89" s="12"/>
      <c r="Q89" s="12"/>
      <c r="R89" s="41"/>
    </row>
    <row r="90" spans="1:18" x14ac:dyDescent="0.25">
      <c r="A90" s="2">
        <v>42745.510416666664</v>
      </c>
      <c r="B90" s="3">
        <v>2382468485</v>
      </c>
      <c r="C90" s="3">
        <v>895705</v>
      </c>
      <c r="D90" s="3">
        <v>1579</v>
      </c>
      <c r="E90" s="3">
        <v>0.97</v>
      </c>
      <c r="F90" s="3">
        <v>575103677</v>
      </c>
      <c r="G90" s="31">
        <v>0.91</v>
      </c>
      <c r="H90" s="4">
        <v>1.01</v>
      </c>
      <c r="I90" s="26">
        <f t="shared" si="1"/>
        <v>1.92</v>
      </c>
      <c r="K90" s="10"/>
      <c r="L90" s="11"/>
      <c r="M90" s="11"/>
      <c r="N90" s="11"/>
      <c r="O90" s="11"/>
      <c r="P90" s="12"/>
      <c r="Q90" s="42"/>
      <c r="R90" s="41"/>
    </row>
    <row r="91" spans="1:18" x14ac:dyDescent="0.25">
      <c r="A91" s="2">
        <v>42745.5</v>
      </c>
      <c r="B91" s="3">
        <v>2382084531</v>
      </c>
      <c r="C91" s="3">
        <v>895705</v>
      </c>
      <c r="D91" s="3">
        <v>1519</v>
      </c>
      <c r="E91" s="85">
        <v>0.97</v>
      </c>
      <c r="F91" s="3">
        <v>575007330</v>
      </c>
      <c r="G91" s="40">
        <v>0.89</v>
      </c>
      <c r="H91" s="4">
        <v>0.98</v>
      </c>
      <c r="I91" s="26">
        <f t="shared" si="1"/>
        <v>1.87</v>
      </c>
      <c r="K91" s="10"/>
      <c r="L91" s="11"/>
      <c r="M91" s="11"/>
      <c r="N91" s="11"/>
      <c r="O91" s="11"/>
      <c r="P91" s="12"/>
      <c r="Q91" s="12"/>
      <c r="R91" s="41"/>
    </row>
    <row r="92" spans="1:18" x14ac:dyDescent="0.25">
      <c r="A92" s="2">
        <v>42745.489583333336</v>
      </c>
      <c r="B92" s="3">
        <v>2381685785</v>
      </c>
      <c r="C92" s="3">
        <v>895705</v>
      </c>
      <c r="D92" s="3">
        <v>1581</v>
      </c>
      <c r="E92" s="3">
        <v>0.97</v>
      </c>
      <c r="F92" s="3">
        <v>574905599</v>
      </c>
      <c r="G92" s="31">
        <v>0.92</v>
      </c>
      <c r="H92" s="4">
        <v>1.01</v>
      </c>
      <c r="I92" s="26">
        <f t="shared" si="1"/>
        <v>1.9300000000000002</v>
      </c>
      <c r="K92" s="10"/>
      <c r="L92" s="11"/>
      <c r="M92" s="11"/>
      <c r="N92" s="11"/>
      <c r="O92" s="11"/>
      <c r="P92" s="12"/>
      <c r="Q92" s="12"/>
      <c r="R92" s="41"/>
    </row>
    <row r="93" spans="1:18" x14ac:dyDescent="0.25">
      <c r="A93" s="2">
        <v>42745.479166666664</v>
      </c>
      <c r="B93" s="3">
        <v>2381298004</v>
      </c>
      <c r="C93" s="3">
        <v>895705</v>
      </c>
      <c r="D93" s="3">
        <v>1536</v>
      </c>
      <c r="E93" s="3">
        <v>0.97</v>
      </c>
      <c r="F93" s="3">
        <v>574806032</v>
      </c>
      <c r="G93" s="9">
        <v>0.9</v>
      </c>
      <c r="H93" s="9">
        <v>0.99</v>
      </c>
      <c r="I93" s="26">
        <f t="shared" si="1"/>
        <v>1.8900000000000001</v>
      </c>
      <c r="K93" s="10"/>
      <c r="L93" s="11"/>
      <c r="M93" s="11"/>
      <c r="N93" s="11"/>
      <c r="O93" s="11"/>
      <c r="P93" s="12"/>
      <c r="Q93" s="12"/>
      <c r="R93" s="41"/>
    </row>
    <row r="94" spans="1:18" x14ac:dyDescent="0.25">
      <c r="A94" s="2">
        <v>42745.46875</v>
      </c>
      <c r="B94" s="3">
        <v>2380909195</v>
      </c>
      <c r="C94" s="3">
        <v>895705</v>
      </c>
      <c r="D94" s="3">
        <v>1545</v>
      </c>
      <c r="E94" s="85">
        <v>0.97</v>
      </c>
      <c r="F94" s="3">
        <v>574709004</v>
      </c>
      <c r="G94" s="32">
        <v>0.9</v>
      </c>
      <c r="H94" s="32">
        <v>1</v>
      </c>
      <c r="I94" s="26">
        <f t="shared" si="1"/>
        <v>1.9</v>
      </c>
      <c r="J94" s="24"/>
      <c r="K94" s="10"/>
      <c r="L94" s="11"/>
      <c r="M94" s="11"/>
      <c r="N94" s="11"/>
      <c r="O94" s="11"/>
      <c r="P94" s="42"/>
      <c r="Q94" s="12"/>
      <c r="R94" s="41"/>
    </row>
    <row r="95" spans="1:18" x14ac:dyDescent="0.25">
      <c r="A95" s="2">
        <v>42745.458333333336</v>
      </c>
      <c r="B95" s="3">
        <v>2380515601</v>
      </c>
      <c r="C95" s="3">
        <v>895705</v>
      </c>
      <c r="D95" s="3">
        <v>1196</v>
      </c>
      <c r="E95" s="3">
        <v>0.97</v>
      </c>
      <c r="F95" s="3">
        <v>574610776</v>
      </c>
      <c r="G95" s="31">
        <v>0.81</v>
      </c>
      <c r="H95" s="4">
        <v>0.85</v>
      </c>
      <c r="I95" s="26">
        <f t="shared" si="1"/>
        <v>1.6600000000000001</v>
      </c>
      <c r="K95" s="10"/>
      <c r="L95" s="11"/>
      <c r="M95" s="11"/>
      <c r="N95" s="11"/>
      <c r="O95" s="11"/>
      <c r="P95" s="12"/>
      <c r="Q95" s="12"/>
      <c r="R95" s="41"/>
    </row>
    <row r="96" spans="1:18" x14ac:dyDescent="0.25">
      <c r="A96" s="2">
        <v>42745.447916666664</v>
      </c>
      <c r="B96" s="3">
        <v>2380106819</v>
      </c>
      <c r="C96" s="3">
        <v>895705</v>
      </c>
      <c r="D96" s="3">
        <v>1549</v>
      </c>
      <c r="E96" s="3">
        <v>0.97</v>
      </c>
      <c r="F96" s="3">
        <v>574507447</v>
      </c>
      <c r="G96" s="32">
        <v>0.9</v>
      </c>
      <c r="H96" s="32">
        <v>1</v>
      </c>
      <c r="I96" s="26">
        <f t="shared" si="1"/>
        <v>1.9</v>
      </c>
      <c r="K96" s="10"/>
      <c r="L96" s="11"/>
      <c r="M96" s="11"/>
      <c r="N96" s="11"/>
      <c r="O96" s="11"/>
      <c r="P96" s="12"/>
      <c r="Q96" s="12"/>
      <c r="R96" s="41"/>
    </row>
    <row r="97" spans="1:18" x14ac:dyDescent="0.25">
      <c r="A97" s="2">
        <v>42745.4375</v>
      </c>
      <c r="B97" s="3">
        <v>2379710135</v>
      </c>
      <c r="C97" s="3">
        <v>895705</v>
      </c>
      <c r="D97" s="3">
        <v>1770</v>
      </c>
      <c r="E97" s="85">
        <v>0.97</v>
      </c>
      <c r="F97" s="3">
        <v>574407156</v>
      </c>
      <c r="G97" s="4">
        <v>1.05</v>
      </c>
      <c r="H97" s="4">
        <v>1.1499999999999999</v>
      </c>
      <c r="I97" s="26">
        <f t="shared" si="1"/>
        <v>2.2000000000000002</v>
      </c>
      <c r="K97" s="10"/>
      <c r="L97" s="11"/>
      <c r="M97" s="11"/>
      <c r="N97" s="11"/>
      <c r="O97" s="11"/>
      <c r="P97" s="12"/>
      <c r="Q97" s="12"/>
      <c r="R97" s="41"/>
    </row>
    <row r="98" spans="1:18" x14ac:dyDescent="0.25">
      <c r="A98" s="2">
        <v>42745.427083333336</v>
      </c>
      <c r="B98" s="3">
        <v>2379359510</v>
      </c>
      <c r="C98" s="3">
        <v>895705</v>
      </c>
      <c r="D98" s="3">
        <v>1555</v>
      </c>
      <c r="E98" s="3">
        <v>0.97</v>
      </c>
      <c r="F98" s="3">
        <v>574314353</v>
      </c>
      <c r="G98" s="32">
        <v>0.9</v>
      </c>
      <c r="H98" s="32">
        <v>1</v>
      </c>
      <c r="I98" s="26">
        <f t="shared" si="1"/>
        <v>1.9</v>
      </c>
      <c r="K98" s="10"/>
      <c r="L98" s="11"/>
      <c r="M98" s="11"/>
      <c r="N98" s="11"/>
      <c r="O98" s="11"/>
      <c r="P98" s="42"/>
      <c r="Q98" s="42"/>
      <c r="R98" s="41"/>
    </row>
    <row r="99" spans="1:18" x14ac:dyDescent="0.25">
      <c r="A99" s="2">
        <v>42745.416666666664</v>
      </c>
      <c r="B99" s="3">
        <v>2378970050</v>
      </c>
      <c r="C99" s="3">
        <v>895705</v>
      </c>
      <c r="D99" s="3">
        <v>1556</v>
      </c>
      <c r="E99" s="3">
        <v>0.97</v>
      </c>
      <c r="F99" s="3">
        <v>574214364</v>
      </c>
      <c r="G99" s="32">
        <v>0.9</v>
      </c>
      <c r="H99" s="32">
        <v>1</v>
      </c>
      <c r="I99" s="26">
        <f>G99+H99</f>
        <v>1.9</v>
      </c>
      <c r="K99" s="10"/>
      <c r="L99" s="11"/>
      <c r="M99" s="11"/>
      <c r="N99" s="11"/>
      <c r="O99" s="11"/>
      <c r="P99" s="12"/>
      <c r="Q99" s="12"/>
      <c r="R99" s="41"/>
    </row>
    <row r="100" spans="1:18" x14ac:dyDescent="0.25">
      <c r="A100" s="10"/>
      <c r="B100" s="11"/>
      <c r="C100" s="11"/>
      <c r="D100" s="11"/>
      <c r="E100" s="11"/>
      <c r="F100" s="11"/>
      <c r="G100" s="12"/>
      <c r="H100" s="13"/>
      <c r="I100" s="24"/>
      <c r="K100" s="10"/>
      <c r="L100" s="11"/>
      <c r="M100" s="11"/>
      <c r="N100" s="11"/>
      <c r="O100" s="11"/>
      <c r="P100" s="12"/>
      <c r="Q100" s="12"/>
      <c r="R100" s="41"/>
    </row>
    <row r="101" spans="1:18" x14ac:dyDescent="0.25">
      <c r="K101" s="10"/>
      <c r="L101" s="11"/>
      <c r="M101" s="11"/>
      <c r="N101" s="11"/>
      <c r="O101" s="11"/>
      <c r="P101" s="12"/>
      <c r="Q101" s="42"/>
      <c r="R101" s="41"/>
    </row>
    <row r="102" spans="1:18" x14ac:dyDescent="0.25">
      <c r="A102" s="233" t="s">
        <v>6</v>
      </c>
      <c r="B102" s="234"/>
      <c r="C102" s="25" t="s">
        <v>7</v>
      </c>
      <c r="D102" s="5" t="s">
        <v>8</v>
      </c>
      <c r="K102" s="10"/>
      <c r="L102" s="11"/>
      <c r="M102" s="11"/>
      <c r="N102" s="11"/>
      <c r="O102" s="11"/>
      <c r="P102" s="12"/>
      <c r="Q102" s="12"/>
      <c r="R102" s="41"/>
    </row>
    <row r="103" spans="1:18" x14ac:dyDescent="0.25">
      <c r="A103" s="88" t="s">
        <v>22</v>
      </c>
      <c r="B103" s="56"/>
      <c r="C103" s="17">
        <f>MAX(D3:D99)</f>
        <v>1969</v>
      </c>
      <c r="D103" s="5" t="s">
        <v>9</v>
      </c>
      <c r="K103" s="10"/>
      <c r="L103" s="11"/>
      <c r="M103" s="11"/>
      <c r="N103" s="11"/>
      <c r="O103" s="11"/>
      <c r="P103" s="52"/>
      <c r="Q103" s="12"/>
      <c r="R103" s="41"/>
    </row>
    <row r="104" spans="1:18" x14ac:dyDescent="0.25">
      <c r="A104" s="88" t="s">
        <v>23</v>
      </c>
      <c r="B104" s="56"/>
      <c r="C104" s="17">
        <f>MIN(D3:D99)</f>
        <v>-12</v>
      </c>
      <c r="D104" s="5" t="s">
        <v>9</v>
      </c>
      <c r="G104" s="23"/>
      <c r="K104" s="10"/>
      <c r="L104" s="11"/>
      <c r="M104" s="11"/>
      <c r="N104" s="11"/>
      <c r="O104" s="11"/>
      <c r="P104" s="12"/>
      <c r="Q104" s="12"/>
      <c r="R104" s="41"/>
    </row>
    <row r="105" spans="1:18" x14ac:dyDescent="0.25">
      <c r="A105" s="235" t="s">
        <v>13</v>
      </c>
      <c r="B105" s="234"/>
      <c r="C105" s="17">
        <f>AVERAGE(D3:D99)</f>
        <v>1524.9896907216496</v>
      </c>
      <c r="D105" s="5" t="s">
        <v>9</v>
      </c>
      <c r="K105" s="51"/>
      <c r="L105" s="12"/>
      <c r="M105" s="12"/>
      <c r="N105" s="12"/>
      <c r="O105" s="12"/>
      <c r="P105" s="12"/>
      <c r="Q105" s="12"/>
      <c r="R105" s="41"/>
    </row>
    <row r="106" spans="1:18" x14ac:dyDescent="0.25">
      <c r="A106" s="233" t="s">
        <v>16</v>
      </c>
      <c r="B106" s="234"/>
      <c r="C106" s="16">
        <f>(B3-B99)/1000000</f>
        <v>37.194332000000003</v>
      </c>
      <c r="D106" s="5" t="s">
        <v>10</v>
      </c>
      <c r="K106" s="51"/>
      <c r="L106" s="12"/>
      <c r="M106" s="12"/>
      <c r="N106" s="12"/>
      <c r="O106" s="12"/>
      <c r="P106" s="12"/>
      <c r="Q106" s="12"/>
      <c r="R106" s="41"/>
    </row>
    <row r="107" spans="1:18" x14ac:dyDescent="0.25">
      <c r="A107" s="233" t="s">
        <v>14</v>
      </c>
      <c r="B107" s="234"/>
      <c r="C107" s="15">
        <f>(C3-'1 - 2 Jan'!C99)/1000</f>
        <v>21.916</v>
      </c>
      <c r="D107" s="5" t="s">
        <v>11</v>
      </c>
      <c r="G107" s="22"/>
      <c r="K107" s="51"/>
      <c r="L107" s="12"/>
      <c r="M107" s="12"/>
      <c r="N107" s="12"/>
      <c r="O107" s="12"/>
      <c r="P107" s="13"/>
      <c r="Q107" s="12"/>
      <c r="R107" s="41"/>
    </row>
    <row r="108" spans="1:18" x14ac:dyDescent="0.25">
      <c r="A108" s="227" t="s">
        <v>15</v>
      </c>
      <c r="B108" s="227"/>
      <c r="C108" s="18">
        <f>(C107*1.5*1650*1.1)+3000</f>
        <v>62666.310000000012</v>
      </c>
      <c r="D108" s="19" t="s">
        <v>12</v>
      </c>
      <c r="K108" s="51"/>
      <c r="L108" s="12"/>
      <c r="M108" s="12"/>
      <c r="N108" s="12"/>
      <c r="O108" s="12"/>
      <c r="P108" s="13"/>
      <c r="Q108" s="42"/>
      <c r="R108" s="41"/>
    </row>
    <row r="109" spans="1:18" x14ac:dyDescent="0.25">
      <c r="A109" s="228" t="s">
        <v>20</v>
      </c>
      <c r="B109" s="228"/>
      <c r="C109" s="20">
        <f>(B3-'1 - 2 Jan'!B99)*1.1</f>
        <v>407928701.40000004</v>
      </c>
      <c r="D109" s="21" t="s">
        <v>12</v>
      </c>
      <c r="E109" s="23"/>
      <c r="F109" s="23"/>
      <c r="K109" s="51"/>
      <c r="L109" s="12"/>
      <c r="M109" s="12"/>
      <c r="N109" s="12"/>
      <c r="O109" s="12"/>
      <c r="P109" s="12"/>
      <c r="Q109" s="12"/>
      <c r="R109" s="41"/>
    </row>
    <row r="110" spans="1:18" x14ac:dyDescent="0.25">
      <c r="K110" s="51"/>
      <c r="L110" s="12"/>
      <c r="M110" s="12"/>
      <c r="N110" s="12"/>
      <c r="O110" s="12"/>
      <c r="P110" s="12"/>
      <c r="Q110" s="12"/>
      <c r="R110" s="41"/>
    </row>
    <row r="111" spans="1:18" x14ac:dyDescent="0.25">
      <c r="K111" s="51"/>
      <c r="L111" s="12"/>
      <c r="M111" s="12"/>
      <c r="N111" s="12"/>
      <c r="O111" s="12"/>
      <c r="P111" s="12"/>
      <c r="Q111" s="12"/>
      <c r="R111" s="41"/>
    </row>
    <row r="112" spans="1:18" x14ac:dyDescent="0.25">
      <c r="G112" s="23"/>
      <c r="K112" s="51"/>
      <c r="L112" s="12"/>
      <c r="M112" s="12"/>
      <c r="N112" s="12"/>
      <c r="O112" s="12"/>
      <c r="P112" s="12"/>
      <c r="Q112" s="12"/>
      <c r="R112" s="41"/>
    </row>
    <row r="113" spans="11:18" x14ac:dyDescent="0.25">
      <c r="K113" s="51"/>
      <c r="L113" s="12"/>
      <c r="M113" s="12"/>
      <c r="N113" s="12"/>
      <c r="O113" s="12"/>
      <c r="P113" s="12"/>
      <c r="Q113" s="12"/>
      <c r="R113" s="41"/>
    </row>
    <row r="114" spans="11:18" x14ac:dyDescent="0.25">
      <c r="K114" s="51"/>
      <c r="L114" s="12"/>
      <c r="M114" s="12"/>
      <c r="N114" s="12"/>
      <c r="O114" s="12"/>
      <c r="P114" s="12"/>
      <c r="Q114" s="12"/>
      <c r="R114" s="41"/>
    </row>
    <row r="115" spans="11:18" x14ac:dyDescent="0.25">
      <c r="K115" s="51"/>
      <c r="L115" s="12"/>
      <c r="M115" s="12"/>
      <c r="N115" s="12"/>
      <c r="O115" s="12"/>
      <c r="P115" s="13"/>
      <c r="Q115" s="13"/>
      <c r="R115" s="41"/>
    </row>
    <row r="116" spans="11:18" x14ac:dyDescent="0.25">
      <c r="K116" s="51"/>
      <c r="L116" s="12"/>
      <c r="M116" s="12"/>
      <c r="N116" s="12"/>
      <c r="O116" s="12"/>
      <c r="P116" s="13"/>
      <c r="Q116" s="48"/>
      <c r="R116" s="41"/>
    </row>
    <row r="117" spans="11:18" x14ac:dyDescent="0.25">
      <c r="K117" s="10"/>
      <c r="L117" s="11"/>
      <c r="M117" s="11"/>
      <c r="N117" s="11"/>
      <c r="O117" s="11"/>
      <c r="P117" s="13"/>
      <c r="Q117" s="13"/>
      <c r="R117" s="41"/>
    </row>
    <row r="118" spans="11:18" x14ac:dyDescent="0.25">
      <c r="K118" s="10"/>
      <c r="L118" s="11"/>
      <c r="M118" s="11"/>
      <c r="N118" s="11"/>
      <c r="O118" s="11"/>
      <c r="P118" s="42"/>
      <c r="Q118" s="12"/>
      <c r="R118" s="41"/>
    </row>
    <row r="119" spans="11:18" x14ac:dyDescent="0.25">
      <c r="K119" s="51"/>
      <c r="L119" s="12"/>
      <c r="M119" s="12"/>
      <c r="N119" s="12"/>
      <c r="O119" s="12"/>
      <c r="P119" s="12"/>
      <c r="Q119" s="12"/>
      <c r="R119" s="41"/>
    </row>
    <row r="120" spans="11:18" x14ac:dyDescent="0.25">
      <c r="K120" s="51"/>
      <c r="L120" s="12"/>
      <c r="M120" s="12"/>
      <c r="N120" s="12"/>
      <c r="O120" s="12"/>
      <c r="P120" s="12"/>
      <c r="Q120" s="12"/>
      <c r="R120" s="41"/>
    </row>
    <row r="121" spans="11:18" x14ac:dyDescent="0.25">
      <c r="K121" s="10"/>
      <c r="L121" s="11"/>
      <c r="M121" s="11"/>
      <c r="N121" s="11"/>
      <c r="O121" s="11"/>
      <c r="P121" s="12"/>
      <c r="Q121" s="12"/>
      <c r="R121" s="47"/>
    </row>
    <row r="122" spans="11:18" x14ac:dyDescent="0.25">
      <c r="K122" s="51"/>
      <c r="L122" s="12"/>
      <c r="M122" s="12"/>
      <c r="N122" s="12"/>
      <c r="O122" s="12"/>
      <c r="P122" s="12"/>
      <c r="Q122" s="12"/>
      <c r="R122" s="47"/>
    </row>
    <row r="123" spans="11:18" x14ac:dyDescent="0.25">
      <c r="K123" s="51"/>
      <c r="L123" s="12"/>
      <c r="M123" s="12"/>
      <c r="N123" s="12"/>
      <c r="O123" s="12"/>
      <c r="P123" s="12"/>
      <c r="Q123" s="12"/>
      <c r="R123" s="47"/>
    </row>
    <row r="124" spans="11:18" x14ac:dyDescent="0.25">
      <c r="K124" s="51"/>
      <c r="L124" s="12"/>
      <c r="M124" s="12"/>
      <c r="N124" s="12"/>
      <c r="O124" s="12"/>
      <c r="P124" s="12"/>
      <c r="Q124" s="12"/>
      <c r="R124" s="47"/>
    </row>
    <row r="125" spans="11:18" x14ac:dyDescent="0.25">
      <c r="K125" s="51"/>
      <c r="L125" s="12"/>
      <c r="M125" s="12"/>
      <c r="N125" s="12"/>
      <c r="O125" s="12"/>
      <c r="P125" s="12"/>
      <c r="Q125" s="12"/>
      <c r="R125" s="47"/>
    </row>
    <row r="126" spans="11:18" x14ac:dyDescent="0.25">
      <c r="K126" s="47"/>
      <c r="L126" s="47"/>
      <c r="M126" s="47"/>
      <c r="N126" s="47"/>
      <c r="O126" s="47"/>
      <c r="P126" s="47"/>
      <c r="Q126" s="47"/>
      <c r="R126" s="47"/>
    </row>
    <row r="127" spans="11:18" x14ac:dyDescent="0.25">
      <c r="K127" s="47"/>
      <c r="L127" s="47"/>
      <c r="M127" s="47"/>
      <c r="N127" s="47"/>
      <c r="O127" s="47"/>
      <c r="P127" s="47"/>
      <c r="Q127" s="47"/>
      <c r="R127" s="47"/>
    </row>
    <row r="128" spans="11:18" x14ac:dyDescent="0.25">
      <c r="K128" s="47"/>
      <c r="L128" s="47"/>
      <c r="M128" s="47"/>
      <c r="N128" s="47"/>
      <c r="O128" s="47"/>
      <c r="P128" s="47"/>
      <c r="Q128" s="47"/>
      <c r="R128" s="47"/>
    </row>
    <row r="129" spans="11:18" x14ac:dyDescent="0.25">
      <c r="K129" s="47"/>
      <c r="L129" s="47"/>
      <c r="M129" s="47"/>
      <c r="N129" s="47"/>
      <c r="O129" s="47"/>
      <c r="P129" s="47"/>
      <c r="Q129" s="47"/>
      <c r="R129" s="47"/>
    </row>
  </sheetData>
  <mergeCells count="8">
    <mergeCell ref="A108:B108"/>
    <mergeCell ref="A109:B109"/>
    <mergeCell ref="A1:F1"/>
    <mergeCell ref="G1:I1"/>
    <mergeCell ref="A102:B102"/>
    <mergeCell ref="A105:B105"/>
    <mergeCell ref="A106:B106"/>
    <mergeCell ref="A107:B107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9"/>
  <sheetViews>
    <sheetView topLeftCell="A77" zoomScaleNormal="100" workbookViewId="0">
      <selection activeCell="A4" sqref="A4:I99"/>
    </sheetView>
  </sheetViews>
  <sheetFormatPr defaultColWidth="11.42578125" defaultRowHeight="15" x14ac:dyDescent="0.25"/>
  <cols>
    <col min="1" max="1" width="17.85546875" customWidth="1"/>
    <col min="2" max="6" width="13.85546875" customWidth="1"/>
    <col min="7" max="7" width="12.85546875" bestFit="1" customWidth="1"/>
    <col min="11" max="11" width="14.7109375" bestFit="1" customWidth="1"/>
  </cols>
  <sheetData>
    <row r="1" spans="1:9" ht="18.75" customHeight="1" x14ac:dyDescent="0.25">
      <c r="A1" s="229" t="s">
        <v>0</v>
      </c>
      <c r="B1" s="230"/>
      <c r="C1" s="230"/>
      <c r="D1" s="230"/>
      <c r="E1" s="230"/>
      <c r="F1" s="231"/>
      <c r="G1" s="232" t="s">
        <v>17</v>
      </c>
      <c r="H1" s="232"/>
      <c r="I1" s="232"/>
    </row>
    <row r="2" spans="1:9" ht="56.25" x14ac:dyDescent="0.25">
      <c r="A2" s="1" t="s">
        <v>1</v>
      </c>
      <c r="B2" s="1" t="s">
        <v>2</v>
      </c>
      <c r="C2" s="1" t="s">
        <v>3</v>
      </c>
      <c r="D2" s="1" t="s">
        <v>4</v>
      </c>
      <c r="E2" s="174" t="s">
        <v>25</v>
      </c>
      <c r="F2" s="1" t="s">
        <v>5</v>
      </c>
      <c r="G2" s="1" t="s">
        <v>18</v>
      </c>
      <c r="H2" s="1" t="s">
        <v>19</v>
      </c>
      <c r="I2" s="1" t="s">
        <v>21</v>
      </c>
    </row>
    <row r="3" spans="1:9" x14ac:dyDescent="0.25">
      <c r="A3" s="39">
        <v>42747.416666666664</v>
      </c>
      <c r="B3" s="4">
        <v>2453837644</v>
      </c>
      <c r="C3" s="4">
        <v>897756</v>
      </c>
      <c r="D3" s="4">
        <v>1574</v>
      </c>
      <c r="E3" s="3">
        <v>0.97</v>
      </c>
      <c r="F3" s="4">
        <v>593111771</v>
      </c>
      <c r="G3" s="31">
        <v>0.92</v>
      </c>
      <c r="H3" s="32">
        <v>1</v>
      </c>
      <c r="I3" s="26">
        <f>G3+H3</f>
        <v>1.92</v>
      </c>
    </row>
    <row r="4" spans="1:9" x14ac:dyDescent="0.25">
      <c r="A4" s="39">
        <v>42747.40625</v>
      </c>
      <c r="B4" s="4">
        <v>2453446508</v>
      </c>
      <c r="C4" s="4">
        <v>897756</v>
      </c>
      <c r="D4" s="4">
        <v>1548</v>
      </c>
      <c r="E4" s="3">
        <v>0.97</v>
      </c>
      <c r="F4" s="4">
        <v>593012499</v>
      </c>
      <c r="G4" s="31">
        <v>0.92</v>
      </c>
      <c r="H4" s="31">
        <v>0.97</v>
      </c>
      <c r="I4" s="26">
        <f t="shared" ref="I4:I67" si="0">G4+H4</f>
        <v>1.8900000000000001</v>
      </c>
    </row>
    <row r="5" spans="1:9" x14ac:dyDescent="0.25">
      <c r="A5" s="39">
        <v>42747.395833333336</v>
      </c>
      <c r="B5" s="4">
        <v>2453067849</v>
      </c>
      <c r="C5" s="4">
        <v>897756</v>
      </c>
      <c r="D5" s="4">
        <v>1478</v>
      </c>
      <c r="E5" s="3">
        <v>0.97</v>
      </c>
      <c r="F5" s="4">
        <v>592920120</v>
      </c>
      <c r="G5" s="32">
        <v>0.91</v>
      </c>
      <c r="H5" s="9">
        <v>1.01</v>
      </c>
      <c r="I5" s="26">
        <f t="shared" si="0"/>
        <v>1.92</v>
      </c>
    </row>
    <row r="6" spans="1:9" x14ac:dyDescent="0.25">
      <c r="A6" s="39">
        <v>42747.385416666664</v>
      </c>
      <c r="B6" s="4">
        <v>2452681680</v>
      </c>
      <c r="C6" s="4">
        <v>897756</v>
      </c>
      <c r="D6" s="4">
        <v>1580</v>
      </c>
      <c r="E6" s="3">
        <v>0.97</v>
      </c>
      <c r="F6" s="4">
        <v>592822648</v>
      </c>
      <c r="G6" s="31">
        <v>0.93</v>
      </c>
      <c r="H6" s="4">
        <v>1.01</v>
      </c>
      <c r="I6" s="26">
        <f t="shared" si="0"/>
        <v>1.94</v>
      </c>
    </row>
    <row r="7" spans="1:9" x14ac:dyDescent="0.25">
      <c r="A7" s="39">
        <v>42747.375</v>
      </c>
      <c r="B7" s="4">
        <v>2452292816</v>
      </c>
      <c r="C7" s="4">
        <v>897756</v>
      </c>
      <c r="D7" s="4">
        <v>1531</v>
      </c>
      <c r="E7" s="172">
        <v>0.97</v>
      </c>
      <c r="F7" s="4">
        <v>592724620</v>
      </c>
      <c r="G7" s="14">
        <v>0.91</v>
      </c>
      <c r="H7" s="9">
        <v>0.95</v>
      </c>
      <c r="I7" s="26">
        <f t="shared" si="0"/>
        <v>1.8599999999999999</v>
      </c>
    </row>
    <row r="8" spans="1:9" x14ac:dyDescent="0.25">
      <c r="A8" s="39">
        <v>42747.364583333336</v>
      </c>
      <c r="B8" s="4">
        <v>2451901802</v>
      </c>
      <c r="C8" s="4">
        <v>897756</v>
      </c>
      <c r="D8" s="4">
        <v>1530</v>
      </c>
      <c r="E8" s="3">
        <v>0.97</v>
      </c>
      <c r="F8" s="4">
        <v>592623197</v>
      </c>
      <c r="G8" s="14">
        <v>0.91</v>
      </c>
      <c r="H8" s="9">
        <v>0.99</v>
      </c>
      <c r="I8" s="26">
        <f t="shared" si="0"/>
        <v>1.9</v>
      </c>
    </row>
    <row r="9" spans="1:9" x14ac:dyDescent="0.25">
      <c r="A9" s="2">
        <v>42747.354166666664</v>
      </c>
      <c r="B9" s="3">
        <v>2451511974</v>
      </c>
      <c r="C9" s="3">
        <v>897756</v>
      </c>
      <c r="D9" s="3">
        <v>1584</v>
      </c>
      <c r="E9" s="3">
        <v>0.97</v>
      </c>
      <c r="F9" s="3">
        <v>592521246</v>
      </c>
      <c r="G9" s="31">
        <v>0.93</v>
      </c>
      <c r="H9" s="4">
        <v>1.01</v>
      </c>
      <c r="I9" s="26">
        <f t="shared" si="0"/>
        <v>1.94</v>
      </c>
    </row>
    <row r="10" spans="1:9" x14ac:dyDescent="0.25">
      <c r="A10" s="2">
        <v>42747.34375</v>
      </c>
      <c r="B10" s="3">
        <v>2451125607</v>
      </c>
      <c r="C10" s="3">
        <v>897756</v>
      </c>
      <c r="D10" s="3">
        <v>1547</v>
      </c>
      <c r="E10" s="3">
        <v>0.97</v>
      </c>
      <c r="F10" s="3">
        <v>592419930</v>
      </c>
      <c r="G10" s="32">
        <v>0.9</v>
      </c>
      <c r="H10" s="32">
        <v>0.98</v>
      </c>
      <c r="I10" s="26">
        <f t="shared" si="0"/>
        <v>1.88</v>
      </c>
    </row>
    <row r="11" spans="1:9" x14ac:dyDescent="0.25">
      <c r="A11" s="2">
        <v>42747.333333333336</v>
      </c>
      <c r="B11" s="3">
        <v>2450732860</v>
      </c>
      <c r="C11" s="3">
        <v>897756</v>
      </c>
      <c r="D11" s="3">
        <v>1567</v>
      </c>
      <c r="E11" s="3">
        <v>0.97</v>
      </c>
      <c r="F11" s="3">
        <v>592320450</v>
      </c>
      <c r="G11" s="32">
        <v>0.91</v>
      </c>
      <c r="H11" s="32">
        <v>0.98</v>
      </c>
      <c r="I11" s="26">
        <f t="shared" si="0"/>
        <v>1.8900000000000001</v>
      </c>
    </row>
    <row r="12" spans="1:9" x14ac:dyDescent="0.25">
      <c r="A12" s="2">
        <v>42747.322916666664</v>
      </c>
      <c r="B12" s="3">
        <v>2450347600</v>
      </c>
      <c r="C12" s="3">
        <v>897756</v>
      </c>
      <c r="D12" s="3">
        <v>1543</v>
      </c>
      <c r="E12" s="3">
        <v>0.97</v>
      </c>
      <c r="F12" s="3">
        <v>592223861</v>
      </c>
      <c r="G12" s="32">
        <v>0.9</v>
      </c>
      <c r="H12" s="31">
        <v>0.98</v>
      </c>
      <c r="I12" s="26">
        <f t="shared" si="0"/>
        <v>1.88</v>
      </c>
    </row>
    <row r="13" spans="1:9" x14ac:dyDescent="0.25">
      <c r="A13" s="2">
        <v>42747.3125</v>
      </c>
      <c r="B13" s="3">
        <v>2449949692</v>
      </c>
      <c r="C13" s="3">
        <v>897756</v>
      </c>
      <c r="D13" s="3">
        <v>1580</v>
      </c>
      <c r="E13" s="3">
        <v>0.97</v>
      </c>
      <c r="F13" s="3">
        <v>592122367</v>
      </c>
      <c r="G13" s="31">
        <v>0.93</v>
      </c>
      <c r="H13" s="4">
        <v>1.01</v>
      </c>
      <c r="I13" s="26">
        <f t="shared" si="0"/>
        <v>1.94</v>
      </c>
    </row>
    <row r="14" spans="1:9" x14ac:dyDescent="0.25">
      <c r="A14" s="2">
        <v>42747.302083333336</v>
      </c>
      <c r="B14" s="3">
        <v>2449563809</v>
      </c>
      <c r="C14" s="3">
        <v>897756</v>
      </c>
      <c r="D14" s="3">
        <v>1535</v>
      </c>
      <c r="E14" s="3">
        <v>0.97</v>
      </c>
      <c r="F14" s="3">
        <v>592024350</v>
      </c>
      <c r="G14" s="4">
        <v>0.91</v>
      </c>
      <c r="H14" s="4">
        <v>0.99</v>
      </c>
      <c r="I14" s="26">
        <f t="shared" si="0"/>
        <v>1.9</v>
      </c>
    </row>
    <row r="15" spans="1:9" x14ac:dyDescent="0.25">
      <c r="A15" s="2">
        <v>42747.291666666664</v>
      </c>
      <c r="B15" s="3">
        <v>2449173374</v>
      </c>
      <c r="C15" s="3">
        <v>897756</v>
      </c>
      <c r="D15" s="3">
        <v>1586</v>
      </c>
      <c r="E15" s="3">
        <v>0.97</v>
      </c>
      <c r="F15" s="3">
        <v>591925391</v>
      </c>
      <c r="G15" s="31">
        <v>0.92</v>
      </c>
      <c r="H15" s="4">
        <v>1.01</v>
      </c>
      <c r="I15" s="26">
        <f t="shared" si="0"/>
        <v>1.9300000000000002</v>
      </c>
    </row>
    <row r="16" spans="1:9" x14ac:dyDescent="0.25">
      <c r="A16" s="2">
        <v>42747.28125</v>
      </c>
      <c r="B16" s="3">
        <v>2448789201</v>
      </c>
      <c r="C16" s="3">
        <v>897756</v>
      </c>
      <c r="D16" s="3">
        <v>1564</v>
      </c>
      <c r="E16" s="3">
        <v>0.97</v>
      </c>
      <c r="F16" s="3">
        <v>591828525</v>
      </c>
      <c r="G16" s="32">
        <v>0.91</v>
      </c>
      <c r="H16" s="32">
        <v>0.98</v>
      </c>
      <c r="I16" s="26">
        <f t="shared" si="0"/>
        <v>1.8900000000000001</v>
      </c>
    </row>
    <row r="17" spans="1:18" x14ac:dyDescent="0.25">
      <c r="A17" s="2">
        <v>42747.270833333336</v>
      </c>
      <c r="B17" s="3">
        <v>2448396249</v>
      </c>
      <c r="C17" s="3">
        <v>897756</v>
      </c>
      <c r="D17" s="3">
        <v>1553</v>
      </c>
      <c r="E17" s="3">
        <v>0.97</v>
      </c>
      <c r="F17" s="3">
        <v>591729134</v>
      </c>
      <c r="G17" s="9">
        <v>0.91</v>
      </c>
      <c r="H17" s="9">
        <v>1</v>
      </c>
      <c r="I17" s="26">
        <f t="shared" si="0"/>
        <v>1.9100000000000001</v>
      </c>
    </row>
    <row r="18" spans="1:18" x14ac:dyDescent="0.25">
      <c r="A18" s="2">
        <v>42747.260416666664</v>
      </c>
      <c r="B18" s="3">
        <v>2448011861</v>
      </c>
      <c r="C18" s="3">
        <v>897756</v>
      </c>
      <c r="D18" s="3">
        <v>1540</v>
      </c>
      <c r="E18" s="3">
        <v>0.97</v>
      </c>
      <c r="F18" s="3">
        <v>591632530</v>
      </c>
      <c r="G18" s="32">
        <v>0.9</v>
      </c>
      <c r="H18" s="31">
        <v>0.97</v>
      </c>
      <c r="I18" s="26">
        <f t="shared" si="0"/>
        <v>1.87</v>
      </c>
    </row>
    <row r="19" spans="1:18" x14ac:dyDescent="0.25">
      <c r="A19" s="2">
        <v>42747.25</v>
      </c>
      <c r="B19" s="3">
        <v>2447622968</v>
      </c>
      <c r="C19" s="3">
        <v>897756</v>
      </c>
      <c r="D19" s="3">
        <v>1566</v>
      </c>
      <c r="E19" s="3">
        <v>0.97</v>
      </c>
      <c r="F19" s="3">
        <v>591534445</v>
      </c>
      <c r="G19" s="4">
        <v>0.92</v>
      </c>
      <c r="H19" s="9">
        <v>1</v>
      </c>
      <c r="I19" s="26">
        <f t="shared" si="0"/>
        <v>1.92</v>
      </c>
    </row>
    <row r="20" spans="1:18" x14ac:dyDescent="0.25">
      <c r="A20" s="2">
        <v>42747.239583333336</v>
      </c>
      <c r="B20" s="3">
        <v>2447232305</v>
      </c>
      <c r="C20" s="3">
        <v>897756</v>
      </c>
      <c r="D20" s="3">
        <v>1546</v>
      </c>
      <c r="E20" s="3">
        <v>0.97</v>
      </c>
      <c r="F20" s="3">
        <v>591436212</v>
      </c>
      <c r="G20" s="32">
        <v>0.9</v>
      </c>
      <c r="H20" s="9">
        <v>0.99</v>
      </c>
      <c r="I20" s="26">
        <f t="shared" si="0"/>
        <v>1.8900000000000001</v>
      </c>
    </row>
    <row r="21" spans="1:18" x14ac:dyDescent="0.25">
      <c r="A21" s="2">
        <v>42747.229166666664</v>
      </c>
      <c r="B21" s="3">
        <v>2446841720</v>
      </c>
      <c r="C21" s="3">
        <v>897756</v>
      </c>
      <c r="D21" s="3">
        <v>1588</v>
      </c>
      <c r="E21" s="3">
        <v>0.97</v>
      </c>
      <c r="F21" s="3">
        <v>591337962</v>
      </c>
      <c r="G21" s="31">
        <v>0.92</v>
      </c>
      <c r="H21" s="4">
        <v>1.01</v>
      </c>
      <c r="I21" s="26">
        <f t="shared" si="0"/>
        <v>1.9300000000000002</v>
      </c>
    </row>
    <row r="22" spans="1:18" x14ac:dyDescent="0.25">
      <c r="A22" s="2">
        <v>42747.21875</v>
      </c>
      <c r="B22" s="3">
        <v>2446448594</v>
      </c>
      <c r="C22" s="3">
        <v>897756</v>
      </c>
      <c r="D22" s="3">
        <v>1557</v>
      </c>
      <c r="E22" s="3">
        <v>0.97</v>
      </c>
      <c r="F22" s="3">
        <v>591238273</v>
      </c>
      <c r="G22" s="40">
        <v>0.91</v>
      </c>
      <c r="H22" s="4">
        <v>0.98</v>
      </c>
      <c r="I22" s="26">
        <f t="shared" si="0"/>
        <v>1.8900000000000001</v>
      </c>
    </row>
    <row r="23" spans="1:18" x14ac:dyDescent="0.25">
      <c r="A23" s="2">
        <v>42747.208333333336</v>
      </c>
      <c r="B23" s="3">
        <v>2446068296</v>
      </c>
      <c r="C23" s="3">
        <v>897756</v>
      </c>
      <c r="D23" s="3">
        <v>1533</v>
      </c>
      <c r="E23" s="3">
        <v>0.97</v>
      </c>
      <c r="F23" s="3">
        <v>591142109</v>
      </c>
      <c r="G23" s="4">
        <v>0.91</v>
      </c>
      <c r="H23" s="4">
        <v>0.99</v>
      </c>
      <c r="I23" s="26">
        <f t="shared" si="0"/>
        <v>1.9</v>
      </c>
    </row>
    <row r="24" spans="1:18" x14ac:dyDescent="0.25">
      <c r="A24" s="2">
        <v>42747.197916666664</v>
      </c>
      <c r="B24" s="3">
        <v>2445680111</v>
      </c>
      <c r="C24" s="3">
        <v>897756</v>
      </c>
      <c r="D24" s="3">
        <v>1572</v>
      </c>
      <c r="E24" s="3">
        <v>0.97</v>
      </c>
      <c r="F24" s="3">
        <v>591043046</v>
      </c>
      <c r="G24" s="4">
        <v>0.91</v>
      </c>
      <c r="H24" s="54">
        <v>1</v>
      </c>
      <c r="I24" s="26">
        <f t="shared" si="0"/>
        <v>1.9100000000000001</v>
      </c>
    </row>
    <row r="25" spans="1:18" x14ac:dyDescent="0.25">
      <c r="A25" s="2">
        <v>42747.1875</v>
      </c>
      <c r="B25" s="3">
        <v>2445291899</v>
      </c>
      <c r="C25" s="3">
        <v>897756</v>
      </c>
      <c r="D25" s="3">
        <v>1506</v>
      </c>
      <c r="E25" s="3">
        <v>0.97</v>
      </c>
      <c r="F25" s="3">
        <v>590943790</v>
      </c>
      <c r="G25" s="4">
        <v>0.88</v>
      </c>
      <c r="H25" s="4">
        <v>0.97</v>
      </c>
      <c r="I25" s="26">
        <f t="shared" si="0"/>
        <v>1.85</v>
      </c>
    </row>
    <row r="26" spans="1:18" x14ac:dyDescent="0.25">
      <c r="A26" s="2">
        <v>42747.177083333336</v>
      </c>
      <c r="B26" s="3">
        <v>2444900943</v>
      </c>
      <c r="C26" s="3">
        <v>897756</v>
      </c>
      <c r="D26" s="3">
        <v>1557</v>
      </c>
      <c r="E26" s="6">
        <v>0.97</v>
      </c>
      <c r="F26" s="3">
        <v>590843904</v>
      </c>
      <c r="G26" s="14">
        <v>0.91</v>
      </c>
      <c r="H26" s="4">
        <v>0.98</v>
      </c>
      <c r="I26" s="26">
        <f t="shared" si="0"/>
        <v>1.8900000000000001</v>
      </c>
    </row>
    <row r="27" spans="1:18" x14ac:dyDescent="0.25">
      <c r="A27" s="2">
        <v>42747.166666666664</v>
      </c>
      <c r="B27" s="3">
        <v>2444516307</v>
      </c>
      <c r="C27" s="3">
        <v>897756</v>
      </c>
      <c r="D27" s="3">
        <v>1576</v>
      </c>
      <c r="E27" s="3">
        <v>0.97</v>
      </c>
      <c r="F27" s="3">
        <v>590745511</v>
      </c>
      <c r="G27" s="14">
        <v>0.91</v>
      </c>
      <c r="H27" s="4">
        <v>1.01</v>
      </c>
      <c r="I27" s="26">
        <f t="shared" si="0"/>
        <v>1.92</v>
      </c>
    </row>
    <row r="28" spans="1:18" x14ac:dyDescent="0.25">
      <c r="A28" s="2">
        <v>42747.15625</v>
      </c>
      <c r="B28" s="3">
        <v>2444124291</v>
      </c>
      <c r="C28" s="3">
        <v>897756</v>
      </c>
      <c r="D28" s="3">
        <v>1515</v>
      </c>
      <c r="E28" s="3">
        <v>0.97</v>
      </c>
      <c r="F28" s="3">
        <v>590643914</v>
      </c>
      <c r="G28" s="33">
        <v>0.89</v>
      </c>
      <c r="H28" s="9">
        <v>0.98</v>
      </c>
      <c r="I28" s="26">
        <f t="shared" si="0"/>
        <v>1.87</v>
      </c>
    </row>
    <row r="29" spans="1:18" x14ac:dyDescent="0.25">
      <c r="A29" s="2">
        <v>42747.145833333336</v>
      </c>
      <c r="B29" s="3">
        <v>2443737883</v>
      </c>
      <c r="C29" s="3">
        <v>897756</v>
      </c>
      <c r="D29" s="3">
        <v>1574</v>
      </c>
      <c r="E29" s="3">
        <v>0.97</v>
      </c>
      <c r="F29" s="3">
        <v>590544212</v>
      </c>
      <c r="G29" s="14">
        <v>0.91</v>
      </c>
      <c r="H29" s="9">
        <v>1</v>
      </c>
      <c r="I29" s="26">
        <f t="shared" si="0"/>
        <v>1.9100000000000001</v>
      </c>
      <c r="K29" s="51"/>
      <c r="L29" s="12"/>
      <c r="M29" s="12"/>
      <c r="N29" s="12"/>
      <c r="O29" s="12"/>
      <c r="P29" s="13"/>
      <c r="Q29" s="13"/>
      <c r="R29" s="41"/>
    </row>
    <row r="30" spans="1:18" x14ac:dyDescent="0.25">
      <c r="A30" s="2">
        <v>42747.135416666664</v>
      </c>
      <c r="B30" s="3">
        <v>2443346499</v>
      </c>
      <c r="C30" s="3">
        <v>897756</v>
      </c>
      <c r="D30" s="3">
        <v>1532</v>
      </c>
      <c r="E30" s="3">
        <v>0.97</v>
      </c>
      <c r="F30" s="3">
        <v>590443364</v>
      </c>
      <c r="G30" s="14">
        <v>0.91</v>
      </c>
      <c r="H30" s="9">
        <v>0.99</v>
      </c>
      <c r="I30" s="26">
        <f t="shared" si="0"/>
        <v>1.9</v>
      </c>
      <c r="K30" s="51"/>
      <c r="L30" s="12"/>
      <c r="M30" s="12"/>
      <c r="N30" s="12"/>
      <c r="O30" s="12"/>
      <c r="P30" s="13"/>
      <c r="Q30" s="13"/>
      <c r="R30" s="41"/>
    </row>
    <row r="31" spans="1:18" x14ac:dyDescent="0.25">
      <c r="A31" s="2">
        <v>42747.125</v>
      </c>
      <c r="B31" s="3">
        <v>2442961929</v>
      </c>
      <c r="C31" s="3">
        <v>897756</v>
      </c>
      <c r="D31" s="3">
        <v>1584</v>
      </c>
      <c r="E31" s="3">
        <v>0.97</v>
      </c>
      <c r="F31" s="3">
        <v>590344451</v>
      </c>
      <c r="G31" s="33">
        <v>0.92</v>
      </c>
      <c r="H31" s="9">
        <v>1</v>
      </c>
      <c r="I31" s="26">
        <f t="shared" si="0"/>
        <v>1.92</v>
      </c>
      <c r="K31" s="51"/>
      <c r="L31" s="12"/>
      <c r="M31" s="12"/>
      <c r="N31" s="12"/>
      <c r="O31" s="12"/>
      <c r="P31" s="12"/>
      <c r="Q31" s="42"/>
      <c r="R31" s="41"/>
    </row>
    <row r="32" spans="1:18" x14ac:dyDescent="0.25">
      <c r="A32" s="2">
        <v>42747.114583333336</v>
      </c>
      <c r="B32" s="3">
        <v>2442571804</v>
      </c>
      <c r="C32" s="3">
        <v>897756</v>
      </c>
      <c r="D32" s="3">
        <v>1529</v>
      </c>
      <c r="E32" s="3">
        <v>0.97</v>
      </c>
      <c r="F32" s="3">
        <v>590244309</v>
      </c>
      <c r="G32" s="60">
        <v>0.91</v>
      </c>
      <c r="H32" s="4">
        <v>0.98</v>
      </c>
      <c r="I32" s="26">
        <f t="shared" si="0"/>
        <v>1.8900000000000001</v>
      </c>
      <c r="K32" s="51"/>
      <c r="L32" s="12"/>
      <c r="M32" s="12"/>
      <c r="N32" s="12"/>
      <c r="O32" s="12"/>
      <c r="P32" s="13"/>
      <c r="Q32" s="13"/>
      <c r="R32" s="41"/>
    </row>
    <row r="33" spans="1:18" x14ac:dyDescent="0.25">
      <c r="A33" s="2">
        <v>42747.104166666664</v>
      </c>
      <c r="B33" s="3">
        <v>2442184916</v>
      </c>
      <c r="C33" s="3">
        <v>897756</v>
      </c>
      <c r="D33" s="3">
        <v>1596</v>
      </c>
      <c r="E33" s="3">
        <v>0.97</v>
      </c>
      <c r="F33" s="3">
        <v>590145236</v>
      </c>
      <c r="G33" s="31">
        <v>0.93</v>
      </c>
      <c r="H33" s="31">
        <v>1.01</v>
      </c>
      <c r="I33" s="26">
        <f t="shared" si="0"/>
        <v>1.94</v>
      </c>
      <c r="K33" s="51"/>
      <c r="L33" s="12"/>
      <c r="M33" s="12"/>
      <c r="N33" s="12"/>
      <c r="O33" s="12"/>
      <c r="P33" s="13"/>
      <c r="Q33" s="12"/>
      <c r="R33" s="41"/>
    </row>
    <row r="34" spans="1:18" x14ac:dyDescent="0.25">
      <c r="A34" s="2">
        <v>42747.09375</v>
      </c>
      <c r="B34" s="3">
        <v>2441795715</v>
      </c>
      <c r="C34" s="3">
        <v>897756</v>
      </c>
      <c r="D34" s="3">
        <v>1535</v>
      </c>
      <c r="E34" s="3">
        <v>0.97</v>
      </c>
      <c r="F34" s="3">
        <v>590045841</v>
      </c>
      <c r="G34" s="4">
        <v>0.94</v>
      </c>
      <c r="H34" s="4">
        <v>1.01</v>
      </c>
      <c r="I34" s="26">
        <f t="shared" si="0"/>
        <v>1.95</v>
      </c>
      <c r="K34" s="51"/>
      <c r="L34" s="12"/>
      <c r="M34" s="12"/>
      <c r="N34" s="12"/>
      <c r="O34" s="12"/>
      <c r="P34" s="13"/>
      <c r="Q34" s="13"/>
      <c r="R34" s="41"/>
    </row>
    <row r="35" spans="1:18" x14ac:dyDescent="0.25">
      <c r="A35" s="2">
        <v>42747.083333333336</v>
      </c>
      <c r="B35" s="3">
        <v>2441405130</v>
      </c>
      <c r="C35" s="3">
        <v>897756</v>
      </c>
      <c r="D35" s="3">
        <v>1576</v>
      </c>
      <c r="E35" s="3">
        <v>0.97</v>
      </c>
      <c r="F35" s="3">
        <v>589947063</v>
      </c>
      <c r="G35" s="32">
        <v>0.91</v>
      </c>
      <c r="H35" s="9">
        <v>1.01</v>
      </c>
      <c r="I35" s="26">
        <f t="shared" si="0"/>
        <v>1.92</v>
      </c>
      <c r="K35" s="10"/>
      <c r="L35" s="11"/>
      <c r="M35" s="11"/>
      <c r="N35" s="11"/>
      <c r="O35" s="11"/>
      <c r="P35" s="13"/>
      <c r="Q35" s="12"/>
      <c r="R35" s="41"/>
    </row>
    <row r="36" spans="1:18" x14ac:dyDescent="0.25">
      <c r="A36" s="2">
        <v>42747.072916666664</v>
      </c>
      <c r="B36" s="3">
        <v>2441019655</v>
      </c>
      <c r="C36" s="3">
        <v>897756</v>
      </c>
      <c r="D36" s="3">
        <v>1535</v>
      </c>
      <c r="E36" s="3">
        <v>0.97</v>
      </c>
      <c r="F36" s="3">
        <v>589850092</v>
      </c>
      <c r="G36" s="4">
        <v>0.94</v>
      </c>
      <c r="H36" s="4">
        <v>1.01</v>
      </c>
      <c r="I36" s="26">
        <f t="shared" si="0"/>
        <v>1.95</v>
      </c>
      <c r="K36" s="10"/>
      <c r="L36" s="11"/>
      <c r="M36" s="11"/>
      <c r="N36" s="11"/>
      <c r="O36" s="11"/>
      <c r="P36" s="11"/>
      <c r="Q36" s="12"/>
      <c r="R36" s="41"/>
    </row>
    <row r="37" spans="1:18" x14ac:dyDescent="0.25">
      <c r="A37" s="2">
        <v>42747.0625</v>
      </c>
      <c r="B37" s="3">
        <v>2440626952</v>
      </c>
      <c r="C37" s="3">
        <v>897756</v>
      </c>
      <c r="D37" s="3">
        <v>1569</v>
      </c>
      <c r="E37" s="3">
        <v>0.97</v>
      </c>
      <c r="F37" s="3">
        <v>589751171</v>
      </c>
      <c r="G37" s="32">
        <v>0.91</v>
      </c>
      <c r="H37" s="32">
        <v>0.98</v>
      </c>
      <c r="I37" s="26">
        <f t="shared" si="0"/>
        <v>1.8900000000000001</v>
      </c>
      <c r="K37" s="10"/>
      <c r="L37" s="11"/>
      <c r="M37" s="11"/>
      <c r="N37" s="11"/>
      <c r="O37" s="11"/>
      <c r="P37" s="13"/>
      <c r="Q37" s="12"/>
      <c r="R37" s="41"/>
    </row>
    <row r="38" spans="1:18" x14ac:dyDescent="0.25">
      <c r="A38" s="2">
        <v>42747.052083333336</v>
      </c>
      <c r="B38" s="3">
        <v>2440242277</v>
      </c>
      <c r="C38" s="3">
        <v>897756</v>
      </c>
      <c r="D38" s="3">
        <v>1538</v>
      </c>
      <c r="E38" s="3">
        <v>0.97</v>
      </c>
      <c r="F38" s="3">
        <v>589652892</v>
      </c>
      <c r="G38" s="4">
        <v>0.91</v>
      </c>
      <c r="H38" s="32">
        <v>0.98</v>
      </c>
      <c r="I38" s="26">
        <f t="shared" si="0"/>
        <v>1.8900000000000001</v>
      </c>
      <c r="K38" s="10"/>
      <c r="L38" s="11"/>
      <c r="M38" s="11"/>
      <c r="N38" s="11"/>
      <c r="O38" s="11"/>
      <c r="P38" s="13"/>
      <c r="Q38" s="13"/>
      <c r="R38" s="41"/>
    </row>
    <row r="39" spans="1:18" x14ac:dyDescent="0.25">
      <c r="A39" s="2">
        <v>42747.041666666664</v>
      </c>
      <c r="B39" s="3">
        <v>2439849045</v>
      </c>
      <c r="C39" s="3">
        <v>897756</v>
      </c>
      <c r="D39" s="3">
        <v>1568</v>
      </c>
      <c r="E39" s="3">
        <v>0.97</v>
      </c>
      <c r="F39" s="3">
        <v>589552443</v>
      </c>
      <c r="G39" s="32">
        <v>0.91</v>
      </c>
      <c r="H39" s="32">
        <v>0.98</v>
      </c>
      <c r="I39" s="26">
        <f t="shared" si="0"/>
        <v>1.8900000000000001</v>
      </c>
      <c r="K39" s="10"/>
      <c r="L39" s="11"/>
      <c r="M39" s="11"/>
      <c r="N39" s="11"/>
      <c r="O39" s="11"/>
      <c r="P39" s="13"/>
      <c r="Q39" s="12"/>
      <c r="R39" s="41"/>
    </row>
    <row r="40" spans="1:18" x14ac:dyDescent="0.25">
      <c r="A40" s="2">
        <v>42747.03125</v>
      </c>
      <c r="B40" s="3">
        <v>2439463175</v>
      </c>
      <c r="C40" s="3">
        <v>897756</v>
      </c>
      <c r="D40" s="3">
        <v>1584</v>
      </c>
      <c r="E40" s="3">
        <v>0.97</v>
      </c>
      <c r="F40" s="3">
        <v>589456791</v>
      </c>
      <c r="G40" s="31">
        <v>0.92</v>
      </c>
      <c r="H40" s="32">
        <v>1</v>
      </c>
      <c r="I40" s="26">
        <f t="shared" si="0"/>
        <v>1.92</v>
      </c>
      <c r="K40" s="10"/>
      <c r="L40" s="11"/>
      <c r="M40" s="11"/>
      <c r="N40" s="11"/>
      <c r="O40" s="11"/>
      <c r="P40" s="13"/>
      <c r="Q40" s="13"/>
      <c r="R40" s="41"/>
    </row>
    <row r="41" spans="1:18" x14ac:dyDescent="0.25">
      <c r="A41" s="2">
        <v>42747.020833333336</v>
      </c>
      <c r="B41" s="3">
        <v>2439075856</v>
      </c>
      <c r="C41" s="3">
        <v>897756</v>
      </c>
      <c r="D41" s="3">
        <v>1546</v>
      </c>
      <c r="E41" s="3">
        <v>0.97</v>
      </c>
      <c r="F41" s="3">
        <v>589360843</v>
      </c>
      <c r="G41" s="32">
        <v>0.9</v>
      </c>
      <c r="H41" s="9">
        <v>0.97</v>
      </c>
      <c r="I41" s="26">
        <f t="shared" si="0"/>
        <v>1.87</v>
      </c>
      <c r="K41" s="10"/>
      <c r="L41" s="11"/>
      <c r="M41" s="11"/>
      <c r="N41" s="11"/>
      <c r="O41" s="11"/>
      <c r="P41" s="12"/>
      <c r="Q41" s="12"/>
      <c r="R41" s="41"/>
    </row>
    <row r="42" spans="1:18" x14ac:dyDescent="0.25">
      <c r="A42" s="2">
        <v>42747.010416666664</v>
      </c>
      <c r="B42" s="3">
        <v>2438682589</v>
      </c>
      <c r="C42" s="3">
        <v>897756</v>
      </c>
      <c r="D42" s="3">
        <v>1542</v>
      </c>
      <c r="E42" s="3">
        <v>0.97</v>
      </c>
      <c r="F42" s="3">
        <v>589262026</v>
      </c>
      <c r="G42" s="31">
        <v>0.91</v>
      </c>
      <c r="H42" s="4">
        <v>0.98</v>
      </c>
      <c r="I42" s="26">
        <f t="shared" si="0"/>
        <v>1.8900000000000001</v>
      </c>
      <c r="K42" s="10"/>
      <c r="L42" s="11"/>
      <c r="M42" s="11"/>
      <c r="N42" s="11"/>
      <c r="O42" s="11"/>
      <c r="P42" s="12"/>
      <c r="Q42" s="12"/>
      <c r="R42" s="41"/>
    </row>
    <row r="43" spans="1:18" x14ac:dyDescent="0.25">
      <c r="A43" s="2">
        <v>42747</v>
      </c>
      <c r="B43" s="3">
        <v>2438295010</v>
      </c>
      <c r="C43" s="3">
        <v>897756</v>
      </c>
      <c r="D43" s="3">
        <v>1557</v>
      </c>
      <c r="E43" s="3">
        <v>0.97</v>
      </c>
      <c r="F43" s="3">
        <v>589165399</v>
      </c>
      <c r="G43" s="32">
        <v>0.91</v>
      </c>
      <c r="H43" s="9">
        <v>0.98</v>
      </c>
      <c r="I43" s="26">
        <f t="shared" si="0"/>
        <v>1.8900000000000001</v>
      </c>
      <c r="K43" s="10"/>
      <c r="L43" s="11"/>
      <c r="M43" s="11"/>
      <c r="N43" s="11"/>
      <c r="O43" s="11"/>
      <c r="P43" s="48"/>
      <c r="Q43" s="13"/>
      <c r="R43" s="41"/>
    </row>
    <row r="44" spans="1:18" x14ac:dyDescent="0.25">
      <c r="A44" s="2">
        <v>42746.989583333336</v>
      </c>
      <c r="B44" s="3">
        <v>2437902010</v>
      </c>
      <c r="C44" s="3">
        <v>897756</v>
      </c>
      <c r="D44" s="3">
        <v>1565</v>
      </c>
      <c r="E44" s="3">
        <v>0.97</v>
      </c>
      <c r="F44" s="3">
        <v>589066178</v>
      </c>
      <c r="G44" s="4">
        <v>0.93</v>
      </c>
      <c r="H44" s="9">
        <v>1</v>
      </c>
      <c r="I44" s="26">
        <f t="shared" si="0"/>
        <v>1.9300000000000002</v>
      </c>
      <c r="K44" s="10"/>
      <c r="L44" s="11"/>
      <c r="M44" s="11"/>
      <c r="N44" s="11"/>
      <c r="O44" s="11"/>
      <c r="P44" s="13"/>
      <c r="Q44" s="13"/>
      <c r="R44" s="41"/>
    </row>
    <row r="45" spans="1:18" x14ac:dyDescent="0.25">
      <c r="A45" s="2">
        <v>42746.979166666664</v>
      </c>
      <c r="B45" s="3">
        <v>2437516923</v>
      </c>
      <c r="C45" s="3">
        <v>897756</v>
      </c>
      <c r="D45" s="3">
        <v>1540</v>
      </c>
      <c r="E45" s="3">
        <v>0.97</v>
      </c>
      <c r="F45" s="3">
        <v>588968652</v>
      </c>
      <c r="G45" s="32">
        <v>0.9</v>
      </c>
      <c r="H45" s="9">
        <v>0.97</v>
      </c>
      <c r="I45" s="26">
        <f t="shared" si="0"/>
        <v>1.87</v>
      </c>
      <c r="K45" s="10"/>
      <c r="L45" s="11"/>
      <c r="M45" s="11"/>
      <c r="N45" s="11"/>
      <c r="O45" s="11"/>
      <c r="P45" s="12"/>
      <c r="Q45" s="12"/>
      <c r="R45" s="41"/>
    </row>
    <row r="46" spans="1:18" x14ac:dyDescent="0.25">
      <c r="A46" s="2">
        <v>42746.96875</v>
      </c>
      <c r="B46" s="3">
        <v>2437124626</v>
      </c>
      <c r="C46" s="3">
        <v>897756</v>
      </c>
      <c r="D46" s="3">
        <v>1567</v>
      </c>
      <c r="E46" s="3">
        <v>0.97</v>
      </c>
      <c r="F46" s="3">
        <v>588869268</v>
      </c>
      <c r="G46" s="4">
        <v>0.93</v>
      </c>
      <c r="H46" s="9">
        <v>1</v>
      </c>
      <c r="I46" s="26">
        <f t="shared" si="0"/>
        <v>1.9300000000000002</v>
      </c>
      <c r="K46" s="10"/>
      <c r="L46" s="11"/>
      <c r="M46" s="11"/>
      <c r="N46" s="11"/>
      <c r="O46" s="11"/>
      <c r="P46" s="13"/>
      <c r="Q46" s="42"/>
      <c r="R46" s="41"/>
    </row>
    <row r="47" spans="1:18" x14ac:dyDescent="0.25">
      <c r="A47" s="2">
        <v>42746.958333333336</v>
      </c>
      <c r="B47" s="3">
        <v>2436735777</v>
      </c>
      <c r="C47" s="3">
        <v>897756</v>
      </c>
      <c r="D47" s="3">
        <v>1537</v>
      </c>
      <c r="E47" s="3">
        <v>0.97</v>
      </c>
      <c r="F47" s="3">
        <v>588772214</v>
      </c>
      <c r="G47" s="4">
        <v>0.91</v>
      </c>
      <c r="H47" s="32">
        <v>0.98</v>
      </c>
      <c r="I47" s="26">
        <f t="shared" si="0"/>
        <v>1.8900000000000001</v>
      </c>
      <c r="K47" s="10"/>
      <c r="L47" s="11"/>
      <c r="M47" s="11"/>
      <c r="N47" s="11"/>
      <c r="O47" s="11"/>
      <c r="P47" s="13"/>
      <c r="Q47" s="12"/>
      <c r="R47" s="41"/>
    </row>
    <row r="48" spans="1:18" x14ac:dyDescent="0.25">
      <c r="A48" s="2">
        <v>42746.947916666664</v>
      </c>
      <c r="B48" s="3">
        <v>2436349206</v>
      </c>
      <c r="C48" s="3">
        <v>897756</v>
      </c>
      <c r="D48" s="3">
        <v>1552</v>
      </c>
      <c r="E48" s="3">
        <v>0.97</v>
      </c>
      <c r="F48" s="3">
        <v>588672804</v>
      </c>
      <c r="G48" s="4">
        <v>0.91</v>
      </c>
      <c r="H48" s="32">
        <v>0.98</v>
      </c>
      <c r="I48" s="26">
        <f t="shared" si="0"/>
        <v>1.8900000000000001</v>
      </c>
      <c r="K48" s="10"/>
      <c r="L48" s="11"/>
      <c r="M48" s="11"/>
      <c r="N48" s="11"/>
      <c r="O48" s="11"/>
      <c r="P48" s="52"/>
      <c r="Q48" s="12"/>
      <c r="R48" s="41"/>
    </row>
    <row r="49" spans="1:18" x14ac:dyDescent="0.25">
      <c r="A49" s="2">
        <v>42746.9375</v>
      </c>
      <c r="B49" s="3">
        <v>2435955363</v>
      </c>
      <c r="C49" s="3">
        <v>897756</v>
      </c>
      <c r="D49" s="3">
        <v>1545</v>
      </c>
      <c r="E49" s="3">
        <v>0.97</v>
      </c>
      <c r="F49" s="3">
        <v>588571176</v>
      </c>
      <c r="G49" s="4">
        <v>0.91</v>
      </c>
      <c r="H49" s="32">
        <v>0.98</v>
      </c>
      <c r="I49" s="26">
        <f t="shared" si="0"/>
        <v>1.8900000000000001</v>
      </c>
      <c r="K49" s="10"/>
      <c r="L49" s="11"/>
      <c r="M49" s="11"/>
      <c r="N49" s="11"/>
      <c r="O49" s="11"/>
      <c r="P49" s="12"/>
      <c r="Q49" s="12"/>
      <c r="R49" s="41"/>
    </row>
    <row r="50" spans="1:18" x14ac:dyDescent="0.25">
      <c r="A50" s="2">
        <v>42746.927083333336</v>
      </c>
      <c r="B50" s="3">
        <v>2435570457</v>
      </c>
      <c r="C50" s="3">
        <v>897756</v>
      </c>
      <c r="D50" s="3">
        <v>1577</v>
      </c>
      <c r="E50" s="3">
        <v>0.97</v>
      </c>
      <c r="F50" s="3">
        <v>588475102</v>
      </c>
      <c r="G50" s="4">
        <v>0.93</v>
      </c>
      <c r="H50" s="9">
        <v>1</v>
      </c>
      <c r="I50" s="26">
        <f t="shared" si="0"/>
        <v>1.9300000000000002</v>
      </c>
      <c r="K50" s="51"/>
      <c r="L50" s="12"/>
      <c r="M50" s="12"/>
      <c r="N50" s="12"/>
      <c r="O50" s="12"/>
      <c r="P50" s="12"/>
      <c r="Q50" s="12"/>
      <c r="R50" s="41"/>
    </row>
    <row r="51" spans="1:18" x14ac:dyDescent="0.25">
      <c r="A51" s="2">
        <v>42746.916666666664</v>
      </c>
      <c r="B51" s="3">
        <v>2435180233</v>
      </c>
      <c r="C51" s="3">
        <v>897756</v>
      </c>
      <c r="D51" s="3">
        <v>1535</v>
      </c>
      <c r="E51" s="3">
        <v>0.97</v>
      </c>
      <c r="F51" s="3">
        <v>588375245</v>
      </c>
      <c r="G51" s="32">
        <v>0.92</v>
      </c>
      <c r="H51" s="32">
        <v>0.98</v>
      </c>
      <c r="I51" s="26">
        <f t="shared" si="0"/>
        <v>1.9</v>
      </c>
      <c r="K51" s="51"/>
      <c r="L51" s="12"/>
      <c r="M51" s="12"/>
      <c r="N51" s="12"/>
      <c r="O51" s="12"/>
      <c r="P51" s="12"/>
      <c r="Q51" s="12"/>
      <c r="R51" s="41"/>
    </row>
    <row r="52" spans="1:18" x14ac:dyDescent="0.25">
      <c r="A52" s="2">
        <v>42746.90625</v>
      </c>
      <c r="B52" s="3">
        <v>2434783861</v>
      </c>
      <c r="C52" s="3">
        <v>897756</v>
      </c>
      <c r="D52" s="3">
        <v>1560</v>
      </c>
      <c r="E52" s="3">
        <v>0.97</v>
      </c>
      <c r="F52" s="3">
        <v>588271743</v>
      </c>
      <c r="G52" s="32">
        <v>0.92</v>
      </c>
      <c r="H52" s="32">
        <v>0.98</v>
      </c>
      <c r="I52" s="26">
        <f t="shared" si="0"/>
        <v>1.9</v>
      </c>
      <c r="K52" s="10"/>
      <c r="L52" s="11"/>
      <c r="M52" s="11"/>
      <c r="N52" s="11"/>
      <c r="O52" s="11"/>
      <c r="P52" s="12"/>
      <c r="Q52" s="12"/>
      <c r="R52" s="41"/>
    </row>
    <row r="53" spans="1:18" x14ac:dyDescent="0.25">
      <c r="A53" s="2">
        <v>42746.895833333336</v>
      </c>
      <c r="B53" s="3">
        <v>2434393402</v>
      </c>
      <c r="C53" s="3">
        <v>897756</v>
      </c>
      <c r="D53" s="3">
        <v>1561</v>
      </c>
      <c r="E53" s="3">
        <v>0.97</v>
      </c>
      <c r="F53" s="3">
        <v>588170006</v>
      </c>
      <c r="G53" s="32">
        <v>0.92</v>
      </c>
      <c r="H53" s="32">
        <v>0.98</v>
      </c>
      <c r="I53" s="26">
        <f t="shared" si="0"/>
        <v>1.9</v>
      </c>
      <c r="K53" s="10"/>
      <c r="L53" s="11"/>
      <c r="M53" s="11"/>
      <c r="N53" s="11"/>
      <c r="O53" s="11"/>
      <c r="P53" s="12"/>
      <c r="Q53" s="12"/>
      <c r="R53" s="41"/>
    </row>
    <row r="54" spans="1:18" x14ac:dyDescent="0.25">
      <c r="A54" s="2">
        <v>42746.885416666664</v>
      </c>
      <c r="B54" s="3">
        <v>2434003400</v>
      </c>
      <c r="C54" s="3">
        <v>897756</v>
      </c>
      <c r="D54" s="3">
        <v>1560</v>
      </c>
      <c r="E54" s="3">
        <v>0.97</v>
      </c>
      <c r="F54" s="3">
        <v>588070960</v>
      </c>
      <c r="G54" s="32">
        <v>0.92</v>
      </c>
      <c r="H54" s="32">
        <v>0.98</v>
      </c>
      <c r="I54" s="26">
        <f t="shared" si="0"/>
        <v>1.9</v>
      </c>
      <c r="K54" s="10"/>
      <c r="L54" s="11"/>
      <c r="M54" s="11"/>
      <c r="N54" s="11"/>
      <c r="O54" s="11"/>
      <c r="P54" s="13"/>
      <c r="Q54" s="42"/>
      <c r="R54" s="41"/>
    </row>
    <row r="55" spans="1:18" x14ac:dyDescent="0.25">
      <c r="A55" s="2">
        <v>42746.875</v>
      </c>
      <c r="B55" s="3">
        <v>2433613021</v>
      </c>
      <c r="C55" s="3">
        <v>897756</v>
      </c>
      <c r="D55" s="3">
        <v>1562</v>
      </c>
      <c r="E55" s="3">
        <v>0.97</v>
      </c>
      <c r="F55" s="3">
        <v>587973741</v>
      </c>
      <c r="G55" s="32">
        <v>0.91</v>
      </c>
      <c r="H55" s="32">
        <v>0.98</v>
      </c>
      <c r="I55" s="26">
        <f t="shared" si="0"/>
        <v>1.8900000000000001</v>
      </c>
      <c r="K55" s="10"/>
      <c r="L55" s="11"/>
      <c r="M55" s="11"/>
      <c r="N55" s="11"/>
      <c r="O55" s="11"/>
      <c r="P55" s="12"/>
      <c r="Q55" s="12"/>
      <c r="R55" s="41"/>
    </row>
    <row r="56" spans="1:18" x14ac:dyDescent="0.25">
      <c r="A56" s="2">
        <v>42746.864583333336</v>
      </c>
      <c r="B56" s="3">
        <v>2433222314</v>
      </c>
      <c r="C56" s="3">
        <v>897756</v>
      </c>
      <c r="D56" s="3">
        <v>1562</v>
      </c>
      <c r="E56" s="3">
        <v>0.97</v>
      </c>
      <c r="F56" s="3">
        <v>587875960</v>
      </c>
      <c r="G56" s="32">
        <v>0.91</v>
      </c>
      <c r="H56" s="32">
        <v>0.98</v>
      </c>
      <c r="I56" s="26">
        <f t="shared" si="0"/>
        <v>1.8900000000000001</v>
      </c>
      <c r="K56" s="10"/>
      <c r="L56" s="11"/>
      <c r="M56" s="11"/>
      <c r="N56" s="11"/>
      <c r="O56" s="11"/>
      <c r="P56" s="12"/>
      <c r="Q56" s="12"/>
      <c r="R56" s="41"/>
    </row>
    <row r="57" spans="1:18" x14ac:dyDescent="0.25">
      <c r="A57" s="2">
        <v>42746.854166666664</v>
      </c>
      <c r="B57" s="3">
        <v>2432831217</v>
      </c>
      <c r="C57" s="3">
        <v>897756</v>
      </c>
      <c r="D57" s="3">
        <v>1571</v>
      </c>
      <c r="E57" s="3">
        <v>0.97</v>
      </c>
      <c r="F57" s="3">
        <v>587777200</v>
      </c>
      <c r="G57" s="32">
        <v>0.92</v>
      </c>
      <c r="H57" s="32">
        <v>0.98</v>
      </c>
      <c r="I57" s="26">
        <f t="shared" si="0"/>
        <v>1.9</v>
      </c>
      <c r="K57" s="10"/>
      <c r="L57" s="11"/>
      <c r="M57" s="11"/>
      <c r="N57" s="11"/>
      <c r="O57" s="11"/>
      <c r="P57" s="13"/>
      <c r="Q57" s="42"/>
      <c r="R57" s="41"/>
    </row>
    <row r="58" spans="1:18" x14ac:dyDescent="0.25">
      <c r="A58" s="2">
        <v>42746.84375</v>
      </c>
      <c r="B58" s="3">
        <v>2432438679</v>
      </c>
      <c r="C58" s="3">
        <v>897756</v>
      </c>
      <c r="D58" s="3">
        <v>1571</v>
      </c>
      <c r="E58" s="3">
        <v>0.97</v>
      </c>
      <c r="F58" s="3">
        <v>587681524</v>
      </c>
      <c r="G58" s="32">
        <v>0.92</v>
      </c>
      <c r="H58" s="32">
        <v>0.98</v>
      </c>
      <c r="I58" s="26">
        <f t="shared" si="0"/>
        <v>1.9</v>
      </c>
      <c r="K58" s="10"/>
      <c r="L58" s="11"/>
      <c r="M58" s="11"/>
      <c r="N58" s="11"/>
      <c r="O58" s="11"/>
      <c r="P58" s="52"/>
      <c r="Q58" s="12"/>
      <c r="R58" s="41"/>
    </row>
    <row r="59" spans="1:18" x14ac:dyDescent="0.25">
      <c r="A59" s="2">
        <v>42746.833333333336</v>
      </c>
      <c r="B59" s="3">
        <v>2432044566</v>
      </c>
      <c r="C59" s="3">
        <v>897756</v>
      </c>
      <c r="D59" s="3">
        <v>1568</v>
      </c>
      <c r="E59" s="3">
        <v>0.97</v>
      </c>
      <c r="F59" s="3">
        <v>587586072</v>
      </c>
      <c r="G59" s="32">
        <v>0.91</v>
      </c>
      <c r="H59" s="32">
        <v>0.98</v>
      </c>
      <c r="I59" s="26">
        <f t="shared" si="0"/>
        <v>1.8900000000000001</v>
      </c>
      <c r="K59" s="10"/>
      <c r="L59" s="11"/>
      <c r="M59" s="11"/>
      <c r="N59" s="11"/>
      <c r="O59" s="11"/>
      <c r="P59" s="12"/>
      <c r="Q59" s="12"/>
      <c r="R59" s="41"/>
    </row>
    <row r="60" spans="1:18" x14ac:dyDescent="0.25">
      <c r="A60" s="2">
        <v>42746.822916666664</v>
      </c>
      <c r="B60" s="3">
        <v>2431650143</v>
      </c>
      <c r="C60" s="3">
        <v>897756</v>
      </c>
      <c r="D60" s="3">
        <v>1581</v>
      </c>
      <c r="E60" s="3">
        <v>0.97</v>
      </c>
      <c r="F60" s="3">
        <v>587487131</v>
      </c>
      <c r="G60" s="4">
        <v>0.93</v>
      </c>
      <c r="H60" s="9">
        <v>1</v>
      </c>
      <c r="I60" s="26">
        <f t="shared" si="0"/>
        <v>1.9300000000000002</v>
      </c>
      <c r="K60" s="10"/>
      <c r="L60" s="11"/>
      <c r="M60" s="11"/>
      <c r="N60" s="11"/>
      <c r="O60" s="11"/>
      <c r="P60" s="12"/>
      <c r="Q60" s="42"/>
      <c r="R60" s="41"/>
    </row>
    <row r="61" spans="1:18" x14ac:dyDescent="0.25">
      <c r="A61" s="39">
        <v>42746.8125</v>
      </c>
      <c r="B61" s="4">
        <v>2431252353</v>
      </c>
      <c r="C61" s="4">
        <v>897756</v>
      </c>
      <c r="D61" s="4">
        <v>1617</v>
      </c>
      <c r="E61" s="3">
        <v>0.97</v>
      </c>
      <c r="F61" s="4">
        <v>587387032</v>
      </c>
      <c r="G61" s="4">
        <v>0.89</v>
      </c>
      <c r="H61" s="4">
        <v>0.98</v>
      </c>
      <c r="I61" s="26">
        <f t="shared" si="0"/>
        <v>1.87</v>
      </c>
      <c r="K61" s="10"/>
      <c r="L61" s="11"/>
      <c r="M61" s="11"/>
      <c r="N61" s="11"/>
      <c r="O61" s="11"/>
      <c r="P61" s="12"/>
      <c r="Q61" s="12"/>
      <c r="R61" s="41"/>
    </row>
    <row r="62" spans="1:18" x14ac:dyDescent="0.25">
      <c r="A62" s="2">
        <v>42746.802083333336</v>
      </c>
      <c r="B62" s="3">
        <v>2430851336</v>
      </c>
      <c r="C62" s="3">
        <v>897756</v>
      </c>
      <c r="D62" s="3">
        <v>982</v>
      </c>
      <c r="E62" s="3">
        <v>0.97</v>
      </c>
      <c r="F62" s="3">
        <v>587284185</v>
      </c>
      <c r="G62" s="4">
        <v>1.01</v>
      </c>
      <c r="H62" s="4">
        <v>1.1100000000000001</v>
      </c>
      <c r="I62" s="26">
        <f t="shared" si="0"/>
        <v>2.12</v>
      </c>
      <c r="K62" s="10"/>
      <c r="L62" s="11"/>
      <c r="M62" s="11"/>
      <c r="N62" s="11"/>
      <c r="O62" s="11"/>
      <c r="P62" s="12"/>
      <c r="Q62" s="12"/>
      <c r="R62" s="41"/>
    </row>
    <row r="63" spans="1:18" x14ac:dyDescent="0.25">
      <c r="A63" s="2">
        <v>42746.791666666664</v>
      </c>
      <c r="B63" s="3">
        <v>2430448791</v>
      </c>
      <c r="C63" s="3">
        <v>897756</v>
      </c>
      <c r="D63" s="3">
        <v>1627</v>
      </c>
      <c r="E63" s="3">
        <v>0.97</v>
      </c>
      <c r="F63" s="3">
        <v>587182828</v>
      </c>
      <c r="G63" s="31">
        <v>0.96</v>
      </c>
      <c r="H63" s="4">
        <v>1.03</v>
      </c>
      <c r="I63" s="26">
        <f t="shared" si="0"/>
        <v>1.99</v>
      </c>
      <c r="K63" s="10"/>
      <c r="L63" s="11"/>
      <c r="M63" s="11"/>
      <c r="N63" s="11"/>
      <c r="O63" s="11"/>
      <c r="P63" s="42"/>
      <c r="Q63" s="42"/>
      <c r="R63" s="41"/>
    </row>
    <row r="64" spans="1:18" x14ac:dyDescent="0.25">
      <c r="A64" s="2">
        <v>42746.78125</v>
      </c>
      <c r="B64" s="3">
        <v>2430058686</v>
      </c>
      <c r="C64" s="3">
        <v>897756</v>
      </c>
      <c r="D64" s="3">
        <v>1531</v>
      </c>
      <c r="E64" s="3">
        <v>0.97</v>
      </c>
      <c r="F64" s="3">
        <v>587083031</v>
      </c>
      <c r="G64" s="90">
        <v>0.9</v>
      </c>
      <c r="H64" s="4">
        <v>0.98</v>
      </c>
      <c r="I64" s="26">
        <f t="shared" si="0"/>
        <v>1.88</v>
      </c>
      <c r="K64" s="10"/>
      <c r="L64" s="11"/>
      <c r="M64" s="11"/>
      <c r="N64" s="11"/>
      <c r="O64" s="11"/>
      <c r="P64" s="12"/>
      <c r="Q64" s="12"/>
      <c r="R64" s="41"/>
    </row>
    <row r="65" spans="1:18" x14ac:dyDescent="0.25">
      <c r="A65" s="2">
        <v>42746.770833333336</v>
      </c>
      <c r="B65" s="3">
        <v>2429669329</v>
      </c>
      <c r="C65" s="3">
        <v>897756</v>
      </c>
      <c r="D65" s="3">
        <v>1685</v>
      </c>
      <c r="E65" s="3">
        <v>0.97</v>
      </c>
      <c r="F65" s="3">
        <v>586985560</v>
      </c>
      <c r="G65" s="4">
        <v>0.98</v>
      </c>
      <c r="H65" s="4">
        <v>1.08</v>
      </c>
      <c r="I65" s="26">
        <f t="shared" si="0"/>
        <v>2.06</v>
      </c>
      <c r="K65" s="10"/>
      <c r="L65" s="11"/>
      <c r="M65" s="11"/>
      <c r="N65" s="11"/>
      <c r="O65" s="11"/>
      <c r="P65" s="12"/>
      <c r="Q65" s="12"/>
      <c r="R65" s="41"/>
    </row>
    <row r="66" spans="1:18" x14ac:dyDescent="0.25">
      <c r="A66" s="2">
        <v>42746.760416666664</v>
      </c>
      <c r="B66" s="3">
        <v>2429265553</v>
      </c>
      <c r="C66" s="3">
        <v>897756</v>
      </c>
      <c r="D66" s="3">
        <v>1535</v>
      </c>
      <c r="E66" s="3">
        <v>0.97</v>
      </c>
      <c r="F66" s="3">
        <v>586883882</v>
      </c>
      <c r="G66" s="4">
        <v>0.94</v>
      </c>
      <c r="H66" s="4">
        <v>1.01</v>
      </c>
      <c r="I66" s="26">
        <f t="shared" si="0"/>
        <v>1.95</v>
      </c>
      <c r="K66" s="10"/>
      <c r="L66" s="11"/>
      <c r="M66" s="11"/>
      <c r="N66" s="11"/>
      <c r="O66" s="11"/>
      <c r="P66" s="12"/>
      <c r="Q66" s="12"/>
      <c r="R66" s="41"/>
    </row>
    <row r="67" spans="1:18" x14ac:dyDescent="0.25">
      <c r="A67" s="39">
        <v>42746.75</v>
      </c>
      <c r="B67" s="4">
        <v>2428870072</v>
      </c>
      <c r="C67" s="4">
        <v>897756</v>
      </c>
      <c r="D67" s="4">
        <v>1626</v>
      </c>
      <c r="E67" s="3">
        <v>0.97</v>
      </c>
      <c r="F67" s="4">
        <v>586783707</v>
      </c>
      <c r="G67" s="9">
        <v>0.96</v>
      </c>
      <c r="H67" s="9">
        <v>1.03</v>
      </c>
      <c r="I67" s="26">
        <f t="shared" si="0"/>
        <v>1.99</v>
      </c>
      <c r="K67" s="10"/>
      <c r="L67" s="11"/>
      <c r="M67" s="11"/>
      <c r="N67" s="11"/>
      <c r="O67" s="11"/>
      <c r="P67" s="12"/>
      <c r="Q67" s="12"/>
      <c r="R67" s="41"/>
    </row>
    <row r="68" spans="1:18" x14ac:dyDescent="0.25">
      <c r="A68" s="39">
        <v>42746.739583333336</v>
      </c>
      <c r="B68" s="27">
        <v>2428464594</v>
      </c>
      <c r="C68" s="4">
        <v>897756</v>
      </c>
      <c r="D68" s="4">
        <v>1537</v>
      </c>
      <c r="E68" s="3">
        <v>0.97</v>
      </c>
      <c r="F68" s="4">
        <v>586680899</v>
      </c>
      <c r="G68" s="4">
        <v>0.94</v>
      </c>
      <c r="H68" s="4">
        <v>1.01</v>
      </c>
      <c r="I68" s="26">
        <f t="shared" ref="I68:I98" si="1">G68+H68</f>
        <v>1.95</v>
      </c>
      <c r="K68" s="10"/>
      <c r="L68" s="11"/>
      <c r="M68" s="11"/>
      <c r="N68" s="11"/>
      <c r="O68" s="11"/>
      <c r="P68" s="42"/>
      <c r="Q68" s="42"/>
      <c r="R68" s="41"/>
    </row>
    <row r="69" spans="1:18" x14ac:dyDescent="0.25">
      <c r="A69" s="39">
        <v>42746.729166666664</v>
      </c>
      <c r="B69" s="4">
        <v>2428055976</v>
      </c>
      <c r="C69" s="4">
        <v>897756</v>
      </c>
      <c r="D69" s="4">
        <v>1638</v>
      </c>
      <c r="E69" s="3">
        <v>0.97</v>
      </c>
      <c r="F69" s="4">
        <v>586578942</v>
      </c>
      <c r="G69" s="9">
        <v>0.96</v>
      </c>
      <c r="H69" s="9">
        <v>1.03</v>
      </c>
      <c r="I69" s="26">
        <f t="shared" si="1"/>
        <v>1.99</v>
      </c>
      <c r="K69" s="10"/>
      <c r="L69" s="11"/>
      <c r="M69" s="11"/>
      <c r="N69" s="11"/>
      <c r="O69" s="11"/>
      <c r="P69" s="12"/>
      <c r="Q69" s="12"/>
      <c r="R69" s="41"/>
    </row>
    <row r="70" spans="1:18" x14ac:dyDescent="0.25">
      <c r="A70" s="39">
        <v>42746.71875</v>
      </c>
      <c r="B70" s="4">
        <v>2427646590</v>
      </c>
      <c r="C70" s="4">
        <v>897756</v>
      </c>
      <c r="D70" s="4">
        <v>1637</v>
      </c>
      <c r="E70" s="3">
        <v>0.97</v>
      </c>
      <c r="F70" s="4">
        <v>586474406</v>
      </c>
      <c r="G70" s="9">
        <v>0.96</v>
      </c>
      <c r="H70" s="9">
        <v>1.04</v>
      </c>
      <c r="I70" s="26">
        <f t="shared" si="1"/>
        <v>2</v>
      </c>
      <c r="K70" s="10"/>
      <c r="L70" s="11"/>
      <c r="M70" s="11"/>
      <c r="N70" s="11"/>
      <c r="O70" s="11"/>
      <c r="P70" s="12"/>
      <c r="Q70" s="12"/>
      <c r="R70" s="41"/>
    </row>
    <row r="71" spans="1:18" x14ac:dyDescent="0.25">
      <c r="A71" s="39">
        <v>42746.708333333336</v>
      </c>
      <c r="B71" s="4">
        <v>2427247402</v>
      </c>
      <c r="C71" s="4">
        <v>897756</v>
      </c>
      <c r="D71" s="4">
        <v>1652</v>
      </c>
      <c r="E71" s="3">
        <v>0.97</v>
      </c>
      <c r="F71" s="4">
        <v>586372880</v>
      </c>
      <c r="G71" s="9">
        <v>0.96</v>
      </c>
      <c r="H71" s="9">
        <v>1.04</v>
      </c>
      <c r="I71" s="26">
        <f t="shared" si="1"/>
        <v>2</v>
      </c>
      <c r="K71" s="10"/>
      <c r="L71" s="11"/>
      <c r="M71" s="11"/>
      <c r="N71" s="11"/>
      <c r="O71" s="11"/>
      <c r="P71" s="12"/>
      <c r="Q71" s="42"/>
      <c r="R71" s="41"/>
    </row>
    <row r="72" spans="1:18" x14ac:dyDescent="0.25">
      <c r="A72" s="2">
        <v>42746.697916666664</v>
      </c>
      <c r="B72" s="3">
        <v>2426833566</v>
      </c>
      <c r="C72" s="3">
        <v>897756</v>
      </c>
      <c r="D72" s="3">
        <v>1655</v>
      </c>
      <c r="E72" s="3">
        <v>0.97</v>
      </c>
      <c r="F72" s="3">
        <v>586267641</v>
      </c>
      <c r="G72" s="9">
        <v>0.96</v>
      </c>
      <c r="H72" s="9">
        <v>1.04</v>
      </c>
      <c r="I72" s="26">
        <f t="shared" si="1"/>
        <v>2</v>
      </c>
      <c r="K72" s="10"/>
      <c r="L72" s="11"/>
      <c r="M72" s="11"/>
      <c r="N72" s="11"/>
      <c r="O72" s="11"/>
      <c r="P72" s="12"/>
      <c r="Q72" s="12"/>
      <c r="R72" s="41"/>
    </row>
    <row r="73" spans="1:18" x14ac:dyDescent="0.25">
      <c r="A73" s="2">
        <v>42746.6875</v>
      </c>
      <c r="B73" s="3">
        <v>2426419403</v>
      </c>
      <c r="C73" s="3">
        <v>897756</v>
      </c>
      <c r="D73" s="3">
        <v>1657</v>
      </c>
      <c r="E73" s="3">
        <v>0.97</v>
      </c>
      <c r="F73" s="3">
        <v>586162642</v>
      </c>
      <c r="G73" s="9">
        <v>0.96</v>
      </c>
      <c r="H73" s="9">
        <v>1.04</v>
      </c>
      <c r="I73" s="26">
        <f t="shared" si="1"/>
        <v>2</v>
      </c>
      <c r="K73" s="10"/>
      <c r="L73" s="11"/>
      <c r="M73" s="11"/>
      <c r="N73" s="11"/>
      <c r="O73" s="11"/>
      <c r="P73" s="12"/>
      <c r="Q73" s="12"/>
      <c r="R73" s="41"/>
    </row>
    <row r="74" spans="1:18" x14ac:dyDescent="0.25">
      <c r="A74" s="39">
        <v>42746.677083333336</v>
      </c>
      <c r="B74" s="4">
        <v>2426001565</v>
      </c>
      <c r="C74" s="4">
        <v>897756</v>
      </c>
      <c r="D74" s="4">
        <v>1764</v>
      </c>
      <c r="E74" s="3">
        <v>0.97</v>
      </c>
      <c r="F74" s="4">
        <v>586055990</v>
      </c>
      <c r="G74" s="9">
        <v>1.07</v>
      </c>
      <c r="H74" s="9">
        <v>1.1599999999999999</v>
      </c>
      <c r="I74" s="26">
        <f t="shared" si="1"/>
        <v>2.23</v>
      </c>
      <c r="K74" s="10"/>
      <c r="L74" s="11"/>
      <c r="M74" s="11"/>
      <c r="N74" s="11"/>
      <c r="O74" s="11"/>
      <c r="P74" s="12"/>
      <c r="Q74" s="12"/>
      <c r="R74" s="41"/>
    </row>
    <row r="75" spans="1:18" x14ac:dyDescent="0.25">
      <c r="A75" s="39">
        <v>42746.666666666664</v>
      </c>
      <c r="B75" s="4">
        <v>2425545789</v>
      </c>
      <c r="C75" s="4">
        <v>897756</v>
      </c>
      <c r="D75" s="4">
        <v>1754</v>
      </c>
      <c r="E75" s="3">
        <v>0.97</v>
      </c>
      <c r="F75" s="4">
        <v>585944076</v>
      </c>
      <c r="G75" s="9">
        <v>1.06</v>
      </c>
      <c r="H75" s="9">
        <v>1.1399999999999999</v>
      </c>
      <c r="I75" s="26">
        <f t="shared" si="1"/>
        <v>2.2000000000000002</v>
      </c>
      <c r="K75" s="10"/>
      <c r="L75" s="11"/>
      <c r="M75" s="11"/>
      <c r="N75" s="11"/>
      <c r="O75" s="11"/>
      <c r="P75" s="12"/>
      <c r="Q75" s="12"/>
      <c r="R75" s="41"/>
    </row>
    <row r="76" spans="1:18" x14ac:dyDescent="0.25">
      <c r="A76" s="2">
        <v>42746.65625</v>
      </c>
      <c r="B76" s="3">
        <v>2425121106</v>
      </c>
      <c r="C76" s="3">
        <v>897756</v>
      </c>
      <c r="D76" s="3">
        <v>1782</v>
      </c>
      <c r="E76" s="3">
        <v>0.97</v>
      </c>
      <c r="F76" s="3">
        <v>585836127</v>
      </c>
      <c r="G76" s="9">
        <v>1.02</v>
      </c>
      <c r="H76" s="9">
        <v>1.1100000000000001</v>
      </c>
      <c r="I76" s="26">
        <f t="shared" si="1"/>
        <v>2.13</v>
      </c>
      <c r="K76" s="10"/>
      <c r="L76" s="11"/>
      <c r="M76" s="11"/>
      <c r="N76" s="11"/>
      <c r="O76" s="11"/>
      <c r="P76" s="12"/>
      <c r="Q76" s="12"/>
      <c r="R76" s="41"/>
    </row>
    <row r="77" spans="1:18" x14ac:dyDescent="0.25">
      <c r="A77" s="39">
        <v>42746.645833333336</v>
      </c>
      <c r="B77" s="4">
        <v>2424655773</v>
      </c>
      <c r="C77" s="4">
        <v>897756</v>
      </c>
      <c r="D77" s="4">
        <v>1864</v>
      </c>
      <c r="E77" s="3">
        <v>0.97</v>
      </c>
      <c r="F77" s="4">
        <v>585724600</v>
      </c>
      <c r="G77" s="9">
        <v>1.07</v>
      </c>
      <c r="H77" s="9">
        <v>1.1599999999999999</v>
      </c>
      <c r="I77" s="26">
        <f t="shared" si="1"/>
        <v>2.23</v>
      </c>
      <c r="K77" s="10"/>
      <c r="L77" s="11"/>
      <c r="M77" s="11"/>
      <c r="N77" s="11"/>
      <c r="O77" s="11"/>
      <c r="P77" s="12"/>
      <c r="Q77" s="12"/>
      <c r="R77" s="41"/>
    </row>
    <row r="78" spans="1:18" x14ac:dyDescent="0.25">
      <c r="A78" s="39">
        <v>42746.635416666664</v>
      </c>
      <c r="B78" s="4">
        <v>2424188768</v>
      </c>
      <c r="C78" s="4">
        <v>897756</v>
      </c>
      <c r="D78" s="94">
        <v>1870</v>
      </c>
      <c r="E78" s="3">
        <v>0.97</v>
      </c>
      <c r="F78" s="4">
        <v>585607682</v>
      </c>
      <c r="G78" s="9">
        <v>1.07</v>
      </c>
      <c r="H78" s="9">
        <v>1.1599999999999999</v>
      </c>
      <c r="I78" s="26">
        <f t="shared" si="1"/>
        <v>2.23</v>
      </c>
      <c r="K78" s="10"/>
      <c r="L78" s="11"/>
      <c r="M78" s="11"/>
      <c r="N78" s="11"/>
      <c r="O78" s="11"/>
      <c r="P78" s="12"/>
      <c r="Q78" s="12"/>
      <c r="R78" s="41"/>
    </row>
    <row r="79" spans="1:18" x14ac:dyDescent="0.25">
      <c r="A79" s="2">
        <v>42746.625</v>
      </c>
      <c r="B79" s="3">
        <v>2423755241</v>
      </c>
      <c r="C79" s="3">
        <v>897756</v>
      </c>
      <c r="D79" s="3">
        <v>1698</v>
      </c>
      <c r="E79" s="3">
        <v>0.97</v>
      </c>
      <c r="F79" s="3">
        <v>585494281</v>
      </c>
      <c r="G79" s="31">
        <v>0.93</v>
      </c>
      <c r="H79" s="31">
        <v>1.03</v>
      </c>
      <c r="I79" s="26">
        <f t="shared" si="1"/>
        <v>1.96</v>
      </c>
      <c r="K79" s="10"/>
      <c r="L79" s="11"/>
      <c r="M79" s="11"/>
      <c r="N79" s="11"/>
      <c r="O79" s="11"/>
      <c r="P79" s="12"/>
      <c r="Q79" s="42"/>
      <c r="R79" s="41"/>
    </row>
    <row r="80" spans="1:18" x14ac:dyDescent="0.25">
      <c r="A80" s="2">
        <v>42746.614583333336</v>
      </c>
      <c r="B80" s="3">
        <v>2423334956</v>
      </c>
      <c r="C80" s="3">
        <v>897756</v>
      </c>
      <c r="D80" s="3">
        <v>1583</v>
      </c>
      <c r="E80" s="3">
        <v>0.97</v>
      </c>
      <c r="F80" s="3">
        <v>585385217</v>
      </c>
      <c r="G80" s="31">
        <v>0.92</v>
      </c>
      <c r="H80" s="32">
        <v>1</v>
      </c>
      <c r="I80" s="26">
        <f t="shared" si="1"/>
        <v>1.92</v>
      </c>
      <c r="K80" s="10"/>
      <c r="L80" s="11"/>
      <c r="M80" s="11"/>
      <c r="N80" s="11"/>
      <c r="O80" s="11"/>
      <c r="P80" s="12"/>
      <c r="Q80" s="42"/>
      <c r="R80" s="41"/>
    </row>
    <row r="81" spans="1:18" x14ac:dyDescent="0.25">
      <c r="A81" s="2">
        <v>42746.604166666664</v>
      </c>
      <c r="B81" s="3">
        <v>2422939102</v>
      </c>
      <c r="C81" s="3">
        <v>897756</v>
      </c>
      <c r="D81" s="3">
        <v>1584</v>
      </c>
      <c r="E81" s="3">
        <v>0.97</v>
      </c>
      <c r="F81" s="3">
        <v>585282979</v>
      </c>
      <c r="G81" s="31">
        <v>0.92</v>
      </c>
      <c r="H81" s="32">
        <v>1</v>
      </c>
      <c r="I81" s="26">
        <f t="shared" si="1"/>
        <v>1.92</v>
      </c>
      <c r="K81" s="10"/>
      <c r="L81" s="11"/>
      <c r="M81" s="11"/>
      <c r="N81" s="11"/>
      <c r="O81" s="11"/>
      <c r="P81" s="12"/>
      <c r="Q81" s="12"/>
      <c r="R81" s="41"/>
    </row>
    <row r="82" spans="1:18" x14ac:dyDescent="0.25">
      <c r="A82" s="2">
        <v>42746.59375</v>
      </c>
      <c r="B82" s="3">
        <v>2422550082</v>
      </c>
      <c r="C82" s="3">
        <v>897756</v>
      </c>
      <c r="D82" s="3">
        <v>1545</v>
      </c>
      <c r="E82" s="3">
        <v>0.97</v>
      </c>
      <c r="F82" s="3">
        <v>585183176</v>
      </c>
      <c r="G82" s="32">
        <v>0.9</v>
      </c>
      <c r="H82" s="32">
        <v>1.1100000000000001</v>
      </c>
      <c r="I82" s="26">
        <f t="shared" si="1"/>
        <v>2.0100000000000002</v>
      </c>
      <c r="K82" s="10"/>
      <c r="L82" s="11"/>
      <c r="M82" s="11"/>
      <c r="N82" s="11"/>
      <c r="O82" s="11"/>
      <c r="P82" s="12"/>
      <c r="Q82" s="12"/>
      <c r="R82" s="41"/>
    </row>
    <row r="83" spans="1:18" x14ac:dyDescent="0.25">
      <c r="A83" s="2">
        <v>42746.583333333336</v>
      </c>
      <c r="B83" s="3">
        <v>2422164278</v>
      </c>
      <c r="C83" s="3">
        <v>897756</v>
      </c>
      <c r="D83" s="3">
        <v>1544</v>
      </c>
      <c r="E83" s="3">
        <v>0.97</v>
      </c>
      <c r="F83" s="3">
        <v>585083861</v>
      </c>
      <c r="G83" s="32">
        <v>0.9</v>
      </c>
      <c r="H83" s="32">
        <v>0.98</v>
      </c>
      <c r="I83" s="26">
        <f t="shared" si="1"/>
        <v>1.88</v>
      </c>
      <c r="K83" s="10"/>
      <c r="L83" s="11"/>
      <c r="M83" s="11"/>
      <c r="N83" s="11"/>
      <c r="O83" s="11"/>
      <c r="P83" s="12"/>
      <c r="Q83" s="12"/>
      <c r="R83" s="41"/>
    </row>
    <row r="84" spans="1:18" x14ac:dyDescent="0.25">
      <c r="A84" s="2">
        <v>42746.572916666664</v>
      </c>
      <c r="B84" s="3">
        <v>2421778393</v>
      </c>
      <c r="C84" s="3">
        <v>897756</v>
      </c>
      <c r="D84" s="3">
        <v>1541</v>
      </c>
      <c r="E84" s="3">
        <v>0.97</v>
      </c>
      <c r="F84" s="3">
        <v>584982794</v>
      </c>
      <c r="G84" s="4">
        <v>0.91</v>
      </c>
      <c r="H84" s="9">
        <v>1</v>
      </c>
      <c r="I84" s="26">
        <f t="shared" si="1"/>
        <v>1.9100000000000001</v>
      </c>
      <c r="K84" s="10"/>
      <c r="L84" s="11"/>
      <c r="M84" s="11"/>
      <c r="N84" s="11"/>
      <c r="O84" s="11"/>
      <c r="P84" s="42"/>
      <c r="Q84" s="42"/>
      <c r="R84" s="41"/>
    </row>
    <row r="85" spans="1:18" x14ac:dyDescent="0.25">
      <c r="A85" s="2">
        <v>42746.5625</v>
      </c>
      <c r="B85" s="3">
        <v>2421394601</v>
      </c>
      <c r="C85" s="3">
        <v>897756</v>
      </c>
      <c r="D85" s="95">
        <v>100</v>
      </c>
      <c r="E85" s="3">
        <v>0.97</v>
      </c>
      <c r="F85" s="3">
        <v>584899336</v>
      </c>
      <c r="G85" s="96">
        <v>0.03</v>
      </c>
      <c r="H85" s="32">
        <v>0</v>
      </c>
      <c r="I85" s="26">
        <f t="shared" si="1"/>
        <v>0.03</v>
      </c>
      <c r="K85" s="10"/>
      <c r="L85" s="11"/>
      <c r="M85" s="11"/>
      <c r="N85" s="11"/>
      <c r="O85" s="11"/>
      <c r="P85" s="12"/>
      <c r="Q85" s="12"/>
      <c r="R85" s="41"/>
    </row>
    <row r="86" spans="1:18" x14ac:dyDescent="0.25">
      <c r="A86" s="2">
        <v>42746.552083333336</v>
      </c>
      <c r="B86" s="3">
        <v>2421223584</v>
      </c>
      <c r="C86" s="3">
        <v>897051</v>
      </c>
      <c r="D86" s="3">
        <v>1245</v>
      </c>
      <c r="E86" s="3">
        <v>0.97</v>
      </c>
      <c r="F86" s="3">
        <v>584855603</v>
      </c>
      <c r="G86" s="9">
        <v>0.76</v>
      </c>
      <c r="H86" s="9">
        <v>0.79</v>
      </c>
      <c r="I86" s="26">
        <f t="shared" si="1"/>
        <v>1.55</v>
      </c>
      <c r="K86" s="10"/>
      <c r="L86" s="11"/>
      <c r="M86" s="11"/>
      <c r="N86" s="11"/>
      <c r="O86" s="11"/>
      <c r="P86" s="12"/>
      <c r="Q86" s="12"/>
      <c r="R86" s="41"/>
    </row>
    <row r="87" spans="1:18" x14ac:dyDescent="0.25">
      <c r="A87" s="2">
        <v>42746.541666666664</v>
      </c>
      <c r="B87" s="3">
        <v>2420832059</v>
      </c>
      <c r="C87" s="3">
        <v>897051</v>
      </c>
      <c r="D87" s="3">
        <v>1568</v>
      </c>
      <c r="E87" s="3">
        <v>0.97</v>
      </c>
      <c r="F87" s="3">
        <v>584756825</v>
      </c>
      <c r="G87" s="32">
        <v>0.91</v>
      </c>
      <c r="H87" s="32">
        <v>0.98</v>
      </c>
      <c r="I87" s="26">
        <f t="shared" si="1"/>
        <v>1.8900000000000001</v>
      </c>
      <c r="K87" s="10"/>
      <c r="L87" s="11"/>
      <c r="M87" s="11"/>
      <c r="N87" s="11"/>
      <c r="O87" s="11"/>
      <c r="P87" s="12"/>
      <c r="Q87" s="42"/>
      <c r="R87" s="41"/>
    </row>
    <row r="88" spans="1:18" x14ac:dyDescent="0.25">
      <c r="A88" s="2">
        <v>42746.53125</v>
      </c>
      <c r="B88" s="3">
        <v>2420446387</v>
      </c>
      <c r="C88" s="3">
        <v>897051</v>
      </c>
      <c r="D88" s="3">
        <v>1564</v>
      </c>
      <c r="E88" s="3">
        <v>0.97</v>
      </c>
      <c r="F88" s="3">
        <v>584659363</v>
      </c>
      <c r="G88" s="32">
        <v>0.91</v>
      </c>
      <c r="H88" s="32">
        <v>0.98</v>
      </c>
      <c r="I88" s="26">
        <f t="shared" si="1"/>
        <v>1.8900000000000001</v>
      </c>
      <c r="K88" s="10"/>
      <c r="L88" s="11"/>
      <c r="M88" s="11"/>
      <c r="N88" s="11"/>
      <c r="O88" s="11"/>
      <c r="P88" s="12"/>
      <c r="Q88" s="12"/>
      <c r="R88" s="41"/>
    </row>
    <row r="89" spans="1:18" x14ac:dyDescent="0.25">
      <c r="A89" s="2">
        <v>42746.520833333336</v>
      </c>
      <c r="B89" s="3">
        <v>2420054723</v>
      </c>
      <c r="C89" s="3">
        <v>897051</v>
      </c>
      <c r="D89" s="3">
        <v>1523</v>
      </c>
      <c r="E89" s="3">
        <v>0.97</v>
      </c>
      <c r="F89" s="3">
        <v>584558741</v>
      </c>
      <c r="G89" s="32">
        <v>0.9</v>
      </c>
      <c r="H89" s="9">
        <v>0.97</v>
      </c>
      <c r="I89" s="26">
        <f t="shared" si="1"/>
        <v>1.87</v>
      </c>
      <c r="K89" s="10"/>
      <c r="L89" s="11"/>
      <c r="M89" s="11"/>
      <c r="N89" s="11"/>
      <c r="O89" s="11"/>
      <c r="P89" s="12"/>
      <c r="Q89" s="12"/>
      <c r="R89" s="41"/>
    </row>
    <row r="90" spans="1:18" x14ac:dyDescent="0.25">
      <c r="A90" s="2">
        <v>42746.510416666664</v>
      </c>
      <c r="B90" s="3">
        <v>2419667819</v>
      </c>
      <c r="C90" s="3">
        <v>897051</v>
      </c>
      <c r="D90" s="3">
        <v>1577</v>
      </c>
      <c r="E90" s="3">
        <v>0.97</v>
      </c>
      <c r="F90" s="3">
        <v>584459758</v>
      </c>
      <c r="G90" s="97">
        <v>0.93</v>
      </c>
      <c r="H90" s="9">
        <v>1</v>
      </c>
      <c r="I90" s="26">
        <f t="shared" si="1"/>
        <v>1.9300000000000002</v>
      </c>
      <c r="K90" s="10"/>
      <c r="L90" s="11"/>
      <c r="M90" s="11"/>
      <c r="N90" s="11"/>
      <c r="O90" s="11"/>
      <c r="P90" s="12"/>
      <c r="Q90" s="42"/>
      <c r="R90" s="41"/>
    </row>
    <row r="91" spans="1:18" x14ac:dyDescent="0.25">
      <c r="A91" s="2">
        <v>42746.5</v>
      </c>
      <c r="B91" s="3">
        <v>2419275788</v>
      </c>
      <c r="C91" s="3">
        <v>897051</v>
      </c>
      <c r="D91" s="3">
        <v>1556</v>
      </c>
      <c r="E91" s="85">
        <v>0.97</v>
      </c>
      <c r="F91" s="3">
        <v>584358089</v>
      </c>
      <c r="G91" s="32">
        <v>0.91</v>
      </c>
      <c r="H91" s="9">
        <v>0.98</v>
      </c>
      <c r="I91" s="26">
        <f t="shared" si="1"/>
        <v>1.8900000000000001</v>
      </c>
      <c r="K91" s="10"/>
      <c r="L91" s="11"/>
      <c r="M91" s="11"/>
      <c r="N91" s="11"/>
      <c r="O91" s="11"/>
      <c r="P91" s="12"/>
      <c r="Q91" s="12"/>
      <c r="R91" s="41"/>
    </row>
    <row r="92" spans="1:18" x14ac:dyDescent="0.25">
      <c r="A92" s="2">
        <v>42746.489583333336</v>
      </c>
      <c r="B92" s="3">
        <v>2418890561</v>
      </c>
      <c r="C92" s="3">
        <v>897051</v>
      </c>
      <c r="D92" s="3">
        <v>1538</v>
      </c>
      <c r="E92" s="3">
        <v>0.97</v>
      </c>
      <c r="F92" s="3">
        <v>584256466</v>
      </c>
      <c r="G92" s="32">
        <v>0.9</v>
      </c>
      <c r="H92" s="9">
        <v>0.98</v>
      </c>
      <c r="I92" s="26">
        <f t="shared" si="1"/>
        <v>1.88</v>
      </c>
      <c r="K92" s="10"/>
      <c r="L92" s="11"/>
      <c r="M92" s="11"/>
      <c r="N92" s="11"/>
      <c r="O92" s="11"/>
      <c r="P92" s="12"/>
      <c r="Q92" s="12"/>
      <c r="R92" s="41"/>
    </row>
    <row r="93" spans="1:18" x14ac:dyDescent="0.25">
      <c r="A93" s="2">
        <v>42746.479166666664</v>
      </c>
      <c r="B93" s="3">
        <v>2418497984</v>
      </c>
      <c r="C93" s="3">
        <v>897051</v>
      </c>
      <c r="D93" s="3">
        <v>1527</v>
      </c>
      <c r="E93" s="3">
        <v>0.97</v>
      </c>
      <c r="F93" s="3">
        <v>584162151</v>
      </c>
      <c r="G93" s="9">
        <v>0.92</v>
      </c>
      <c r="H93" s="9">
        <v>0.99</v>
      </c>
      <c r="I93" s="26">
        <f t="shared" si="1"/>
        <v>1.9100000000000001</v>
      </c>
      <c r="K93" s="10"/>
      <c r="L93" s="11"/>
      <c r="M93" s="11"/>
      <c r="N93" s="11"/>
      <c r="O93" s="11"/>
      <c r="P93" s="12"/>
      <c r="Q93" s="12"/>
      <c r="R93" s="41"/>
    </row>
    <row r="94" spans="1:18" x14ac:dyDescent="0.25">
      <c r="A94" s="2">
        <v>42746.46875</v>
      </c>
      <c r="B94" s="3">
        <v>2418109791</v>
      </c>
      <c r="C94" s="3">
        <v>897051</v>
      </c>
      <c r="D94" s="3">
        <v>1637</v>
      </c>
      <c r="E94" s="85">
        <v>0.97</v>
      </c>
      <c r="F94" s="3">
        <v>584068057</v>
      </c>
      <c r="G94" s="32">
        <v>0.95</v>
      </c>
      <c r="H94" s="9">
        <v>1.03</v>
      </c>
      <c r="I94" s="26">
        <f t="shared" si="1"/>
        <v>1.98</v>
      </c>
      <c r="J94" s="24"/>
      <c r="K94" s="10"/>
      <c r="L94" s="11"/>
      <c r="M94" s="11"/>
      <c r="N94" s="11"/>
      <c r="O94" s="11"/>
      <c r="P94" s="42"/>
      <c r="Q94" s="12"/>
      <c r="R94" s="41"/>
    </row>
    <row r="95" spans="1:18" x14ac:dyDescent="0.25">
      <c r="A95" s="2">
        <v>42746.458333333336</v>
      </c>
      <c r="B95" s="3">
        <v>2417717373</v>
      </c>
      <c r="C95" s="3">
        <v>897051</v>
      </c>
      <c r="D95" s="3">
        <v>1645</v>
      </c>
      <c r="E95" s="3">
        <v>0.97</v>
      </c>
      <c r="F95" s="3">
        <v>583973266</v>
      </c>
      <c r="G95" s="32">
        <v>0.9</v>
      </c>
      <c r="H95" s="32">
        <v>1.1100000000000001</v>
      </c>
      <c r="I95" s="26">
        <f t="shared" si="1"/>
        <v>2.0100000000000002</v>
      </c>
      <c r="K95" s="10"/>
      <c r="L95" s="11"/>
      <c r="M95" s="11"/>
      <c r="N95" s="11"/>
      <c r="O95" s="11"/>
      <c r="P95" s="12"/>
      <c r="Q95" s="12"/>
      <c r="R95" s="41"/>
    </row>
    <row r="96" spans="1:18" x14ac:dyDescent="0.25">
      <c r="A96" s="2">
        <v>42746.447916666664</v>
      </c>
      <c r="B96" s="3">
        <v>2417333033</v>
      </c>
      <c r="C96" s="3">
        <v>897051</v>
      </c>
      <c r="D96" s="3">
        <v>1535</v>
      </c>
      <c r="E96" s="3">
        <v>0.97</v>
      </c>
      <c r="F96" s="3">
        <v>583877004</v>
      </c>
      <c r="G96" s="90">
        <v>0.9</v>
      </c>
      <c r="H96" s="4">
        <v>0.98</v>
      </c>
      <c r="I96" s="26">
        <f t="shared" si="1"/>
        <v>1.88</v>
      </c>
      <c r="K96" s="10"/>
      <c r="L96" s="11"/>
      <c r="M96" s="11"/>
      <c r="N96" s="11"/>
      <c r="O96" s="11"/>
      <c r="P96" s="12"/>
      <c r="Q96" s="12"/>
      <c r="R96" s="41"/>
    </row>
    <row r="97" spans="1:18" x14ac:dyDescent="0.25">
      <c r="A97" s="2">
        <v>42746.4375</v>
      </c>
      <c r="B97" s="3">
        <v>2416941797</v>
      </c>
      <c r="C97" s="3">
        <v>897051</v>
      </c>
      <c r="D97" s="3">
        <v>1511</v>
      </c>
      <c r="E97" s="85">
        <v>0.97</v>
      </c>
      <c r="F97" s="3">
        <v>583779359</v>
      </c>
      <c r="G97" s="4">
        <v>0.89</v>
      </c>
      <c r="H97" s="4">
        <v>0.97</v>
      </c>
      <c r="I97" s="26">
        <f t="shared" si="1"/>
        <v>1.8599999999999999</v>
      </c>
      <c r="K97" s="10"/>
      <c r="L97" s="11"/>
      <c r="M97" s="11"/>
      <c r="N97" s="11"/>
      <c r="O97" s="11"/>
      <c r="P97" s="12"/>
      <c r="Q97" s="12"/>
      <c r="R97" s="41"/>
    </row>
    <row r="98" spans="1:18" x14ac:dyDescent="0.25">
      <c r="A98" s="2">
        <v>42746.427083333336</v>
      </c>
      <c r="B98" s="3">
        <v>2416550217</v>
      </c>
      <c r="C98" s="3">
        <v>897051</v>
      </c>
      <c r="D98" s="3">
        <v>1547</v>
      </c>
      <c r="E98" s="3">
        <v>0.97</v>
      </c>
      <c r="F98" s="3">
        <v>583682170</v>
      </c>
      <c r="G98" s="32">
        <v>0.89</v>
      </c>
      <c r="H98" s="32">
        <v>0.96</v>
      </c>
      <c r="I98" s="26">
        <f t="shared" si="1"/>
        <v>1.85</v>
      </c>
      <c r="K98" s="10"/>
      <c r="L98" s="11"/>
      <c r="M98" s="11"/>
      <c r="N98" s="11"/>
      <c r="O98" s="11"/>
      <c r="P98" s="42"/>
      <c r="Q98" s="42"/>
      <c r="R98" s="41"/>
    </row>
    <row r="99" spans="1:18" x14ac:dyDescent="0.25">
      <c r="A99" s="2">
        <v>42746.416666666664</v>
      </c>
      <c r="B99" s="3">
        <v>2416164382</v>
      </c>
      <c r="C99" s="3">
        <v>897051</v>
      </c>
      <c r="D99" s="3">
        <v>1585</v>
      </c>
      <c r="E99" s="3">
        <v>0.97</v>
      </c>
      <c r="F99" s="3">
        <v>583585961</v>
      </c>
      <c r="G99" s="31">
        <v>0.92</v>
      </c>
      <c r="H99" s="32">
        <v>1</v>
      </c>
      <c r="I99" s="26">
        <f>G99+H99</f>
        <v>1.92</v>
      </c>
      <c r="K99" s="10"/>
      <c r="L99" s="11"/>
      <c r="M99" s="11"/>
      <c r="N99" s="11"/>
      <c r="O99" s="11"/>
      <c r="P99" s="12"/>
      <c r="Q99" s="12"/>
      <c r="R99" s="41"/>
    </row>
    <row r="100" spans="1:18" x14ac:dyDescent="0.25">
      <c r="A100" s="10"/>
      <c r="B100" s="11"/>
      <c r="C100" s="11"/>
      <c r="D100" s="11"/>
      <c r="E100" s="11"/>
      <c r="F100" s="11"/>
      <c r="G100" s="12"/>
      <c r="H100" s="13"/>
      <c r="I100" s="24"/>
      <c r="K100" s="10"/>
      <c r="L100" s="11"/>
      <c r="M100" s="11"/>
      <c r="N100" s="11"/>
      <c r="O100" s="11"/>
      <c r="P100" s="12"/>
      <c r="Q100" s="12"/>
      <c r="R100" s="41"/>
    </row>
    <row r="101" spans="1:18" x14ac:dyDescent="0.25">
      <c r="K101" s="10"/>
      <c r="L101" s="11"/>
      <c r="M101" s="11"/>
      <c r="N101" s="11"/>
      <c r="O101" s="11"/>
      <c r="P101" s="12"/>
      <c r="Q101" s="42"/>
      <c r="R101" s="41"/>
    </row>
    <row r="102" spans="1:18" x14ac:dyDescent="0.25">
      <c r="A102" s="233" t="s">
        <v>6</v>
      </c>
      <c r="B102" s="234"/>
      <c r="C102" s="25" t="s">
        <v>7</v>
      </c>
      <c r="D102" s="5" t="s">
        <v>8</v>
      </c>
      <c r="K102" s="10"/>
      <c r="L102" s="11"/>
      <c r="M102" s="11"/>
      <c r="N102" s="11"/>
      <c r="O102" s="11"/>
      <c r="P102" s="12"/>
      <c r="Q102" s="12"/>
      <c r="R102" s="41"/>
    </row>
    <row r="103" spans="1:18" x14ac:dyDescent="0.25">
      <c r="A103" s="88" t="s">
        <v>22</v>
      </c>
      <c r="B103" s="89"/>
      <c r="C103" s="17">
        <f>MAX(D3:D99)</f>
        <v>1870</v>
      </c>
      <c r="D103" s="5" t="s">
        <v>9</v>
      </c>
      <c r="K103" s="10"/>
      <c r="L103" s="11"/>
      <c r="M103" s="11"/>
      <c r="N103" s="11"/>
      <c r="O103" s="11"/>
      <c r="P103" s="52"/>
      <c r="Q103" s="12"/>
      <c r="R103" s="41"/>
    </row>
    <row r="104" spans="1:18" x14ac:dyDescent="0.25">
      <c r="A104" s="88" t="s">
        <v>23</v>
      </c>
      <c r="B104" s="89"/>
      <c r="C104" s="17">
        <f>MIN(D3:D99)</f>
        <v>100</v>
      </c>
      <c r="D104" s="5" t="s">
        <v>9</v>
      </c>
      <c r="G104" s="23"/>
      <c r="K104" s="10"/>
      <c r="L104" s="11"/>
      <c r="M104" s="11"/>
      <c r="N104" s="11"/>
      <c r="O104" s="11"/>
      <c r="P104" s="12"/>
      <c r="Q104" s="12"/>
      <c r="R104" s="41"/>
    </row>
    <row r="105" spans="1:18" x14ac:dyDescent="0.25">
      <c r="A105" s="235" t="s">
        <v>13</v>
      </c>
      <c r="B105" s="234"/>
      <c r="C105" s="17">
        <f>AVERAGE(D3:D99)</f>
        <v>1554.6494845360826</v>
      </c>
      <c r="D105" s="5" t="s">
        <v>9</v>
      </c>
      <c r="K105" s="51"/>
      <c r="L105" s="12"/>
      <c r="M105" s="12"/>
      <c r="N105" s="12"/>
      <c r="O105" s="12"/>
      <c r="P105" s="12"/>
      <c r="Q105" s="12"/>
      <c r="R105" s="41"/>
    </row>
    <row r="106" spans="1:18" x14ac:dyDescent="0.25">
      <c r="A106" s="233" t="s">
        <v>16</v>
      </c>
      <c r="B106" s="234"/>
      <c r="C106" s="16">
        <f>(B3-B99)/1000000</f>
        <v>37.673262000000001</v>
      </c>
      <c r="D106" s="5" t="s">
        <v>10</v>
      </c>
      <c r="K106" s="51"/>
      <c r="L106" s="12"/>
      <c r="M106" s="12"/>
      <c r="N106" s="12"/>
      <c r="O106" s="12"/>
      <c r="P106" s="12"/>
      <c r="Q106" s="12"/>
      <c r="R106" s="41"/>
    </row>
    <row r="107" spans="1:18" x14ac:dyDescent="0.25">
      <c r="A107" s="233" t="s">
        <v>14</v>
      </c>
      <c r="B107" s="234"/>
      <c r="C107" s="15">
        <f>(C3-'1 - 2 Jan'!C99)/1000</f>
        <v>22.620999999999999</v>
      </c>
      <c r="D107" s="5" t="s">
        <v>11</v>
      </c>
      <c r="G107" s="22"/>
      <c r="K107" s="51"/>
      <c r="L107" s="12"/>
      <c r="M107" s="12"/>
      <c r="N107" s="12"/>
      <c r="O107" s="12"/>
      <c r="P107" s="13"/>
      <c r="Q107" s="12"/>
      <c r="R107" s="41"/>
    </row>
    <row r="108" spans="1:18" x14ac:dyDescent="0.25">
      <c r="A108" s="227" t="s">
        <v>15</v>
      </c>
      <c r="B108" s="227"/>
      <c r="C108" s="18">
        <f>(C107*1.5*1650*1.1)+3000</f>
        <v>64585.672500000001</v>
      </c>
      <c r="D108" s="19" t="s">
        <v>12</v>
      </c>
      <c r="K108" s="51"/>
      <c r="L108" s="12"/>
      <c r="M108" s="12"/>
      <c r="N108" s="12"/>
      <c r="O108" s="12"/>
      <c r="P108" s="13"/>
      <c r="Q108" s="42"/>
      <c r="R108" s="41"/>
    </row>
    <row r="109" spans="1:18" x14ac:dyDescent="0.25">
      <c r="A109" s="228" t="s">
        <v>20</v>
      </c>
      <c r="B109" s="228"/>
      <c r="C109" s="20">
        <f>(B3-'1 - 2 Jan'!B99)*1.1</f>
        <v>449369289.60000002</v>
      </c>
      <c r="D109" s="21" t="s">
        <v>12</v>
      </c>
      <c r="E109" s="23"/>
      <c r="F109" s="23"/>
      <c r="K109" s="51"/>
      <c r="L109" s="12"/>
      <c r="M109" s="12"/>
      <c r="N109" s="12"/>
      <c r="O109" s="12"/>
      <c r="P109" s="12"/>
      <c r="Q109" s="12"/>
      <c r="R109" s="41"/>
    </row>
    <row r="110" spans="1:18" x14ac:dyDescent="0.25">
      <c r="K110" s="51"/>
      <c r="L110" s="12"/>
      <c r="M110" s="12"/>
      <c r="N110" s="12"/>
      <c r="O110" s="12"/>
      <c r="P110" s="12"/>
      <c r="Q110" s="12"/>
      <c r="R110" s="41"/>
    </row>
    <row r="111" spans="1:18" x14ac:dyDescent="0.25">
      <c r="K111" s="51"/>
      <c r="L111" s="12"/>
      <c r="M111" s="12"/>
      <c r="N111" s="12"/>
      <c r="O111" s="12"/>
      <c r="P111" s="12"/>
      <c r="Q111" s="12"/>
      <c r="R111" s="41"/>
    </row>
    <row r="112" spans="1:18" x14ac:dyDescent="0.25">
      <c r="G112" s="23"/>
      <c r="K112" s="51"/>
      <c r="L112" s="12"/>
      <c r="M112" s="12"/>
      <c r="N112" s="12"/>
      <c r="O112" s="12"/>
      <c r="P112" s="12"/>
      <c r="Q112" s="12"/>
      <c r="R112" s="41"/>
    </row>
    <row r="113" spans="11:18" x14ac:dyDescent="0.25">
      <c r="K113" s="51"/>
      <c r="L113" s="12"/>
      <c r="M113" s="12"/>
      <c r="N113" s="12"/>
      <c r="O113" s="12"/>
      <c r="P113" s="12"/>
      <c r="Q113" s="12"/>
      <c r="R113" s="41"/>
    </row>
    <row r="114" spans="11:18" x14ac:dyDescent="0.25">
      <c r="K114" s="51"/>
      <c r="L114" s="12"/>
      <c r="M114" s="12"/>
      <c r="N114" s="12"/>
      <c r="O114" s="12"/>
      <c r="P114" s="12"/>
      <c r="Q114" s="12"/>
      <c r="R114" s="41"/>
    </row>
    <row r="115" spans="11:18" x14ac:dyDescent="0.25">
      <c r="K115" s="51"/>
      <c r="L115" s="12"/>
      <c r="M115" s="12"/>
      <c r="N115" s="12"/>
      <c r="O115" s="12"/>
      <c r="P115" s="13"/>
      <c r="Q115" s="13"/>
      <c r="R115" s="41"/>
    </row>
    <row r="116" spans="11:18" x14ac:dyDescent="0.25">
      <c r="K116" s="51"/>
      <c r="L116" s="12"/>
      <c r="M116" s="12"/>
      <c r="N116" s="12"/>
      <c r="O116" s="12"/>
      <c r="P116" s="13"/>
      <c r="Q116" s="48"/>
      <c r="R116" s="41"/>
    </row>
    <row r="117" spans="11:18" x14ac:dyDescent="0.25">
      <c r="K117" s="10"/>
      <c r="L117" s="11"/>
      <c r="M117" s="11"/>
      <c r="N117" s="11"/>
      <c r="O117" s="11"/>
      <c r="P117" s="13"/>
      <c r="Q117" s="13"/>
      <c r="R117" s="41"/>
    </row>
    <row r="118" spans="11:18" x14ac:dyDescent="0.25">
      <c r="K118" s="10"/>
      <c r="L118" s="11"/>
      <c r="M118" s="11"/>
      <c r="N118" s="11"/>
      <c r="O118" s="11"/>
      <c r="P118" s="42"/>
      <c r="Q118" s="12"/>
      <c r="R118" s="41"/>
    </row>
    <row r="119" spans="11:18" x14ac:dyDescent="0.25">
      <c r="K119" s="51"/>
      <c r="L119" s="12"/>
      <c r="M119" s="12"/>
      <c r="N119" s="12"/>
      <c r="O119" s="12"/>
      <c r="P119" s="12"/>
      <c r="Q119" s="12"/>
      <c r="R119" s="41"/>
    </row>
    <row r="120" spans="11:18" x14ac:dyDescent="0.25">
      <c r="K120" s="51"/>
      <c r="L120" s="12"/>
      <c r="M120" s="12"/>
      <c r="N120" s="12"/>
      <c r="O120" s="12"/>
      <c r="P120" s="12"/>
      <c r="Q120" s="12"/>
      <c r="R120" s="41"/>
    </row>
    <row r="121" spans="11:18" x14ac:dyDescent="0.25">
      <c r="K121" s="10"/>
      <c r="L121" s="11"/>
      <c r="M121" s="11"/>
      <c r="N121" s="11"/>
      <c r="O121" s="11"/>
      <c r="P121" s="12"/>
      <c r="Q121" s="12"/>
      <c r="R121" s="47"/>
    </row>
    <row r="122" spans="11:18" x14ac:dyDescent="0.25">
      <c r="K122" s="51"/>
      <c r="L122" s="12"/>
      <c r="M122" s="12"/>
      <c r="N122" s="12"/>
      <c r="O122" s="12"/>
      <c r="P122" s="12"/>
      <c r="Q122" s="12"/>
      <c r="R122" s="47"/>
    </row>
    <row r="123" spans="11:18" x14ac:dyDescent="0.25">
      <c r="K123" s="51"/>
      <c r="L123" s="12"/>
      <c r="M123" s="12"/>
      <c r="N123" s="12"/>
      <c r="O123" s="12"/>
      <c r="P123" s="12"/>
      <c r="Q123" s="12"/>
      <c r="R123" s="47"/>
    </row>
    <row r="124" spans="11:18" x14ac:dyDescent="0.25">
      <c r="K124" s="51"/>
      <c r="L124" s="12"/>
      <c r="M124" s="12"/>
      <c r="N124" s="12"/>
      <c r="O124" s="12"/>
      <c r="P124" s="12"/>
      <c r="Q124" s="12"/>
      <c r="R124" s="47"/>
    </row>
    <row r="125" spans="11:18" x14ac:dyDescent="0.25">
      <c r="K125" s="51"/>
      <c r="L125" s="12"/>
      <c r="M125" s="12"/>
      <c r="N125" s="12"/>
      <c r="O125" s="12"/>
      <c r="P125" s="12"/>
      <c r="Q125" s="12"/>
      <c r="R125" s="47"/>
    </row>
    <row r="126" spans="11:18" x14ac:dyDescent="0.25">
      <c r="K126" s="47"/>
      <c r="L126" s="47"/>
      <c r="M126" s="47"/>
      <c r="N126" s="47"/>
      <c r="O126" s="47"/>
      <c r="P126" s="47"/>
      <c r="Q126" s="47"/>
      <c r="R126" s="47"/>
    </row>
    <row r="127" spans="11:18" x14ac:dyDescent="0.25">
      <c r="K127" s="47"/>
      <c r="L127" s="47"/>
      <c r="M127" s="47"/>
      <c r="N127" s="47"/>
      <c r="O127" s="47"/>
      <c r="P127" s="47"/>
      <c r="Q127" s="47"/>
      <c r="R127" s="47"/>
    </row>
    <row r="128" spans="11:18" x14ac:dyDescent="0.25">
      <c r="K128" s="47"/>
      <c r="L128" s="47"/>
      <c r="M128" s="47"/>
      <c r="N128" s="47"/>
      <c r="O128" s="47"/>
      <c r="P128" s="47"/>
      <c r="Q128" s="47"/>
      <c r="R128" s="47"/>
    </row>
    <row r="129" spans="11:18" x14ac:dyDescent="0.25">
      <c r="K129" s="47"/>
      <c r="L129" s="47"/>
      <c r="M129" s="47"/>
      <c r="N129" s="47"/>
      <c r="O129" s="47"/>
      <c r="P129" s="47"/>
      <c r="Q129" s="47"/>
      <c r="R129" s="47"/>
    </row>
  </sheetData>
  <mergeCells count="8">
    <mergeCell ref="A108:B108"/>
    <mergeCell ref="A109:B109"/>
    <mergeCell ref="A1:F1"/>
    <mergeCell ref="G1:I1"/>
    <mergeCell ref="A102:B102"/>
    <mergeCell ref="A105:B105"/>
    <mergeCell ref="A106:B106"/>
    <mergeCell ref="A107:B107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9"/>
  <sheetViews>
    <sheetView zoomScaleNormal="100" workbookViewId="0">
      <selection activeCell="A4" sqref="A4:I99"/>
    </sheetView>
  </sheetViews>
  <sheetFormatPr defaultColWidth="11.42578125" defaultRowHeight="15" x14ac:dyDescent="0.25"/>
  <cols>
    <col min="1" max="1" width="17.85546875" customWidth="1"/>
    <col min="2" max="6" width="13.85546875" customWidth="1"/>
    <col min="7" max="7" width="12.85546875" bestFit="1" customWidth="1"/>
    <col min="11" max="11" width="14.7109375" bestFit="1" customWidth="1"/>
  </cols>
  <sheetData>
    <row r="1" spans="1:9" ht="18.75" customHeight="1" x14ac:dyDescent="0.25">
      <c r="A1" s="229" t="s">
        <v>0</v>
      </c>
      <c r="B1" s="230"/>
      <c r="C1" s="230"/>
      <c r="D1" s="230"/>
      <c r="E1" s="230"/>
      <c r="F1" s="231"/>
      <c r="G1" s="232" t="s">
        <v>17</v>
      </c>
      <c r="H1" s="232"/>
      <c r="I1" s="232"/>
    </row>
    <row r="2" spans="1:9" ht="56.25" x14ac:dyDescent="0.25">
      <c r="A2" s="1" t="s">
        <v>1</v>
      </c>
      <c r="B2" s="1" t="s">
        <v>2</v>
      </c>
      <c r="C2" s="1" t="s">
        <v>3</v>
      </c>
      <c r="D2" s="1" t="s">
        <v>4</v>
      </c>
      <c r="E2" s="174" t="s">
        <v>25</v>
      </c>
      <c r="F2" s="1" t="s">
        <v>5</v>
      </c>
      <c r="G2" s="1" t="s">
        <v>18</v>
      </c>
      <c r="H2" s="1" t="s">
        <v>19</v>
      </c>
      <c r="I2" s="1" t="s">
        <v>21</v>
      </c>
    </row>
    <row r="3" spans="1:9" x14ac:dyDescent="0.25">
      <c r="A3" s="39">
        <v>42748.416666666664</v>
      </c>
      <c r="B3" s="4">
        <v>2492241183</v>
      </c>
      <c r="C3" s="4">
        <v>897961</v>
      </c>
      <c r="D3" s="4">
        <v>1570</v>
      </c>
      <c r="E3" s="3">
        <v>0.97</v>
      </c>
      <c r="F3" s="4">
        <v>602673798</v>
      </c>
      <c r="G3" s="4">
        <v>0.92</v>
      </c>
      <c r="H3" s="9">
        <v>0.99</v>
      </c>
      <c r="I3" s="26">
        <f>G3+H3</f>
        <v>1.9100000000000001</v>
      </c>
    </row>
    <row r="4" spans="1:9" x14ac:dyDescent="0.25">
      <c r="A4" s="39">
        <v>42748.40625</v>
      </c>
      <c r="B4" s="4">
        <v>2491850399</v>
      </c>
      <c r="C4" s="4">
        <v>897961</v>
      </c>
      <c r="D4" s="4">
        <v>1553</v>
      </c>
      <c r="E4" s="3">
        <v>0.97</v>
      </c>
      <c r="F4" s="4">
        <v>602573656</v>
      </c>
      <c r="G4" s="4">
        <v>0.92</v>
      </c>
      <c r="H4" s="9">
        <v>0.97</v>
      </c>
      <c r="I4" s="26">
        <f t="shared" ref="I4:I67" si="0">G4+H4</f>
        <v>1.8900000000000001</v>
      </c>
    </row>
    <row r="5" spans="1:9" x14ac:dyDescent="0.25">
      <c r="A5" s="39">
        <v>42748.395833333336</v>
      </c>
      <c r="B5" s="4">
        <v>2491462675</v>
      </c>
      <c r="C5" s="4">
        <v>897961</v>
      </c>
      <c r="D5" s="4">
        <v>1547</v>
      </c>
      <c r="E5" s="3">
        <v>0.97</v>
      </c>
      <c r="F5" s="4">
        <v>602481831</v>
      </c>
      <c r="G5" s="4">
        <v>0.91</v>
      </c>
      <c r="H5" s="9">
        <v>0.97</v>
      </c>
      <c r="I5" s="26">
        <f t="shared" si="0"/>
        <v>1.88</v>
      </c>
    </row>
    <row r="6" spans="1:9" x14ac:dyDescent="0.25">
      <c r="A6" s="39">
        <v>42748.385416666664</v>
      </c>
      <c r="B6" s="4">
        <v>2491077311</v>
      </c>
      <c r="C6" s="4">
        <v>897961</v>
      </c>
      <c r="D6" s="4">
        <v>1530</v>
      </c>
      <c r="E6" s="3">
        <v>0.97</v>
      </c>
      <c r="F6" s="4">
        <v>602384367</v>
      </c>
      <c r="G6" s="32">
        <v>0.9</v>
      </c>
      <c r="H6" s="31">
        <v>0.97</v>
      </c>
      <c r="I6" s="26">
        <f t="shared" si="0"/>
        <v>1.87</v>
      </c>
    </row>
    <row r="7" spans="1:9" x14ac:dyDescent="0.25">
      <c r="A7" s="2">
        <v>42748.375</v>
      </c>
      <c r="B7" s="3">
        <v>2490689524</v>
      </c>
      <c r="C7" s="3">
        <v>897961</v>
      </c>
      <c r="D7" s="3">
        <v>1578</v>
      </c>
      <c r="E7" s="172">
        <v>0.97</v>
      </c>
      <c r="F7" s="3">
        <v>602287335</v>
      </c>
      <c r="G7" s="31">
        <v>0.93</v>
      </c>
      <c r="H7" s="9">
        <v>0.99</v>
      </c>
      <c r="I7" s="26">
        <f t="shared" si="0"/>
        <v>1.92</v>
      </c>
    </row>
    <row r="8" spans="1:9" x14ac:dyDescent="0.25">
      <c r="A8" s="2">
        <v>42748.364583333336</v>
      </c>
      <c r="B8" s="3">
        <v>2490294667</v>
      </c>
      <c r="C8" s="3">
        <v>897961</v>
      </c>
      <c r="D8" s="3">
        <v>1580</v>
      </c>
      <c r="E8" s="3">
        <v>0.97</v>
      </c>
      <c r="F8" s="3">
        <v>602189437</v>
      </c>
      <c r="G8" s="31">
        <v>0.93</v>
      </c>
      <c r="H8" s="9">
        <v>0.99</v>
      </c>
      <c r="I8" s="26">
        <f t="shared" si="0"/>
        <v>1.92</v>
      </c>
    </row>
    <row r="9" spans="1:9" x14ac:dyDescent="0.25">
      <c r="A9" s="2">
        <v>42748.354166666664</v>
      </c>
      <c r="B9" s="3">
        <v>2489899478</v>
      </c>
      <c r="C9" s="3">
        <v>897961</v>
      </c>
      <c r="D9" s="3">
        <v>1581</v>
      </c>
      <c r="E9" s="3">
        <v>0.97</v>
      </c>
      <c r="F9" s="3">
        <v>602091533</v>
      </c>
      <c r="G9" s="31">
        <v>0.93</v>
      </c>
      <c r="H9" s="9">
        <v>0.99</v>
      </c>
      <c r="I9" s="26">
        <f t="shared" si="0"/>
        <v>1.92</v>
      </c>
    </row>
    <row r="10" spans="1:9" x14ac:dyDescent="0.25">
      <c r="A10" s="2">
        <v>42748.34375</v>
      </c>
      <c r="B10" s="3">
        <v>2489504219</v>
      </c>
      <c r="C10" s="3">
        <v>897961</v>
      </c>
      <c r="D10" s="3">
        <v>1580</v>
      </c>
      <c r="E10" s="3">
        <v>0.97</v>
      </c>
      <c r="F10" s="3">
        <v>601989525</v>
      </c>
      <c r="G10" s="31">
        <v>0.93</v>
      </c>
      <c r="H10" s="9">
        <v>0.99</v>
      </c>
      <c r="I10" s="26">
        <f t="shared" si="0"/>
        <v>1.92</v>
      </c>
    </row>
    <row r="11" spans="1:9" x14ac:dyDescent="0.25">
      <c r="A11" s="2">
        <v>42748.333333333336</v>
      </c>
      <c r="B11" s="3">
        <v>2489111438</v>
      </c>
      <c r="C11" s="3">
        <v>897961</v>
      </c>
      <c r="D11" s="3">
        <v>1565</v>
      </c>
      <c r="E11" s="3">
        <v>0.97</v>
      </c>
      <c r="F11" s="3">
        <v>601888290</v>
      </c>
      <c r="G11" s="31">
        <v>0.93</v>
      </c>
      <c r="H11" s="4">
        <v>0.98</v>
      </c>
      <c r="I11" s="26">
        <f t="shared" si="0"/>
        <v>1.9100000000000001</v>
      </c>
    </row>
    <row r="12" spans="1:9" x14ac:dyDescent="0.25">
      <c r="A12" s="2">
        <v>42748.322916666664</v>
      </c>
      <c r="B12" s="3">
        <v>2488721864</v>
      </c>
      <c r="C12" s="3">
        <v>897961</v>
      </c>
      <c r="D12" s="3">
        <v>1558</v>
      </c>
      <c r="E12" s="3">
        <v>0.97</v>
      </c>
      <c r="F12" s="3">
        <v>601790326</v>
      </c>
      <c r="G12" s="31">
        <v>0.93</v>
      </c>
      <c r="H12" s="31">
        <v>0.97</v>
      </c>
      <c r="I12" s="26">
        <f t="shared" si="0"/>
        <v>1.9</v>
      </c>
    </row>
    <row r="13" spans="1:9" x14ac:dyDescent="0.25">
      <c r="A13" s="2">
        <v>42748.3125</v>
      </c>
      <c r="B13" s="3">
        <v>2488332084</v>
      </c>
      <c r="C13" s="3">
        <v>897961</v>
      </c>
      <c r="D13" s="3">
        <v>1559</v>
      </c>
      <c r="E13" s="3">
        <v>0.97</v>
      </c>
      <c r="F13" s="3">
        <v>601689467</v>
      </c>
      <c r="G13" s="31">
        <v>0.93</v>
      </c>
      <c r="H13" s="4">
        <v>0.97</v>
      </c>
      <c r="I13" s="26">
        <f t="shared" si="0"/>
        <v>1.9</v>
      </c>
    </row>
    <row r="14" spans="1:9" x14ac:dyDescent="0.25">
      <c r="A14" s="2">
        <v>42748.302083333336</v>
      </c>
      <c r="B14" s="3">
        <v>2487942057</v>
      </c>
      <c r="C14" s="3">
        <v>897961</v>
      </c>
      <c r="D14" s="3">
        <v>1560</v>
      </c>
      <c r="E14" s="3">
        <v>0.97</v>
      </c>
      <c r="F14" s="3">
        <v>601589267</v>
      </c>
      <c r="G14" s="31">
        <v>0.93</v>
      </c>
      <c r="H14" s="31">
        <v>0.97</v>
      </c>
      <c r="I14" s="26">
        <f t="shared" si="0"/>
        <v>1.9</v>
      </c>
    </row>
    <row r="15" spans="1:9" x14ac:dyDescent="0.25">
      <c r="A15" s="2">
        <v>42748.291666666664</v>
      </c>
      <c r="B15" s="3">
        <v>2487552428</v>
      </c>
      <c r="C15" s="3">
        <v>897961</v>
      </c>
      <c r="D15" s="3">
        <v>1558</v>
      </c>
      <c r="E15" s="3">
        <v>0.97</v>
      </c>
      <c r="F15" s="3">
        <v>601491130</v>
      </c>
      <c r="G15" s="4">
        <v>0.93</v>
      </c>
      <c r="H15" s="9">
        <v>0.99</v>
      </c>
      <c r="I15" s="26">
        <f t="shared" si="0"/>
        <v>1.92</v>
      </c>
    </row>
    <row r="16" spans="1:9" x14ac:dyDescent="0.25">
      <c r="A16" s="2">
        <v>42748.28125</v>
      </c>
      <c r="B16" s="3">
        <v>2487162641</v>
      </c>
      <c r="C16" s="3">
        <v>897961</v>
      </c>
      <c r="D16" s="3">
        <v>1558</v>
      </c>
      <c r="E16" s="3">
        <v>0.97</v>
      </c>
      <c r="F16" s="3">
        <v>601398409</v>
      </c>
      <c r="G16" s="4">
        <v>0.93</v>
      </c>
      <c r="H16" s="9">
        <v>0.99</v>
      </c>
      <c r="I16" s="26">
        <f t="shared" si="0"/>
        <v>1.92</v>
      </c>
    </row>
    <row r="17" spans="1:18" x14ac:dyDescent="0.25">
      <c r="A17" s="2">
        <v>42748.270833333336</v>
      </c>
      <c r="B17" s="3">
        <v>2486772751</v>
      </c>
      <c r="C17" s="3">
        <v>897961</v>
      </c>
      <c r="D17" s="3">
        <v>1557</v>
      </c>
      <c r="E17" s="3">
        <v>0.97</v>
      </c>
      <c r="F17" s="3">
        <v>601307621</v>
      </c>
      <c r="G17" s="4">
        <v>0.93</v>
      </c>
      <c r="H17" s="9">
        <v>0.99</v>
      </c>
      <c r="I17" s="26">
        <f t="shared" si="0"/>
        <v>1.92</v>
      </c>
    </row>
    <row r="18" spans="1:18" x14ac:dyDescent="0.25">
      <c r="A18" s="2">
        <v>42748.260416666664</v>
      </c>
      <c r="B18" s="3">
        <v>2486383670</v>
      </c>
      <c r="C18" s="3">
        <v>897961</v>
      </c>
      <c r="D18" s="3">
        <v>1553</v>
      </c>
      <c r="E18" s="3">
        <v>0.97</v>
      </c>
      <c r="F18" s="3">
        <v>601209307</v>
      </c>
      <c r="G18" s="4">
        <v>0.92</v>
      </c>
      <c r="H18" s="9">
        <v>0.97</v>
      </c>
      <c r="I18" s="26">
        <f t="shared" si="0"/>
        <v>1.8900000000000001</v>
      </c>
    </row>
    <row r="19" spans="1:18" x14ac:dyDescent="0.25">
      <c r="A19" s="2">
        <v>42748.25</v>
      </c>
      <c r="B19" s="3">
        <v>2485994309</v>
      </c>
      <c r="C19" s="3">
        <v>897961</v>
      </c>
      <c r="D19" s="3">
        <v>1555</v>
      </c>
      <c r="E19" s="3">
        <v>0.97</v>
      </c>
      <c r="F19" s="3">
        <v>601106801</v>
      </c>
      <c r="G19" s="4">
        <v>0.93</v>
      </c>
      <c r="H19" s="9">
        <v>0.97</v>
      </c>
      <c r="I19" s="26">
        <f t="shared" si="0"/>
        <v>1.9</v>
      </c>
    </row>
    <row r="20" spans="1:18" x14ac:dyDescent="0.25">
      <c r="A20" s="2">
        <v>42748.239583333336</v>
      </c>
      <c r="B20" s="3">
        <v>2485602927</v>
      </c>
      <c r="C20" s="3">
        <v>897961</v>
      </c>
      <c r="D20" s="3">
        <v>1590</v>
      </c>
      <c r="E20" s="3">
        <v>0.97</v>
      </c>
      <c r="F20" s="3">
        <v>601005592</v>
      </c>
      <c r="G20" s="4">
        <v>0.92</v>
      </c>
      <c r="H20" s="9">
        <v>1</v>
      </c>
      <c r="I20" s="26">
        <f t="shared" si="0"/>
        <v>1.92</v>
      </c>
    </row>
    <row r="21" spans="1:18" x14ac:dyDescent="0.25">
      <c r="A21" s="2">
        <v>42748.229166666664</v>
      </c>
      <c r="B21" s="3">
        <v>2485205162</v>
      </c>
      <c r="C21" s="3">
        <v>897961</v>
      </c>
      <c r="D21" s="3">
        <v>1590</v>
      </c>
      <c r="E21" s="3">
        <v>0.97</v>
      </c>
      <c r="F21" s="3">
        <v>600902979</v>
      </c>
      <c r="G21" s="4">
        <v>0.92</v>
      </c>
      <c r="H21" s="9">
        <v>1</v>
      </c>
      <c r="I21" s="26">
        <f t="shared" si="0"/>
        <v>1.92</v>
      </c>
    </row>
    <row r="22" spans="1:18" x14ac:dyDescent="0.25">
      <c r="A22" s="2">
        <v>42748.21875</v>
      </c>
      <c r="B22" s="3">
        <v>2484813205</v>
      </c>
      <c r="C22" s="3">
        <v>897961</v>
      </c>
      <c r="D22" s="3">
        <v>1558</v>
      </c>
      <c r="E22" s="3">
        <v>0.97</v>
      </c>
      <c r="F22" s="3">
        <v>600801992</v>
      </c>
      <c r="G22" s="4">
        <v>0.93</v>
      </c>
      <c r="H22" s="9">
        <v>0.99</v>
      </c>
      <c r="I22" s="26">
        <f t="shared" si="0"/>
        <v>1.92</v>
      </c>
    </row>
    <row r="23" spans="1:18" x14ac:dyDescent="0.25">
      <c r="A23" s="2">
        <v>42748.208333333336</v>
      </c>
      <c r="B23" s="3">
        <v>2484423321</v>
      </c>
      <c r="C23" s="3">
        <v>897961</v>
      </c>
      <c r="D23" s="3">
        <v>1558</v>
      </c>
      <c r="E23" s="3">
        <v>0.97</v>
      </c>
      <c r="F23" s="3">
        <v>600701541</v>
      </c>
      <c r="G23" s="4">
        <v>0.93</v>
      </c>
      <c r="H23" s="9">
        <v>0.97</v>
      </c>
      <c r="I23" s="26">
        <f t="shared" si="0"/>
        <v>1.9</v>
      </c>
    </row>
    <row r="24" spans="1:18" x14ac:dyDescent="0.25">
      <c r="A24" s="2">
        <v>42748.197916666664</v>
      </c>
      <c r="B24" s="3">
        <v>2484033831</v>
      </c>
      <c r="C24" s="3">
        <v>897961</v>
      </c>
      <c r="D24" s="3">
        <v>1558</v>
      </c>
      <c r="E24" s="3">
        <v>0.97</v>
      </c>
      <c r="F24" s="3">
        <v>600607402</v>
      </c>
      <c r="G24" s="4">
        <v>0.93</v>
      </c>
      <c r="H24" s="9">
        <v>0.97</v>
      </c>
      <c r="I24" s="26">
        <f t="shared" si="0"/>
        <v>1.9</v>
      </c>
    </row>
    <row r="25" spans="1:18" x14ac:dyDescent="0.25">
      <c r="A25" s="2">
        <v>42748.1875</v>
      </c>
      <c r="B25" s="3">
        <v>2483644149</v>
      </c>
      <c r="C25" s="3">
        <v>897961</v>
      </c>
      <c r="D25" s="3">
        <v>1557</v>
      </c>
      <c r="E25" s="3">
        <v>0.97</v>
      </c>
      <c r="F25" s="3">
        <v>600514536</v>
      </c>
      <c r="G25" s="4">
        <v>0.92</v>
      </c>
      <c r="H25" s="9">
        <v>1</v>
      </c>
      <c r="I25" s="26">
        <f t="shared" si="0"/>
        <v>1.92</v>
      </c>
    </row>
    <row r="26" spans="1:18" x14ac:dyDescent="0.25">
      <c r="A26" s="2">
        <v>42748.177083333336</v>
      </c>
      <c r="B26" s="3">
        <v>2483248501</v>
      </c>
      <c r="C26" s="3">
        <v>897961</v>
      </c>
      <c r="D26" s="3">
        <v>1592</v>
      </c>
      <c r="E26" s="6">
        <v>0.97</v>
      </c>
      <c r="F26" s="3">
        <v>600422513</v>
      </c>
      <c r="G26" s="4">
        <v>0.95</v>
      </c>
      <c r="H26" s="4">
        <v>0.99</v>
      </c>
      <c r="I26" s="26">
        <f t="shared" si="0"/>
        <v>1.94</v>
      </c>
    </row>
    <row r="27" spans="1:18" x14ac:dyDescent="0.25">
      <c r="A27" s="2">
        <v>42748.166666666664</v>
      </c>
      <c r="B27" s="3">
        <v>2482855209</v>
      </c>
      <c r="C27" s="3">
        <v>897961</v>
      </c>
      <c r="D27" s="3">
        <v>1558</v>
      </c>
      <c r="E27" s="3">
        <v>0.97</v>
      </c>
      <c r="F27" s="3">
        <v>600331693</v>
      </c>
      <c r="G27" s="4">
        <v>0.93</v>
      </c>
      <c r="H27" s="9">
        <v>0.97</v>
      </c>
      <c r="I27" s="26">
        <f t="shared" si="0"/>
        <v>1.9</v>
      </c>
    </row>
    <row r="28" spans="1:18" x14ac:dyDescent="0.25">
      <c r="A28" s="2">
        <v>42748.15625</v>
      </c>
      <c r="B28" s="3">
        <v>2482465598</v>
      </c>
      <c r="C28" s="3">
        <v>897961</v>
      </c>
      <c r="D28" s="3">
        <v>1556</v>
      </c>
      <c r="E28" s="3">
        <v>0.97</v>
      </c>
      <c r="F28" s="3">
        <v>600239860</v>
      </c>
      <c r="G28" s="4">
        <v>0.93</v>
      </c>
      <c r="H28" s="9">
        <v>0.97</v>
      </c>
      <c r="I28" s="26">
        <f t="shared" si="0"/>
        <v>1.9</v>
      </c>
    </row>
    <row r="29" spans="1:18" x14ac:dyDescent="0.25">
      <c r="A29" s="2">
        <v>42748.145833333336</v>
      </c>
      <c r="B29" s="3">
        <v>2482073810</v>
      </c>
      <c r="C29" s="3">
        <v>897961</v>
      </c>
      <c r="D29" s="3">
        <v>1589</v>
      </c>
      <c r="E29" s="3">
        <v>0.97</v>
      </c>
      <c r="F29" s="3">
        <v>600145720</v>
      </c>
      <c r="G29" s="4">
        <v>0.92</v>
      </c>
      <c r="H29" s="9">
        <v>1</v>
      </c>
      <c r="I29" s="26">
        <f t="shared" si="0"/>
        <v>1.92</v>
      </c>
      <c r="K29" s="51"/>
      <c r="L29" s="12"/>
      <c r="M29" s="12"/>
      <c r="N29" s="12"/>
      <c r="O29" s="12"/>
      <c r="P29" s="13"/>
      <c r="Q29" s="13"/>
      <c r="R29" s="41"/>
    </row>
    <row r="30" spans="1:18" x14ac:dyDescent="0.25">
      <c r="A30" s="2">
        <v>42748.135416666664</v>
      </c>
      <c r="B30" s="3">
        <v>2481677234</v>
      </c>
      <c r="C30" s="3">
        <v>897961</v>
      </c>
      <c r="D30" s="3">
        <v>1558</v>
      </c>
      <c r="E30" s="3">
        <v>0.97</v>
      </c>
      <c r="F30" s="3">
        <v>600051315</v>
      </c>
      <c r="G30" s="4">
        <v>0.93</v>
      </c>
      <c r="H30" s="9">
        <v>0.97</v>
      </c>
      <c r="I30" s="26">
        <f t="shared" si="0"/>
        <v>1.9</v>
      </c>
      <c r="K30" s="51"/>
      <c r="L30" s="12"/>
      <c r="M30" s="12"/>
      <c r="N30" s="12"/>
      <c r="O30" s="12"/>
      <c r="P30" s="13"/>
      <c r="Q30" s="13"/>
      <c r="R30" s="41"/>
    </row>
    <row r="31" spans="1:18" x14ac:dyDescent="0.25">
      <c r="A31" s="2">
        <v>42748.125</v>
      </c>
      <c r="B31" s="3">
        <v>2481287578</v>
      </c>
      <c r="C31" s="3">
        <v>897961</v>
      </c>
      <c r="D31" s="3">
        <v>1557</v>
      </c>
      <c r="E31" s="3">
        <v>0.97</v>
      </c>
      <c r="F31" s="3">
        <v>599955892</v>
      </c>
      <c r="G31" s="4">
        <v>0.93</v>
      </c>
      <c r="H31" s="9">
        <v>0.97</v>
      </c>
      <c r="I31" s="26">
        <f t="shared" si="0"/>
        <v>1.9</v>
      </c>
      <c r="K31" s="51"/>
      <c r="L31" s="12"/>
      <c r="M31" s="12"/>
      <c r="N31" s="12"/>
      <c r="O31" s="12"/>
      <c r="P31" s="12"/>
      <c r="Q31" s="42"/>
      <c r="R31" s="41"/>
    </row>
    <row r="32" spans="1:18" x14ac:dyDescent="0.25">
      <c r="A32" s="2">
        <v>42748.114583333336</v>
      </c>
      <c r="B32" s="3">
        <v>2480898007</v>
      </c>
      <c r="C32" s="3">
        <v>897961</v>
      </c>
      <c r="D32" s="3">
        <v>1558</v>
      </c>
      <c r="E32" s="3">
        <v>0.97</v>
      </c>
      <c r="F32" s="3">
        <v>599857169</v>
      </c>
      <c r="G32" s="4">
        <v>0.92</v>
      </c>
      <c r="H32" s="9">
        <v>1</v>
      </c>
      <c r="I32" s="26">
        <f t="shared" si="0"/>
        <v>1.92</v>
      </c>
      <c r="K32" s="51"/>
      <c r="L32" s="12"/>
      <c r="M32" s="12"/>
      <c r="N32" s="12"/>
      <c r="O32" s="12"/>
      <c r="P32" s="13"/>
      <c r="Q32" s="13"/>
      <c r="R32" s="41"/>
    </row>
    <row r="33" spans="1:18" x14ac:dyDescent="0.25">
      <c r="A33" s="2">
        <v>42748.104166666664</v>
      </c>
      <c r="B33" s="3">
        <v>2480500798</v>
      </c>
      <c r="C33" s="3">
        <v>897961</v>
      </c>
      <c r="D33" s="3">
        <v>1594</v>
      </c>
      <c r="E33" s="3">
        <v>0.97</v>
      </c>
      <c r="F33" s="3">
        <v>599757475</v>
      </c>
      <c r="G33" s="4">
        <v>0.93</v>
      </c>
      <c r="H33" s="4">
        <v>1.01</v>
      </c>
      <c r="I33" s="26">
        <f t="shared" si="0"/>
        <v>1.94</v>
      </c>
      <c r="K33" s="51"/>
      <c r="L33" s="12"/>
      <c r="M33" s="12"/>
      <c r="N33" s="12"/>
      <c r="O33" s="12"/>
      <c r="P33" s="13"/>
      <c r="Q33" s="12"/>
      <c r="R33" s="41"/>
    </row>
    <row r="34" spans="1:18" x14ac:dyDescent="0.25">
      <c r="A34" s="2">
        <v>42748.09375</v>
      </c>
      <c r="B34" s="3">
        <v>2480106999</v>
      </c>
      <c r="C34" s="3">
        <v>897961</v>
      </c>
      <c r="D34" s="3">
        <v>1558</v>
      </c>
      <c r="E34" s="3">
        <v>0.97</v>
      </c>
      <c r="F34" s="3">
        <v>599658159</v>
      </c>
      <c r="G34" s="4">
        <v>0.93</v>
      </c>
      <c r="H34" s="9">
        <v>0.97</v>
      </c>
      <c r="I34" s="26">
        <f t="shared" si="0"/>
        <v>1.9</v>
      </c>
      <c r="K34" s="51"/>
      <c r="L34" s="12"/>
      <c r="M34" s="12"/>
      <c r="N34" s="12"/>
      <c r="O34" s="12"/>
      <c r="P34" s="13"/>
      <c r="Q34" s="13"/>
      <c r="R34" s="41"/>
    </row>
    <row r="35" spans="1:18" x14ac:dyDescent="0.25">
      <c r="A35" s="2">
        <v>42748.083333333336</v>
      </c>
      <c r="B35" s="3">
        <v>2479707437</v>
      </c>
      <c r="C35" s="3">
        <v>897961</v>
      </c>
      <c r="D35" s="3">
        <v>1594</v>
      </c>
      <c r="E35" s="3">
        <v>0.97</v>
      </c>
      <c r="F35" s="3">
        <v>599556238</v>
      </c>
      <c r="G35" s="4">
        <v>0.93</v>
      </c>
      <c r="H35" s="4">
        <v>1.01</v>
      </c>
      <c r="I35" s="26">
        <f t="shared" si="0"/>
        <v>1.94</v>
      </c>
      <c r="K35" s="10"/>
      <c r="L35" s="11"/>
      <c r="M35" s="11"/>
      <c r="N35" s="11"/>
      <c r="O35" s="11"/>
      <c r="P35" s="13"/>
      <c r="Q35" s="12"/>
      <c r="R35" s="41"/>
    </row>
    <row r="36" spans="1:18" x14ac:dyDescent="0.25">
      <c r="A36" s="2">
        <v>42748.072916666664</v>
      </c>
      <c r="B36" s="3">
        <v>2479322623</v>
      </c>
      <c r="C36" s="3">
        <v>897961</v>
      </c>
      <c r="D36" s="3">
        <v>1527</v>
      </c>
      <c r="E36" s="3">
        <v>0.97</v>
      </c>
      <c r="F36" s="3">
        <v>599458087</v>
      </c>
      <c r="G36" s="4">
        <v>0.89</v>
      </c>
      <c r="H36" s="4">
        <v>0.98</v>
      </c>
      <c r="I36" s="26">
        <f t="shared" si="0"/>
        <v>1.87</v>
      </c>
      <c r="K36" s="10"/>
      <c r="L36" s="11"/>
      <c r="M36" s="11"/>
      <c r="N36" s="11"/>
      <c r="O36" s="11"/>
      <c r="P36" s="11"/>
      <c r="Q36" s="12"/>
      <c r="R36" s="41"/>
    </row>
    <row r="37" spans="1:18" x14ac:dyDescent="0.25">
      <c r="A37" s="2">
        <v>42748.0625</v>
      </c>
      <c r="B37" s="3">
        <v>2478922564</v>
      </c>
      <c r="C37" s="3">
        <v>897961</v>
      </c>
      <c r="D37" s="3">
        <v>1559</v>
      </c>
      <c r="E37" s="3">
        <v>0.97</v>
      </c>
      <c r="F37" s="3">
        <v>599356692</v>
      </c>
      <c r="G37" s="4">
        <v>0.93</v>
      </c>
      <c r="H37" s="9">
        <v>0.97</v>
      </c>
      <c r="I37" s="26">
        <f t="shared" si="0"/>
        <v>1.9</v>
      </c>
      <c r="K37" s="10"/>
      <c r="L37" s="11"/>
      <c r="M37" s="11"/>
      <c r="N37" s="11"/>
      <c r="O37" s="11"/>
      <c r="P37" s="13"/>
      <c r="Q37" s="12"/>
      <c r="R37" s="41"/>
    </row>
    <row r="38" spans="1:18" x14ac:dyDescent="0.25">
      <c r="A38" s="2">
        <v>42748.052083333336</v>
      </c>
      <c r="B38" s="3">
        <v>2478532717</v>
      </c>
      <c r="C38" s="3">
        <v>897961</v>
      </c>
      <c r="D38" s="3">
        <v>1558</v>
      </c>
      <c r="E38" s="3">
        <v>0.97</v>
      </c>
      <c r="F38" s="3">
        <v>599258558</v>
      </c>
      <c r="G38" s="4">
        <v>0.93</v>
      </c>
      <c r="H38" s="9">
        <v>0.97</v>
      </c>
      <c r="I38" s="26">
        <f t="shared" si="0"/>
        <v>1.9</v>
      </c>
      <c r="K38" s="10"/>
      <c r="L38" s="11"/>
      <c r="M38" s="11"/>
      <c r="N38" s="11"/>
      <c r="O38" s="11"/>
      <c r="P38" s="13"/>
      <c r="Q38" s="13"/>
      <c r="R38" s="41"/>
    </row>
    <row r="39" spans="1:18" x14ac:dyDescent="0.25">
      <c r="A39" s="2">
        <v>42748.041666666664</v>
      </c>
      <c r="B39" s="3">
        <v>2478142724</v>
      </c>
      <c r="C39" s="3">
        <v>897961</v>
      </c>
      <c r="D39" s="3">
        <v>1589</v>
      </c>
      <c r="E39" s="3">
        <v>0.97</v>
      </c>
      <c r="F39" s="3">
        <v>599161032</v>
      </c>
      <c r="G39" s="4">
        <v>0.92</v>
      </c>
      <c r="H39" s="9">
        <v>1</v>
      </c>
      <c r="I39" s="26">
        <f t="shared" si="0"/>
        <v>1.92</v>
      </c>
      <c r="K39" s="10"/>
      <c r="L39" s="11"/>
      <c r="M39" s="11"/>
      <c r="N39" s="11"/>
      <c r="O39" s="11"/>
      <c r="P39" s="13"/>
      <c r="Q39" s="12"/>
      <c r="R39" s="41"/>
    </row>
    <row r="40" spans="1:18" x14ac:dyDescent="0.25">
      <c r="A40" s="2">
        <v>42748.03125</v>
      </c>
      <c r="B40" s="3">
        <v>2477745534</v>
      </c>
      <c r="C40" s="3">
        <v>897961</v>
      </c>
      <c r="D40" s="3">
        <v>1592</v>
      </c>
      <c r="E40" s="3">
        <v>0.97</v>
      </c>
      <c r="F40" s="3">
        <v>599057516</v>
      </c>
      <c r="G40" s="4">
        <v>0.93</v>
      </c>
      <c r="H40" s="9">
        <v>1</v>
      </c>
      <c r="I40" s="26">
        <f t="shared" si="0"/>
        <v>1.9300000000000002</v>
      </c>
      <c r="K40" s="10"/>
      <c r="L40" s="11"/>
      <c r="M40" s="11"/>
      <c r="N40" s="11"/>
      <c r="O40" s="11"/>
      <c r="P40" s="13"/>
      <c r="Q40" s="13"/>
      <c r="R40" s="41"/>
    </row>
    <row r="41" spans="1:18" x14ac:dyDescent="0.25">
      <c r="A41" s="2">
        <v>42748.020833333336</v>
      </c>
      <c r="B41" s="3">
        <v>2477352082</v>
      </c>
      <c r="C41" s="3">
        <v>897961</v>
      </c>
      <c r="D41" s="3">
        <v>1557</v>
      </c>
      <c r="E41" s="3">
        <v>0.97</v>
      </c>
      <c r="F41" s="3">
        <v>598952685</v>
      </c>
      <c r="G41" s="4">
        <v>0.93</v>
      </c>
      <c r="H41" s="9">
        <v>0.97</v>
      </c>
      <c r="I41" s="26">
        <f t="shared" si="0"/>
        <v>1.9</v>
      </c>
      <c r="K41" s="10"/>
      <c r="L41" s="11"/>
      <c r="M41" s="11"/>
      <c r="N41" s="11"/>
      <c r="O41" s="11"/>
      <c r="P41" s="12"/>
      <c r="Q41" s="12"/>
      <c r="R41" s="41"/>
    </row>
    <row r="42" spans="1:18" x14ac:dyDescent="0.25">
      <c r="A42" s="2">
        <v>42748.010416666664</v>
      </c>
      <c r="B42" s="3">
        <v>2476962673</v>
      </c>
      <c r="C42" s="3">
        <v>897961</v>
      </c>
      <c r="D42" s="3">
        <v>1558</v>
      </c>
      <c r="E42" s="3">
        <v>0.97</v>
      </c>
      <c r="F42" s="3">
        <v>598854302</v>
      </c>
      <c r="G42" s="4">
        <v>0.93</v>
      </c>
      <c r="H42" s="9">
        <v>0.97</v>
      </c>
      <c r="I42" s="26">
        <f t="shared" si="0"/>
        <v>1.9</v>
      </c>
      <c r="K42" s="10"/>
      <c r="L42" s="11"/>
      <c r="M42" s="11"/>
      <c r="N42" s="11"/>
      <c r="O42" s="11"/>
      <c r="P42" s="12"/>
      <c r="Q42" s="12"/>
      <c r="R42" s="41"/>
    </row>
    <row r="43" spans="1:18" x14ac:dyDescent="0.25">
      <c r="A43" s="2">
        <v>42748</v>
      </c>
      <c r="B43" s="3">
        <v>2476568081</v>
      </c>
      <c r="C43" s="3">
        <v>897961</v>
      </c>
      <c r="D43" s="3">
        <v>1588</v>
      </c>
      <c r="E43" s="3">
        <v>0.97</v>
      </c>
      <c r="F43" s="3">
        <v>598753855</v>
      </c>
      <c r="G43" s="4">
        <v>0.92</v>
      </c>
      <c r="H43" s="9">
        <v>1</v>
      </c>
      <c r="I43" s="26">
        <f t="shared" si="0"/>
        <v>1.92</v>
      </c>
      <c r="K43" s="10"/>
      <c r="L43" s="11"/>
      <c r="M43" s="11"/>
      <c r="N43" s="11"/>
      <c r="O43" s="11"/>
      <c r="P43" s="48"/>
      <c r="Q43" s="13"/>
      <c r="R43" s="41"/>
    </row>
    <row r="44" spans="1:18" x14ac:dyDescent="0.25">
      <c r="A44" s="2">
        <v>42747.989583333336</v>
      </c>
      <c r="B44" s="3">
        <v>2476170722</v>
      </c>
      <c r="C44" s="3">
        <v>897961</v>
      </c>
      <c r="D44" s="3">
        <v>1591</v>
      </c>
      <c r="E44" s="3">
        <v>0.97</v>
      </c>
      <c r="F44" s="3">
        <v>598653202</v>
      </c>
      <c r="G44" s="4">
        <v>0.95</v>
      </c>
      <c r="H44" s="4">
        <v>0.99</v>
      </c>
      <c r="I44" s="26">
        <f t="shared" si="0"/>
        <v>1.94</v>
      </c>
      <c r="K44" s="10"/>
      <c r="L44" s="11"/>
      <c r="M44" s="11"/>
      <c r="N44" s="11"/>
      <c r="O44" s="11"/>
      <c r="P44" s="13"/>
      <c r="Q44" s="13"/>
      <c r="R44" s="41"/>
    </row>
    <row r="45" spans="1:18" x14ac:dyDescent="0.25">
      <c r="A45" s="2">
        <v>42747.979166666664</v>
      </c>
      <c r="B45" s="3">
        <v>2475779392</v>
      </c>
      <c r="C45" s="3">
        <v>897961</v>
      </c>
      <c r="D45" s="3">
        <v>1526</v>
      </c>
      <c r="E45" s="3">
        <v>0.97</v>
      </c>
      <c r="F45" s="3">
        <v>598555921</v>
      </c>
      <c r="G45" s="40">
        <v>0.95</v>
      </c>
      <c r="H45" s="4">
        <v>1.03</v>
      </c>
      <c r="I45" s="26">
        <f t="shared" si="0"/>
        <v>1.98</v>
      </c>
      <c r="K45" s="10"/>
      <c r="L45" s="11"/>
      <c r="M45" s="11"/>
      <c r="N45" s="11"/>
      <c r="O45" s="11"/>
      <c r="P45" s="12"/>
      <c r="Q45" s="12"/>
      <c r="R45" s="41"/>
    </row>
    <row r="46" spans="1:18" x14ac:dyDescent="0.25">
      <c r="A46" s="2">
        <v>42747.96875</v>
      </c>
      <c r="B46" s="3">
        <v>2475382311</v>
      </c>
      <c r="C46" s="3">
        <v>897961</v>
      </c>
      <c r="D46" s="3">
        <v>1546</v>
      </c>
      <c r="E46" s="3">
        <v>0.97</v>
      </c>
      <c r="F46" s="3">
        <v>598456620</v>
      </c>
      <c r="G46" s="31">
        <v>0.92</v>
      </c>
      <c r="H46" s="31">
        <v>0.97</v>
      </c>
      <c r="I46" s="26">
        <f t="shared" si="0"/>
        <v>1.8900000000000001</v>
      </c>
      <c r="K46" s="10"/>
      <c r="L46" s="11"/>
      <c r="M46" s="11"/>
      <c r="N46" s="11"/>
      <c r="O46" s="11"/>
      <c r="P46" s="13"/>
      <c r="Q46" s="42"/>
      <c r="R46" s="41"/>
    </row>
    <row r="47" spans="1:18" x14ac:dyDescent="0.25">
      <c r="A47" s="2">
        <v>42747.958333333336</v>
      </c>
      <c r="B47" s="3">
        <v>2474991474</v>
      </c>
      <c r="C47" s="3">
        <v>897961</v>
      </c>
      <c r="D47" s="3">
        <v>1592</v>
      </c>
      <c r="E47" s="3">
        <v>0.97</v>
      </c>
      <c r="F47" s="3">
        <v>598360834</v>
      </c>
      <c r="G47" s="4">
        <v>0.95</v>
      </c>
      <c r="H47" s="4">
        <v>0.99</v>
      </c>
      <c r="I47" s="26">
        <f t="shared" si="0"/>
        <v>1.94</v>
      </c>
      <c r="K47" s="10"/>
      <c r="L47" s="11"/>
      <c r="M47" s="11"/>
      <c r="N47" s="11"/>
      <c r="O47" s="11"/>
      <c r="P47" s="13"/>
      <c r="Q47" s="12"/>
      <c r="R47" s="41"/>
    </row>
    <row r="48" spans="1:18" x14ac:dyDescent="0.25">
      <c r="A48" s="2">
        <v>42747.947916666664</v>
      </c>
      <c r="B48" s="3">
        <v>2474593193</v>
      </c>
      <c r="C48" s="3">
        <v>897961</v>
      </c>
      <c r="D48" s="3">
        <v>1592</v>
      </c>
      <c r="E48" s="3">
        <v>0.97</v>
      </c>
      <c r="F48" s="3">
        <v>598262930</v>
      </c>
      <c r="G48" s="4">
        <v>0.95</v>
      </c>
      <c r="H48" s="4">
        <v>0.99</v>
      </c>
      <c r="I48" s="26">
        <f t="shared" si="0"/>
        <v>1.94</v>
      </c>
      <c r="K48" s="10"/>
      <c r="L48" s="11"/>
      <c r="M48" s="11"/>
      <c r="N48" s="11"/>
      <c r="O48" s="11"/>
      <c r="P48" s="52"/>
      <c r="Q48" s="12"/>
      <c r="R48" s="41"/>
    </row>
    <row r="49" spans="1:18" x14ac:dyDescent="0.25">
      <c r="A49" s="2">
        <v>42747.9375</v>
      </c>
      <c r="B49" s="3">
        <v>2474194878</v>
      </c>
      <c r="C49" s="3">
        <v>897961</v>
      </c>
      <c r="D49" s="3">
        <v>1592</v>
      </c>
      <c r="E49" s="3">
        <v>0.97</v>
      </c>
      <c r="F49" s="3">
        <v>598162515</v>
      </c>
      <c r="G49" s="9">
        <v>0.95</v>
      </c>
      <c r="H49" s="4">
        <v>0.99</v>
      </c>
      <c r="I49" s="26">
        <f t="shared" si="0"/>
        <v>1.94</v>
      </c>
      <c r="K49" s="10"/>
      <c r="L49" s="11"/>
      <c r="M49" s="11"/>
      <c r="N49" s="11"/>
      <c r="O49" s="11"/>
      <c r="P49" s="12"/>
      <c r="Q49" s="12"/>
      <c r="R49" s="41"/>
    </row>
    <row r="50" spans="1:18" x14ac:dyDescent="0.25">
      <c r="A50" s="2">
        <v>42747.927083333336</v>
      </c>
      <c r="B50" s="3">
        <v>2473797946</v>
      </c>
      <c r="C50" s="3">
        <v>897961</v>
      </c>
      <c r="D50" s="3">
        <v>1559</v>
      </c>
      <c r="E50" s="3">
        <v>0.97</v>
      </c>
      <c r="F50" s="3">
        <v>598068909</v>
      </c>
      <c r="G50" s="4">
        <v>0.93</v>
      </c>
      <c r="H50" s="4">
        <v>0.97</v>
      </c>
      <c r="I50" s="26">
        <f t="shared" si="0"/>
        <v>1.9</v>
      </c>
      <c r="K50" s="51"/>
      <c r="L50" s="12"/>
      <c r="M50" s="12"/>
      <c r="N50" s="12"/>
      <c r="O50" s="12"/>
      <c r="P50" s="12"/>
      <c r="Q50" s="12"/>
      <c r="R50" s="41"/>
    </row>
    <row r="51" spans="1:18" x14ac:dyDescent="0.25">
      <c r="A51" s="2">
        <v>42747.916666666664</v>
      </c>
      <c r="B51" s="3">
        <v>2473408276</v>
      </c>
      <c r="C51" s="3">
        <v>897961</v>
      </c>
      <c r="D51" s="3">
        <v>1558</v>
      </c>
      <c r="E51" s="3">
        <v>0.97</v>
      </c>
      <c r="F51" s="3">
        <v>597971752</v>
      </c>
      <c r="G51" s="4">
        <v>0.93</v>
      </c>
      <c r="H51" s="4">
        <v>0.97</v>
      </c>
      <c r="I51" s="26">
        <f t="shared" si="0"/>
        <v>1.9</v>
      </c>
      <c r="K51" s="51"/>
      <c r="L51" s="12"/>
      <c r="M51" s="12"/>
      <c r="N51" s="12"/>
      <c r="O51" s="12"/>
      <c r="P51" s="12"/>
      <c r="Q51" s="12"/>
      <c r="R51" s="41"/>
    </row>
    <row r="52" spans="1:18" x14ac:dyDescent="0.25">
      <c r="A52" s="2">
        <v>42747.90625</v>
      </c>
      <c r="B52" s="3">
        <v>2473018908</v>
      </c>
      <c r="C52" s="3">
        <v>897961</v>
      </c>
      <c r="D52" s="3">
        <v>1556</v>
      </c>
      <c r="E52" s="3">
        <v>0.97</v>
      </c>
      <c r="F52" s="3">
        <v>597872824</v>
      </c>
      <c r="G52" s="4">
        <v>0.92</v>
      </c>
      <c r="H52" s="4">
        <v>0.97</v>
      </c>
      <c r="I52" s="26">
        <f t="shared" si="0"/>
        <v>1.8900000000000001</v>
      </c>
      <c r="K52" s="10"/>
      <c r="L52" s="11"/>
      <c r="M52" s="11"/>
      <c r="N52" s="11"/>
      <c r="O52" s="11"/>
      <c r="P52" s="12"/>
      <c r="Q52" s="12"/>
      <c r="R52" s="41"/>
    </row>
    <row r="53" spans="1:18" x14ac:dyDescent="0.25">
      <c r="A53" s="2">
        <v>42747.895833333336</v>
      </c>
      <c r="B53" s="3">
        <v>2472625513</v>
      </c>
      <c r="C53" s="3">
        <v>897961</v>
      </c>
      <c r="D53" s="3">
        <v>1584</v>
      </c>
      <c r="E53" s="3">
        <v>0.97</v>
      </c>
      <c r="F53" s="3">
        <v>597777746</v>
      </c>
      <c r="G53" s="9">
        <v>0.93</v>
      </c>
      <c r="H53" s="9">
        <v>1</v>
      </c>
      <c r="I53" s="26">
        <f t="shared" si="0"/>
        <v>1.9300000000000002</v>
      </c>
      <c r="K53" s="10"/>
      <c r="L53" s="11"/>
      <c r="M53" s="11"/>
      <c r="N53" s="11"/>
      <c r="O53" s="11"/>
      <c r="P53" s="12"/>
      <c r="Q53" s="12"/>
      <c r="R53" s="41"/>
    </row>
    <row r="54" spans="1:18" x14ac:dyDescent="0.25">
      <c r="A54" s="2">
        <v>42747.885416666664</v>
      </c>
      <c r="B54" s="3">
        <v>2472225989</v>
      </c>
      <c r="C54" s="3">
        <v>897961</v>
      </c>
      <c r="D54" s="3">
        <v>1603</v>
      </c>
      <c r="E54" s="3">
        <v>0.97</v>
      </c>
      <c r="F54" s="3">
        <v>597677877</v>
      </c>
      <c r="G54" s="4">
        <v>0.95</v>
      </c>
      <c r="H54" s="4">
        <v>1.01</v>
      </c>
      <c r="I54" s="26">
        <f t="shared" si="0"/>
        <v>1.96</v>
      </c>
      <c r="K54" s="10"/>
      <c r="L54" s="11"/>
      <c r="M54" s="11"/>
      <c r="N54" s="11"/>
      <c r="O54" s="11"/>
      <c r="P54" s="13"/>
      <c r="Q54" s="42"/>
      <c r="R54" s="41"/>
    </row>
    <row r="55" spans="1:18" x14ac:dyDescent="0.25">
      <c r="A55" s="2">
        <v>42747.875</v>
      </c>
      <c r="B55" s="3">
        <v>2471824827</v>
      </c>
      <c r="C55" s="3">
        <v>897961</v>
      </c>
      <c r="D55" s="3">
        <v>1604</v>
      </c>
      <c r="E55" s="3">
        <v>0.97</v>
      </c>
      <c r="F55" s="3">
        <v>597577606</v>
      </c>
      <c r="G55" s="4">
        <v>0.95</v>
      </c>
      <c r="H55" s="9">
        <v>1</v>
      </c>
      <c r="I55" s="26">
        <f t="shared" si="0"/>
        <v>1.95</v>
      </c>
      <c r="K55" s="10"/>
      <c r="L55" s="11"/>
      <c r="M55" s="11"/>
      <c r="N55" s="11"/>
      <c r="O55" s="11"/>
      <c r="P55" s="12"/>
      <c r="Q55" s="12"/>
      <c r="R55" s="41"/>
    </row>
    <row r="56" spans="1:18" x14ac:dyDescent="0.25">
      <c r="A56" s="2">
        <v>42747.864583333336</v>
      </c>
      <c r="B56" s="3">
        <v>2471423893</v>
      </c>
      <c r="C56" s="3">
        <v>897961</v>
      </c>
      <c r="D56" s="3">
        <v>1605</v>
      </c>
      <c r="E56" s="3">
        <v>0.97</v>
      </c>
      <c r="F56" s="3">
        <v>597482950</v>
      </c>
      <c r="G56" s="4">
        <v>0.94</v>
      </c>
      <c r="H56" s="9">
        <v>1.01</v>
      </c>
      <c r="I56" s="26">
        <f t="shared" si="0"/>
        <v>1.95</v>
      </c>
      <c r="K56" s="10"/>
      <c r="L56" s="11"/>
      <c r="M56" s="11"/>
      <c r="N56" s="11"/>
      <c r="O56" s="11"/>
      <c r="P56" s="12"/>
      <c r="Q56" s="12"/>
      <c r="R56" s="41"/>
    </row>
    <row r="57" spans="1:18" x14ac:dyDescent="0.25">
      <c r="A57" s="2">
        <v>42747.854166666664</v>
      </c>
      <c r="B57" s="3">
        <v>2471022301</v>
      </c>
      <c r="C57" s="3">
        <v>897961</v>
      </c>
      <c r="D57" s="3">
        <v>1623</v>
      </c>
      <c r="E57" s="3">
        <v>0.97</v>
      </c>
      <c r="F57" s="3">
        <v>597387541</v>
      </c>
      <c r="G57" s="4">
        <v>0.95</v>
      </c>
      <c r="H57" s="9">
        <v>1</v>
      </c>
      <c r="I57" s="26">
        <f t="shared" si="0"/>
        <v>1.95</v>
      </c>
      <c r="K57" s="10"/>
      <c r="L57" s="11"/>
      <c r="M57" s="11"/>
      <c r="N57" s="11"/>
      <c r="O57" s="11"/>
      <c r="P57" s="13"/>
      <c r="Q57" s="42"/>
      <c r="R57" s="41"/>
    </row>
    <row r="58" spans="1:18" x14ac:dyDescent="0.25">
      <c r="A58" s="2">
        <v>42747.84375</v>
      </c>
      <c r="B58" s="3">
        <v>2470616203</v>
      </c>
      <c r="C58" s="3">
        <v>897961</v>
      </c>
      <c r="D58" s="3">
        <v>1624</v>
      </c>
      <c r="E58" s="3">
        <v>0.97</v>
      </c>
      <c r="F58" s="3">
        <v>597281445</v>
      </c>
      <c r="G58" s="40">
        <v>0.95</v>
      </c>
      <c r="H58" s="4">
        <v>1.03</v>
      </c>
      <c r="I58" s="26">
        <f t="shared" si="0"/>
        <v>1.98</v>
      </c>
      <c r="K58" s="10"/>
      <c r="L58" s="11"/>
      <c r="M58" s="11"/>
      <c r="N58" s="11"/>
      <c r="O58" s="11"/>
      <c r="P58" s="52"/>
      <c r="Q58" s="12"/>
      <c r="R58" s="41"/>
    </row>
    <row r="59" spans="1:18" x14ac:dyDescent="0.25">
      <c r="A59" s="2">
        <v>42747.833333333336</v>
      </c>
      <c r="B59" s="3">
        <v>2470214523</v>
      </c>
      <c r="C59" s="3">
        <v>897961</v>
      </c>
      <c r="D59" s="3">
        <v>1605</v>
      </c>
      <c r="E59" s="3">
        <v>0.97</v>
      </c>
      <c r="F59" s="3">
        <v>597183747</v>
      </c>
      <c r="G59" s="4">
        <v>0.95</v>
      </c>
      <c r="H59" s="4">
        <v>1.01</v>
      </c>
      <c r="I59" s="26">
        <f t="shared" si="0"/>
        <v>1.96</v>
      </c>
      <c r="K59" s="10"/>
      <c r="L59" s="11"/>
      <c r="M59" s="11"/>
      <c r="N59" s="11"/>
      <c r="O59" s="11"/>
      <c r="P59" s="12"/>
      <c r="Q59" s="12"/>
      <c r="R59" s="41"/>
    </row>
    <row r="60" spans="1:18" x14ac:dyDescent="0.25">
      <c r="A60" s="2">
        <v>42747.822916666664</v>
      </c>
      <c r="B60" s="3">
        <v>2469813517</v>
      </c>
      <c r="C60" s="3">
        <v>897961</v>
      </c>
      <c r="D60" s="3">
        <v>1605</v>
      </c>
      <c r="E60" s="3">
        <v>0.97</v>
      </c>
      <c r="F60" s="3">
        <v>597087240</v>
      </c>
      <c r="G60" s="4">
        <v>0.95</v>
      </c>
      <c r="H60" s="4">
        <v>1.01</v>
      </c>
      <c r="I60" s="26">
        <f t="shared" si="0"/>
        <v>1.96</v>
      </c>
      <c r="K60" s="10"/>
      <c r="L60" s="11"/>
      <c r="M60" s="11"/>
      <c r="N60" s="11"/>
      <c r="O60" s="11"/>
      <c r="P60" s="12"/>
      <c r="Q60" s="42"/>
      <c r="R60" s="41"/>
    </row>
    <row r="61" spans="1:18" x14ac:dyDescent="0.25">
      <c r="A61" s="2">
        <v>42747.8125</v>
      </c>
      <c r="B61" s="3">
        <v>2469412205</v>
      </c>
      <c r="C61" s="3">
        <v>897961</v>
      </c>
      <c r="D61" s="3">
        <v>1606</v>
      </c>
      <c r="E61" s="3">
        <v>0.97</v>
      </c>
      <c r="F61" s="3">
        <v>596986893</v>
      </c>
      <c r="G61" s="4">
        <v>0.94</v>
      </c>
      <c r="H61" s="4">
        <v>1.01</v>
      </c>
      <c r="I61" s="26">
        <f t="shared" si="0"/>
        <v>1.95</v>
      </c>
      <c r="K61" s="10"/>
      <c r="L61" s="11"/>
      <c r="M61" s="11"/>
      <c r="N61" s="11"/>
      <c r="O61" s="11"/>
      <c r="P61" s="12"/>
      <c r="Q61" s="12"/>
      <c r="R61" s="41"/>
    </row>
    <row r="62" spans="1:18" x14ac:dyDescent="0.25">
      <c r="A62" s="2">
        <v>42747.802083333336</v>
      </c>
      <c r="B62" s="3">
        <v>2469012069</v>
      </c>
      <c r="C62" s="3">
        <v>897961</v>
      </c>
      <c r="D62" s="3">
        <v>1603</v>
      </c>
      <c r="E62" s="3">
        <v>0.97</v>
      </c>
      <c r="F62" s="3">
        <v>596884377</v>
      </c>
      <c r="G62" s="31">
        <v>0.95</v>
      </c>
      <c r="H62" s="4">
        <v>1.01</v>
      </c>
      <c r="I62" s="26">
        <f t="shared" si="0"/>
        <v>1.96</v>
      </c>
      <c r="K62" s="10"/>
      <c r="L62" s="11"/>
      <c r="M62" s="11"/>
      <c r="N62" s="11"/>
      <c r="O62" s="11"/>
      <c r="P62" s="12"/>
      <c r="Q62" s="12"/>
      <c r="R62" s="41"/>
    </row>
    <row r="63" spans="1:18" x14ac:dyDescent="0.25">
      <c r="A63" s="2">
        <v>42747.791666666664</v>
      </c>
      <c r="B63" s="3">
        <v>2468616144</v>
      </c>
      <c r="C63" s="3">
        <v>897961</v>
      </c>
      <c r="D63" s="3">
        <v>1639</v>
      </c>
      <c r="E63" s="3">
        <v>0.97</v>
      </c>
      <c r="F63" s="3">
        <v>596782844</v>
      </c>
      <c r="G63" s="31">
        <v>0.96</v>
      </c>
      <c r="H63" s="9">
        <v>1.03</v>
      </c>
      <c r="I63" s="26">
        <f t="shared" si="0"/>
        <v>1.99</v>
      </c>
      <c r="K63" s="10"/>
      <c r="L63" s="11"/>
      <c r="M63" s="11"/>
      <c r="N63" s="11"/>
      <c r="O63" s="11"/>
      <c r="P63" s="42"/>
      <c r="Q63" s="42"/>
      <c r="R63" s="41"/>
    </row>
    <row r="64" spans="1:18" x14ac:dyDescent="0.25">
      <c r="A64" s="2">
        <v>42747.78125</v>
      </c>
      <c r="B64" s="3">
        <v>2468205767</v>
      </c>
      <c r="C64" s="3">
        <v>897961</v>
      </c>
      <c r="D64" s="3">
        <v>1643</v>
      </c>
      <c r="E64" s="3">
        <v>0.97</v>
      </c>
      <c r="F64" s="3">
        <v>596677778</v>
      </c>
      <c r="G64" s="4">
        <v>0.96</v>
      </c>
      <c r="H64" s="4">
        <v>1.04</v>
      </c>
      <c r="I64" s="26">
        <f t="shared" si="0"/>
        <v>2</v>
      </c>
      <c r="K64" s="10"/>
      <c r="L64" s="11"/>
      <c r="M64" s="11"/>
      <c r="N64" s="11"/>
      <c r="O64" s="11"/>
      <c r="P64" s="12"/>
      <c r="Q64" s="12"/>
      <c r="R64" s="41"/>
    </row>
    <row r="65" spans="1:18" x14ac:dyDescent="0.25">
      <c r="A65" s="2">
        <v>42747.770833333336</v>
      </c>
      <c r="B65" s="3">
        <v>2467794954</v>
      </c>
      <c r="C65" s="3">
        <v>897961</v>
      </c>
      <c r="D65" s="3">
        <v>1643</v>
      </c>
      <c r="E65" s="3">
        <v>0.97</v>
      </c>
      <c r="F65" s="3">
        <v>596574412</v>
      </c>
      <c r="G65" s="4">
        <v>0.96</v>
      </c>
      <c r="H65" s="4">
        <v>1.04</v>
      </c>
      <c r="I65" s="26">
        <f t="shared" si="0"/>
        <v>2</v>
      </c>
      <c r="K65" s="10"/>
      <c r="L65" s="11"/>
      <c r="M65" s="11"/>
      <c r="N65" s="11"/>
      <c r="O65" s="11"/>
      <c r="P65" s="12"/>
      <c r="Q65" s="12"/>
      <c r="R65" s="41"/>
    </row>
    <row r="66" spans="1:18" x14ac:dyDescent="0.25">
      <c r="A66" s="2">
        <v>42747.760416666664</v>
      </c>
      <c r="B66" s="3">
        <v>2467369655</v>
      </c>
      <c r="C66" s="3">
        <v>897961</v>
      </c>
      <c r="D66" s="3">
        <v>1738</v>
      </c>
      <c r="E66" s="3">
        <v>0.97</v>
      </c>
      <c r="F66" s="3">
        <v>596466815</v>
      </c>
      <c r="G66" s="4">
        <v>1.01</v>
      </c>
      <c r="H66" s="4">
        <v>1.0900000000000001</v>
      </c>
      <c r="I66" s="26">
        <f t="shared" si="0"/>
        <v>2.1</v>
      </c>
      <c r="K66" s="10"/>
      <c r="L66" s="11"/>
      <c r="M66" s="11"/>
      <c r="N66" s="11"/>
      <c r="O66" s="11"/>
      <c r="P66" s="12"/>
      <c r="Q66" s="12"/>
      <c r="R66" s="41"/>
    </row>
    <row r="67" spans="1:18" x14ac:dyDescent="0.25">
      <c r="A67" s="2">
        <v>42747.75</v>
      </c>
      <c r="B67" s="3">
        <v>2466945026</v>
      </c>
      <c r="C67" s="3">
        <v>897961</v>
      </c>
      <c r="D67" s="3">
        <v>1632</v>
      </c>
      <c r="E67" s="3">
        <v>0.97</v>
      </c>
      <c r="F67" s="3">
        <v>596358783</v>
      </c>
      <c r="G67" s="4">
        <v>0.95</v>
      </c>
      <c r="H67" s="4">
        <v>1.03</v>
      </c>
      <c r="I67" s="26">
        <f t="shared" si="0"/>
        <v>1.98</v>
      </c>
      <c r="K67" s="10"/>
      <c r="L67" s="11"/>
      <c r="M67" s="11"/>
      <c r="N67" s="11"/>
      <c r="O67" s="11"/>
      <c r="P67" s="12"/>
      <c r="Q67" s="12"/>
      <c r="R67" s="41"/>
    </row>
    <row r="68" spans="1:18" x14ac:dyDescent="0.25">
      <c r="A68" s="2">
        <v>42747.739583333336</v>
      </c>
      <c r="B68" s="3">
        <v>2466525528</v>
      </c>
      <c r="C68" s="3">
        <v>897961</v>
      </c>
      <c r="D68" s="3">
        <v>1742</v>
      </c>
      <c r="E68" s="3">
        <v>0.97</v>
      </c>
      <c r="F68" s="3">
        <v>596252737</v>
      </c>
      <c r="G68" s="4">
        <v>1.01</v>
      </c>
      <c r="H68" s="4">
        <v>1.0900000000000001</v>
      </c>
      <c r="I68" s="26">
        <f t="shared" ref="I68:I98" si="1">G68+H68</f>
        <v>2.1</v>
      </c>
      <c r="K68" s="10"/>
      <c r="L68" s="11"/>
      <c r="M68" s="11"/>
      <c r="N68" s="11"/>
      <c r="O68" s="11"/>
      <c r="P68" s="42"/>
      <c r="Q68" s="42"/>
      <c r="R68" s="41"/>
    </row>
    <row r="69" spans="1:18" x14ac:dyDescent="0.25">
      <c r="A69" s="2">
        <v>42747.729166666664</v>
      </c>
      <c r="B69" s="3">
        <v>2466090340</v>
      </c>
      <c r="C69" s="3">
        <v>897961</v>
      </c>
      <c r="D69" s="3">
        <v>1743</v>
      </c>
      <c r="E69" s="3">
        <v>0.97</v>
      </c>
      <c r="F69" s="3">
        <v>596141572</v>
      </c>
      <c r="G69" s="4">
        <v>1.01</v>
      </c>
      <c r="H69" s="9">
        <v>1.1000000000000001</v>
      </c>
      <c r="I69" s="26">
        <f t="shared" si="1"/>
        <v>2.1100000000000003</v>
      </c>
      <c r="K69" s="10"/>
      <c r="L69" s="11"/>
      <c r="M69" s="11"/>
      <c r="N69" s="11"/>
      <c r="O69" s="11"/>
      <c r="P69" s="12"/>
      <c r="Q69" s="12"/>
      <c r="R69" s="41"/>
    </row>
    <row r="70" spans="1:18" x14ac:dyDescent="0.25">
      <c r="A70" s="2">
        <v>42747.71875</v>
      </c>
      <c r="B70" s="3">
        <v>2465669374</v>
      </c>
      <c r="C70" s="3">
        <v>897961</v>
      </c>
      <c r="D70" s="3">
        <v>1652</v>
      </c>
      <c r="E70" s="3">
        <v>0.97</v>
      </c>
      <c r="F70" s="3">
        <v>596035054</v>
      </c>
      <c r="G70" s="4">
        <v>0.96</v>
      </c>
      <c r="H70" s="4">
        <v>1.04</v>
      </c>
      <c r="I70" s="26">
        <f t="shared" si="1"/>
        <v>2</v>
      </c>
      <c r="K70" s="10"/>
      <c r="L70" s="11"/>
      <c r="M70" s="11"/>
      <c r="N70" s="11"/>
      <c r="O70" s="11"/>
      <c r="P70" s="12"/>
      <c r="Q70" s="12"/>
      <c r="R70" s="41"/>
    </row>
    <row r="71" spans="1:18" x14ac:dyDescent="0.25">
      <c r="A71" s="2">
        <v>42747.708333333336</v>
      </c>
      <c r="B71" s="3">
        <v>2465230070</v>
      </c>
      <c r="C71" s="3">
        <v>897961</v>
      </c>
      <c r="D71" s="3">
        <v>1763</v>
      </c>
      <c r="E71" s="3">
        <v>0.97</v>
      </c>
      <c r="F71" s="3">
        <v>595925363</v>
      </c>
      <c r="G71" s="31">
        <v>1.03</v>
      </c>
      <c r="H71" s="32">
        <v>1.1000000000000001</v>
      </c>
      <c r="I71" s="26">
        <f t="shared" si="1"/>
        <v>2.13</v>
      </c>
      <c r="K71" s="10"/>
      <c r="L71" s="11"/>
      <c r="M71" s="11"/>
      <c r="N71" s="11"/>
      <c r="O71" s="11"/>
      <c r="P71" s="12"/>
      <c r="Q71" s="42"/>
      <c r="R71" s="41"/>
    </row>
    <row r="72" spans="1:18" x14ac:dyDescent="0.25">
      <c r="A72" s="2">
        <v>42747.697916666664</v>
      </c>
      <c r="B72" s="3">
        <v>2464754761</v>
      </c>
      <c r="C72" s="3">
        <v>897961</v>
      </c>
      <c r="D72" s="3">
        <v>2119</v>
      </c>
      <c r="E72" s="3">
        <v>0.97</v>
      </c>
      <c r="F72" s="3">
        <v>595818415</v>
      </c>
      <c r="G72" s="31">
        <v>1.22</v>
      </c>
      <c r="H72" s="32">
        <v>1.3</v>
      </c>
      <c r="I72" s="26">
        <f t="shared" si="1"/>
        <v>2.52</v>
      </c>
      <c r="K72" s="10"/>
      <c r="L72" s="11"/>
      <c r="M72" s="11"/>
      <c r="N72" s="11"/>
      <c r="O72" s="11"/>
      <c r="P72" s="12"/>
      <c r="Q72" s="12"/>
      <c r="R72" s="41"/>
    </row>
    <row r="73" spans="1:18" x14ac:dyDescent="0.25">
      <c r="A73" s="2">
        <v>42747.6875</v>
      </c>
      <c r="B73" s="3">
        <v>2464245166</v>
      </c>
      <c r="C73" s="3">
        <v>897961</v>
      </c>
      <c r="D73" s="3">
        <v>2117</v>
      </c>
      <c r="E73" s="3">
        <v>0.97</v>
      </c>
      <c r="F73" s="3">
        <v>595704754</v>
      </c>
      <c r="G73" s="31">
        <v>1.21</v>
      </c>
      <c r="H73" s="32">
        <v>1</v>
      </c>
      <c r="I73" s="26">
        <f t="shared" si="1"/>
        <v>2.21</v>
      </c>
      <c r="K73" s="10"/>
      <c r="L73" s="11"/>
      <c r="M73" s="11"/>
      <c r="N73" s="11"/>
      <c r="O73" s="11"/>
      <c r="P73" s="12"/>
      <c r="Q73" s="12"/>
      <c r="R73" s="41"/>
    </row>
    <row r="74" spans="1:18" x14ac:dyDescent="0.25">
      <c r="A74" s="2">
        <v>42747.677083333336</v>
      </c>
      <c r="B74" s="3">
        <v>2463721299</v>
      </c>
      <c r="C74" s="3">
        <v>897961</v>
      </c>
      <c r="D74" s="99">
        <v>2125</v>
      </c>
      <c r="E74" s="3">
        <v>0.97</v>
      </c>
      <c r="F74" s="3">
        <v>595591281</v>
      </c>
      <c r="G74" s="9">
        <v>1.21</v>
      </c>
      <c r="H74" s="9">
        <v>1.3</v>
      </c>
      <c r="I74" s="26">
        <f t="shared" si="1"/>
        <v>2.5099999999999998</v>
      </c>
      <c r="K74" s="10"/>
      <c r="L74" s="11"/>
      <c r="M74" s="11"/>
      <c r="N74" s="11"/>
      <c r="O74" s="11"/>
      <c r="P74" s="12"/>
      <c r="Q74" s="12"/>
      <c r="R74" s="41"/>
    </row>
    <row r="75" spans="1:18" x14ac:dyDescent="0.25">
      <c r="A75" s="2">
        <v>42747.666666666664</v>
      </c>
      <c r="B75" s="3">
        <v>2463218819</v>
      </c>
      <c r="C75" s="3">
        <v>897961</v>
      </c>
      <c r="D75" s="3">
        <v>1694</v>
      </c>
      <c r="E75" s="3">
        <v>0.97</v>
      </c>
      <c r="F75" s="3">
        <v>595472342</v>
      </c>
      <c r="G75" s="4">
        <v>0.96</v>
      </c>
      <c r="H75" s="4">
        <v>1.07</v>
      </c>
      <c r="I75" s="26">
        <f t="shared" si="1"/>
        <v>2.0300000000000002</v>
      </c>
      <c r="K75" s="10"/>
      <c r="L75" s="11"/>
      <c r="M75" s="11"/>
      <c r="N75" s="11"/>
      <c r="O75" s="11"/>
      <c r="P75" s="12"/>
      <c r="Q75" s="12"/>
      <c r="R75" s="41"/>
    </row>
    <row r="76" spans="1:18" x14ac:dyDescent="0.25">
      <c r="A76" s="2">
        <v>42747.65625</v>
      </c>
      <c r="B76" s="3">
        <v>2462812942</v>
      </c>
      <c r="C76" s="3">
        <v>897961</v>
      </c>
      <c r="D76" s="3">
        <v>1538</v>
      </c>
      <c r="E76" s="3">
        <v>0.97</v>
      </c>
      <c r="F76" s="3">
        <v>595368987</v>
      </c>
      <c r="G76" s="32">
        <v>0.9</v>
      </c>
      <c r="H76" s="31">
        <v>0.98</v>
      </c>
      <c r="I76" s="26">
        <f t="shared" si="1"/>
        <v>1.88</v>
      </c>
      <c r="K76" s="10"/>
      <c r="L76" s="11"/>
      <c r="M76" s="11"/>
      <c r="N76" s="11"/>
      <c r="O76" s="11"/>
      <c r="P76" s="12"/>
      <c r="Q76" s="12"/>
      <c r="R76" s="41"/>
    </row>
    <row r="77" spans="1:18" x14ac:dyDescent="0.25">
      <c r="A77" s="2">
        <v>42747.645833333336</v>
      </c>
      <c r="B77" s="3">
        <v>2462415216</v>
      </c>
      <c r="C77" s="3">
        <v>897961</v>
      </c>
      <c r="D77" s="3">
        <v>1599</v>
      </c>
      <c r="E77" s="3">
        <v>0.97</v>
      </c>
      <c r="F77" s="3">
        <v>595267898</v>
      </c>
      <c r="G77" s="4">
        <v>0.94</v>
      </c>
      <c r="H77" s="4">
        <v>1.01</v>
      </c>
      <c r="I77" s="26">
        <f t="shared" si="1"/>
        <v>1.95</v>
      </c>
      <c r="K77" s="10"/>
      <c r="L77" s="11"/>
      <c r="M77" s="11"/>
      <c r="N77" s="11"/>
      <c r="O77" s="11"/>
      <c r="P77" s="12"/>
      <c r="Q77" s="12"/>
      <c r="R77" s="41"/>
    </row>
    <row r="78" spans="1:18" x14ac:dyDescent="0.25">
      <c r="A78" s="2">
        <v>42747.635416666664</v>
      </c>
      <c r="B78" s="3">
        <v>2462014256</v>
      </c>
      <c r="C78" s="3">
        <v>897961</v>
      </c>
      <c r="D78" s="3">
        <v>1578</v>
      </c>
      <c r="E78" s="3">
        <v>0.97</v>
      </c>
      <c r="F78" s="3">
        <v>595165956</v>
      </c>
      <c r="G78" s="4">
        <v>0.92</v>
      </c>
      <c r="H78" s="4">
        <v>1.01</v>
      </c>
      <c r="I78" s="26">
        <f t="shared" si="1"/>
        <v>1.9300000000000002</v>
      </c>
      <c r="K78" s="10"/>
      <c r="L78" s="11"/>
      <c r="M78" s="11"/>
      <c r="N78" s="11"/>
      <c r="O78" s="11"/>
      <c r="P78" s="12"/>
      <c r="Q78" s="12"/>
      <c r="R78" s="41"/>
    </row>
    <row r="79" spans="1:18" x14ac:dyDescent="0.25">
      <c r="A79" s="2">
        <v>42747.625</v>
      </c>
      <c r="B79" s="3">
        <v>2461623624</v>
      </c>
      <c r="C79" s="3">
        <v>897961</v>
      </c>
      <c r="D79" s="3">
        <v>1596</v>
      </c>
      <c r="E79" s="3">
        <v>0.97</v>
      </c>
      <c r="F79" s="3">
        <v>595068210</v>
      </c>
      <c r="G79" s="4">
        <v>0.93</v>
      </c>
      <c r="H79" s="4">
        <v>1.01</v>
      </c>
      <c r="I79" s="26">
        <f t="shared" si="1"/>
        <v>1.94</v>
      </c>
      <c r="K79" s="10"/>
      <c r="L79" s="11"/>
      <c r="M79" s="11"/>
      <c r="N79" s="11"/>
      <c r="O79" s="11"/>
      <c r="P79" s="12"/>
      <c r="Q79" s="42"/>
      <c r="R79" s="41"/>
    </row>
    <row r="80" spans="1:18" x14ac:dyDescent="0.25">
      <c r="A80" s="2">
        <v>42747.614583333336</v>
      </c>
      <c r="B80" s="3">
        <v>2461205143</v>
      </c>
      <c r="C80" s="3">
        <v>897961</v>
      </c>
      <c r="D80" s="3">
        <v>2068</v>
      </c>
      <c r="E80" s="3">
        <v>0.97</v>
      </c>
      <c r="F80" s="3">
        <v>594963045</v>
      </c>
      <c r="G80" s="4">
        <v>1.22</v>
      </c>
      <c r="H80" s="4">
        <v>1.24</v>
      </c>
      <c r="I80" s="26">
        <f t="shared" si="1"/>
        <v>2.46</v>
      </c>
      <c r="K80" s="10"/>
      <c r="L80" s="11"/>
      <c r="M80" s="11"/>
      <c r="N80" s="11"/>
      <c r="O80" s="11"/>
      <c r="P80" s="12"/>
      <c r="Q80" s="42"/>
      <c r="R80" s="41"/>
    </row>
    <row r="81" spans="1:18" x14ac:dyDescent="0.25">
      <c r="A81" s="39">
        <v>42747.604166666664</v>
      </c>
      <c r="B81" s="4">
        <v>2460842827</v>
      </c>
      <c r="C81" s="4">
        <v>897756</v>
      </c>
      <c r="D81" s="4">
        <v>1565</v>
      </c>
      <c r="E81" s="3">
        <v>0.97</v>
      </c>
      <c r="F81" s="4">
        <v>594873205</v>
      </c>
      <c r="G81" s="4">
        <v>0.92</v>
      </c>
      <c r="H81" s="9">
        <v>1</v>
      </c>
      <c r="I81" s="26">
        <f t="shared" si="1"/>
        <v>1.92</v>
      </c>
      <c r="K81" s="10"/>
      <c r="L81" s="11"/>
      <c r="M81" s="11"/>
      <c r="N81" s="11"/>
      <c r="O81" s="11"/>
      <c r="P81" s="12"/>
      <c r="Q81" s="12"/>
      <c r="R81" s="41"/>
    </row>
    <row r="82" spans="1:18" x14ac:dyDescent="0.25">
      <c r="A82" s="2">
        <v>42747.59375</v>
      </c>
      <c r="B82" s="3">
        <v>2460451030</v>
      </c>
      <c r="C82" s="3">
        <v>897756</v>
      </c>
      <c r="D82" s="3">
        <v>1568</v>
      </c>
      <c r="E82" s="3">
        <v>0.97</v>
      </c>
      <c r="F82" s="3">
        <v>594772989</v>
      </c>
      <c r="G82" s="4">
        <v>0.91</v>
      </c>
      <c r="H82" s="9">
        <v>1</v>
      </c>
      <c r="I82" s="26">
        <f t="shared" si="1"/>
        <v>1.9100000000000001</v>
      </c>
      <c r="K82" s="10"/>
      <c r="L82" s="11"/>
      <c r="M82" s="11"/>
      <c r="N82" s="11"/>
      <c r="O82" s="11"/>
      <c r="P82" s="12"/>
      <c r="Q82" s="12"/>
      <c r="R82" s="41"/>
    </row>
    <row r="83" spans="1:18" x14ac:dyDescent="0.25">
      <c r="A83" s="2">
        <v>42747.583333333336</v>
      </c>
      <c r="B83" s="3">
        <v>2460057775</v>
      </c>
      <c r="C83" s="3">
        <v>897756</v>
      </c>
      <c r="D83" s="3">
        <v>1572</v>
      </c>
      <c r="E83" s="3">
        <v>0.97</v>
      </c>
      <c r="F83" s="3">
        <v>594676051</v>
      </c>
      <c r="G83" s="4">
        <v>0.92</v>
      </c>
      <c r="H83" s="4">
        <v>0.99</v>
      </c>
      <c r="I83" s="26">
        <f t="shared" si="1"/>
        <v>1.9100000000000001</v>
      </c>
      <c r="K83" s="10"/>
      <c r="L83" s="11"/>
      <c r="M83" s="11"/>
      <c r="N83" s="11"/>
      <c r="O83" s="11"/>
      <c r="P83" s="12"/>
      <c r="Q83" s="12"/>
      <c r="R83" s="41"/>
    </row>
    <row r="84" spans="1:18" x14ac:dyDescent="0.25">
      <c r="A84" s="2">
        <v>42747.572916666664</v>
      </c>
      <c r="B84" s="3">
        <v>2459665026</v>
      </c>
      <c r="C84" s="3">
        <v>897756</v>
      </c>
      <c r="D84" s="3">
        <v>1574</v>
      </c>
      <c r="E84" s="3">
        <v>0.97</v>
      </c>
      <c r="F84" s="3">
        <v>594579685</v>
      </c>
      <c r="G84" s="4">
        <v>0.92</v>
      </c>
      <c r="H84" s="4">
        <v>0.99</v>
      </c>
      <c r="I84" s="26">
        <f t="shared" si="1"/>
        <v>1.9100000000000001</v>
      </c>
      <c r="K84" s="10"/>
      <c r="L84" s="11"/>
      <c r="M84" s="11"/>
      <c r="N84" s="11"/>
      <c r="O84" s="11"/>
      <c r="P84" s="42"/>
      <c r="Q84" s="42"/>
      <c r="R84" s="41"/>
    </row>
    <row r="85" spans="1:18" x14ac:dyDescent="0.25">
      <c r="A85" s="2">
        <v>42747.5625</v>
      </c>
      <c r="B85" s="3">
        <v>2459271196</v>
      </c>
      <c r="C85" s="3">
        <v>897756</v>
      </c>
      <c r="D85" s="3">
        <v>1573</v>
      </c>
      <c r="E85" s="3">
        <v>0.97</v>
      </c>
      <c r="F85" s="3">
        <v>594481170</v>
      </c>
      <c r="G85" s="4">
        <v>0.92</v>
      </c>
      <c r="H85" s="4">
        <v>0.99</v>
      </c>
      <c r="I85" s="26">
        <f t="shared" si="1"/>
        <v>1.9100000000000001</v>
      </c>
      <c r="K85" s="10"/>
      <c r="L85" s="11"/>
      <c r="M85" s="11"/>
      <c r="N85" s="11"/>
      <c r="O85" s="11"/>
      <c r="P85" s="12"/>
      <c r="Q85" s="12"/>
      <c r="R85" s="41"/>
    </row>
    <row r="86" spans="1:18" x14ac:dyDescent="0.25">
      <c r="A86" s="2">
        <v>42747.552083333336</v>
      </c>
      <c r="B86" s="3">
        <v>2458881284</v>
      </c>
      <c r="C86" s="3">
        <v>897756</v>
      </c>
      <c r="D86" s="3">
        <v>1541</v>
      </c>
      <c r="E86" s="3">
        <v>0.97</v>
      </c>
      <c r="F86" s="3">
        <v>594381258</v>
      </c>
      <c r="G86" s="32">
        <v>0.9</v>
      </c>
      <c r="H86" s="31">
        <v>0.98</v>
      </c>
      <c r="I86" s="26">
        <f t="shared" si="1"/>
        <v>1.88</v>
      </c>
      <c r="K86" s="10"/>
      <c r="L86" s="11"/>
      <c r="M86" s="11"/>
      <c r="N86" s="11"/>
      <c r="O86" s="11"/>
      <c r="P86" s="12"/>
      <c r="Q86" s="12"/>
      <c r="R86" s="41"/>
    </row>
    <row r="87" spans="1:18" x14ac:dyDescent="0.25">
      <c r="A87" s="2">
        <v>42747.541666666664</v>
      </c>
      <c r="B87" s="3">
        <v>2458496635</v>
      </c>
      <c r="C87" s="3">
        <v>897756</v>
      </c>
      <c r="D87" s="3">
        <v>1536</v>
      </c>
      <c r="E87" s="3">
        <v>0.97</v>
      </c>
      <c r="F87" s="3">
        <v>594282777</v>
      </c>
      <c r="G87" s="32">
        <v>0.9</v>
      </c>
      <c r="H87" s="31">
        <v>0.98</v>
      </c>
      <c r="I87" s="26">
        <f t="shared" si="1"/>
        <v>1.88</v>
      </c>
      <c r="K87" s="10"/>
      <c r="L87" s="11"/>
      <c r="M87" s="11"/>
      <c r="N87" s="11"/>
      <c r="O87" s="11"/>
      <c r="P87" s="12"/>
      <c r="Q87" s="42"/>
      <c r="R87" s="41"/>
    </row>
    <row r="88" spans="1:18" x14ac:dyDescent="0.25">
      <c r="A88" s="2">
        <v>42747.53125</v>
      </c>
      <c r="B88" s="3">
        <v>2458112272</v>
      </c>
      <c r="C88" s="3">
        <v>897756</v>
      </c>
      <c r="D88" s="3">
        <v>1537</v>
      </c>
      <c r="E88" s="3">
        <v>0.97</v>
      </c>
      <c r="F88" s="3">
        <v>594184446</v>
      </c>
      <c r="G88" s="32">
        <v>0.9</v>
      </c>
      <c r="H88" s="32">
        <v>0.98</v>
      </c>
      <c r="I88" s="26">
        <f t="shared" si="1"/>
        <v>1.88</v>
      </c>
      <c r="K88" s="10"/>
      <c r="L88" s="11"/>
      <c r="M88" s="11"/>
      <c r="N88" s="11"/>
      <c r="O88" s="11"/>
      <c r="P88" s="12"/>
      <c r="Q88" s="12"/>
      <c r="R88" s="41"/>
    </row>
    <row r="89" spans="1:18" x14ac:dyDescent="0.25">
      <c r="A89" s="2">
        <v>42747.520833333336</v>
      </c>
      <c r="B89" s="3">
        <v>2457727790</v>
      </c>
      <c r="C89" s="3">
        <v>897756</v>
      </c>
      <c r="D89" s="3">
        <v>1536</v>
      </c>
      <c r="E89" s="3">
        <v>0.97</v>
      </c>
      <c r="F89" s="3">
        <v>594085682</v>
      </c>
      <c r="G89" s="32">
        <v>0.9</v>
      </c>
      <c r="H89" s="32">
        <v>0.98</v>
      </c>
      <c r="I89" s="26">
        <f t="shared" si="1"/>
        <v>1.88</v>
      </c>
      <c r="K89" s="10"/>
      <c r="L89" s="11"/>
      <c r="M89" s="11"/>
      <c r="N89" s="11"/>
      <c r="O89" s="11"/>
      <c r="P89" s="12"/>
      <c r="Q89" s="12"/>
      <c r="R89" s="41"/>
    </row>
    <row r="90" spans="1:18" x14ac:dyDescent="0.25">
      <c r="A90" s="2">
        <v>42747.510416666664</v>
      </c>
      <c r="B90" s="3">
        <v>2457343467</v>
      </c>
      <c r="C90" s="3">
        <v>897756</v>
      </c>
      <c r="D90" s="3">
        <v>1569</v>
      </c>
      <c r="E90" s="3">
        <v>0.97</v>
      </c>
      <c r="F90" s="3">
        <v>593987592</v>
      </c>
      <c r="G90" s="32">
        <v>0.9</v>
      </c>
      <c r="H90" s="32">
        <v>0.98</v>
      </c>
      <c r="I90" s="26">
        <f t="shared" si="1"/>
        <v>1.88</v>
      </c>
      <c r="K90" s="10"/>
      <c r="L90" s="11"/>
      <c r="M90" s="11"/>
      <c r="N90" s="11"/>
      <c r="O90" s="11"/>
      <c r="P90" s="12"/>
      <c r="Q90" s="42"/>
      <c r="R90" s="41"/>
    </row>
    <row r="91" spans="1:18" x14ac:dyDescent="0.25">
      <c r="A91" s="2">
        <v>42747.5</v>
      </c>
      <c r="B91" s="3">
        <v>2456950477</v>
      </c>
      <c r="C91" s="3">
        <v>897756</v>
      </c>
      <c r="D91" s="3">
        <v>1569</v>
      </c>
      <c r="E91" s="85">
        <v>0.97</v>
      </c>
      <c r="F91" s="3">
        <v>593889349</v>
      </c>
      <c r="G91" s="32">
        <v>0.91</v>
      </c>
      <c r="H91" s="32">
        <v>0.98</v>
      </c>
      <c r="I91" s="26">
        <f t="shared" si="1"/>
        <v>1.8900000000000001</v>
      </c>
      <c r="K91" s="10"/>
      <c r="L91" s="11"/>
      <c r="M91" s="11"/>
      <c r="N91" s="11"/>
      <c r="O91" s="11"/>
      <c r="P91" s="12"/>
      <c r="Q91" s="12"/>
      <c r="R91" s="41"/>
    </row>
    <row r="92" spans="1:18" x14ac:dyDescent="0.25">
      <c r="A92" s="2">
        <v>42747.489583333336</v>
      </c>
      <c r="B92" s="3">
        <v>2456558046</v>
      </c>
      <c r="C92" s="3">
        <v>897756</v>
      </c>
      <c r="D92" s="3">
        <v>1572</v>
      </c>
      <c r="E92" s="3">
        <v>0.97</v>
      </c>
      <c r="F92" s="3">
        <v>593788834</v>
      </c>
      <c r="G92" s="31">
        <v>0.91</v>
      </c>
      <c r="H92" s="4">
        <v>0.99</v>
      </c>
      <c r="I92" s="26">
        <f t="shared" si="1"/>
        <v>1.9</v>
      </c>
      <c r="K92" s="10"/>
      <c r="L92" s="11"/>
      <c r="M92" s="11"/>
      <c r="N92" s="11"/>
      <c r="O92" s="11"/>
      <c r="P92" s="12"/>
      <c r="Q92" s="12"/>
      <c r="R92" s="41"/>
    </row>
    <row r="93" spans="1:18" x14ac:dyDescent="0.25">
      <c r="A93" s="2">
        <v>42747.479166666664</v>
      </c>
      <c r="B93" s="3">
        <v>2456165129</v>
      </c>
      <c r="C93" s="3">
        <v>897756</v>
      </c>
      <c r="D93" s="3">
        <v>1540</v>
      </c>
      <c r="E93" s="3">
        <v>0.97</v>
      </c>
      <c r="F93" s="3">
        <v>593687783</v>
      </c>
      <c r="G93" s="32">
        <v>0.9</v>
      </c>
      <c r="H93" s="4">
        <v>0.97</v>
      </c>
      <c r="I93" s="26">
        <f t="shared" si="1"/>
        <v>1.87</v>
      </c>
      <c r="K93" s="10"/>
      <c r="L93" s="11"/>
      <c r="M93" s="11"/>
      <c r="N93" s="11"/>
      <c r="O93" s="11"/>
      <c r="P93" s="12"/>
      <c r="Q93" s="12"/>
      <c r="R93" s="41"/>
    </row>
    <row r="94" spans="1:18" x14ac:dyDescent="0.25">
      <c r="A94" s="2">
        <v>42747.46875</v>
      </c>
      <c r="B94" s="3">
        <v>2455779952</v>
      </c>
      <c r="C94" s="3">
        <v>897756</v>
      </c>
      <c r="D94" s="3">
        <v>1539</v>
      </c>
      <c r="E94" s="85">
        <v>0.97</v>
      </c>
      <c r="F94" s="3">
        <v>593593147</v>
      </c>
      <c r="G94" s="9">
        <v>0.9</v>
      </c>
      <c r="H94" s="9">
        <v>0.98</v>
      </c>
      <c r="I94" s="26">
        <f t="shared" si="1"/>
        <v>1.88</v>
      </c>
      <c r="J94" s="24"/>
      <c r="K94" s="10"/>
      <c r="L94" s="11"/>
      <c r="M94" s="11"/>
      <c r="N94" s="11"/>
      <c r="O94" s="11"/>
      <c r="P94" s="42"/>
      <c r="Q94" s="12"/>
      <c r="R94" s="41"/>
    </row>
    <row r="95" spans="1:18" x14ac:dyDescent="0.25">
      <c r="A95" s="39">
        <v>42747.458333333336</v>
      </c>
      <c r="B95" s="4">
        <v>2455395748</v>
      </c>
      <c r="C95" s="4">
        <v>897756</v>
      </c>
      <c r="D95" s="4">
        <v>1537</v>
      </c>
      <c r="E95" s="3">
        <v>0.97</v>
      </c>
      <c r="F95" s="4">
        <v>593497942</v>
      </c>
      <c r="G95" s="32">
        <v>0.9</v>
      </c>
      <c r="H95" s="32">
        <v>0.98</v>
      </c>
      <c r="I95" s="26">
        <f t="shared" si="1"/>
        <v>1.88</v>
      </c>
      <c r="K95" s="10"/>
      <c r="L95" s="11"/>
      <c r="M95" s="11"/>
      <c r="N95" s="11"/>
      <c r="O95" s="11"/>
      <c r="P95" s="12"/>
      <c r="Q95" s="12"/>
      <c r="R95" s="41"/>
    </row>
    <row r="96" spans="1:18" x14ac:dyDescent="0.25">
      <c r="A96" s="39">
        <v>42747.447916666664</v>
      </c>
      <c r="B96" s="4">
        <v>2455011299</v>
      </c>
      <c r="C96" s="4">
        <v>897756</v>
      </c>
      <c r="D96" s="4">
        <v>1536</v>
      </c>
      <c r="E96" s="3">
        <v>0.97</v>
      </c>
      <c r="F96" s="4">
        <v>593403260</v>
      </c>
      <c r="G96" s="32">
        <v>0.9</v>
      </c>
      <c r="H96" s="31">
        <v>0.97</v>
      </c>
      <c r="I96" s="26">
        <f t="shared" si="1"/>
        <v>1.87</v>
      </c>
      <c r="K96" s="10"/>
      <c r="L96" s="11"/>
      <c r="M96" s="11"/>
      <c r="N96" s="11"/>
      <c r="O96" s="11"/>
      <c r="P96" s="12"/>
      <c r="Q96" s="12"/>
      <c r="R96" s="41"/>
    </row>
    <row r="97" spans="1:18" x14ac:dyDescent="0.25">
      <c r="A97" s="39">
        <v>42747.4375</v>
      </c>
      <c r="B97" s="4">
        <v>2454623740</v>
      </c>
      <c r="C97" s="4">
        <v>897756</v>
      </c>
      <c r="D97" s="4">
        <v>1570</v>
      </c>
      <c r="E97" s="85">
        <v>0.97</v>
      </c>
      <c r="F97" s="4">
        <v>593307509</v>
      </c>
      <c r="G97" s="31">
        <v>0.91</v>
      </c>
      <c r="H97" s="31">
        <v>0.99</v>
      </c>
      <c r="I97" s="26">
        <f t="shared" si="1"/>
        <v>1.9</v>
      </c>
      <c r="K97" s="10"/>
      <c r="L97" s="11"/>
      <c r="M97" s="11"/>
      <c r="N97" s="11"/>
      <c r="O97" s="11"/>
      <c r="P97" s="12"/>
      <c r="Q97" s="12"/>
      <c r="R97" s="41"/>
    </row>
    <row r="98" spans="1:18" x14ac:dyDescent="0.25">
      <c r="A98" s="39">
        <v>42747.427083333336</v>
      </c>
      <c r="B98" s="4">
        <v>2454230825</v>
      </c>
      <c r="C98" s="4">
        <v>897756</v>
      </c>
      <c r="D98" s="4">
        <v>1571</v>
      </c>
      <c r="E98" s="3">
        <v>0.97</v>
      </c>
      <c r="F98" s="4">
        <v>593210278</v>
      </c>
      <c r="G98" s="31">
        <v>0.92</v>
      </c>
      <c r="H98" s="31">
        <v>0.99</v>
      </c>
      <c r="I98" s="26">
        <f t="shared" si="1"/>
        <v>1.9100000000000001</v>
      </c>
      <c r="K98" s="10"/>
      <c r="L98" s="11"/>
      <c r="M98" s="11"/>
      <c r="N98" s="11"/>
      <c r="O98" s="11"/>
      <c r="P98" s="42"/>
      <c r="Q98" s="42"/>
      <c r="R98" s="41"/>
    </row>
    <row r="99" spans="1:18" x14ac:dyDescent="0.25">
      <c r="A99" s="39">
        <v>42747.416666666664</v>
      </c>
      <c r="B99" s="4">
        <v>2453837644</v>
      </c>
      <c r="C99" s="4">
        <v>897756</v>
      </c>
      <c r="D99" s="4">
        <v>1574</v>
      </c>
      <c r="E99" s="3">
        <v>0.97</v>
      </c>
      <c r="F99" s="4">
        <v>593111771</v>
      </c>
      <c r="G99" s="31">
        <v>0.92</v>
      </c>
      <c r="H99" s="32">
        <v>1</v>
      </c>
      <c r="I99" s="26">
        <f>G99+H99</f>
        <v>1.92</v>
      </c>
      <c r="K99" s="10"/>
      <c r="L99" s="11"/>
      <c r="M99" s="11"/>
      <c r="N99" s="11"/>
      <c r="O99" s="11"/>
      <c r="P99" s="12"/>
      <c r="Q99" s="12"/>
      <c r="R99" s="41"/>
    </row>
    <row r="100" spans="1:18" x14ac:dyDescent="0.25">
      <c r="A100" s="10"/>
      <c r="B100" s="11"/>
      <c r="C100" s="11"/>
      <c r="D100" s="11"/>
      <c r="E100" s="11"/>
      <c r="F100" s="11"/>
      <c r="G100" s="12"/>
      <c r="H100" s="13"/>
      <c r="I100" s="24"/>
      <c r="K100" s="10"/>
      <c r="L100" s="11"/>
      <c r="M100" s="11"/>
      <c r="N100" s="11"/>
      <c r="O100" s="11"/>
      <c r="P100" s="12"/>
      <c r="Q100" s="12"/>
      <c r="R100" s="41"/>
    </row>
    <row r="101" spans="1:18" x14ac:dyDescent="0.25">
      <c r="K101" s="10"/>
      <c r="L101" s="11"/>
      <c r="M101" s="11"/>
      <c r="N101" s="11"/>
      <c r="O101" s="11"/>
      <c r="P101" s="12"/>
      <c r="Q101" s="42"/>
      <c r="R101" s="41"/>
    </row>
    <row r="102" spans="1:18" x14ac:dyDescent="0.25">
      <c r="A102" s="233" t="s">
        <v>6</v>
      </c>
      <c r="B102" s="234"/>
      <c r="C102" s="25" t="s">
        <v>7</v>
      </c>
      <c r="D102" s="5" t="s">
        <v>8</v>
      </c>
      <c r="K102" s="10"/>
      <c r="L102" s="11"/>
      <c r="M102" s="11"/>
      <c r="N102" s="11"/>
      <c r="O102" s="11"/>
      <c r="P102" s="12"/>
      <c r="Q102" s="12"/>
      <c r="R102" s="41"/>
    </row>
    <row r="103" spans="1:18" x14ac:dyDescent="0.25">
      <c r="A103" s="88" t="s">
        <v>22</v>
      </c>
      <c r="B103" s="93"/>
      <c r="C103" s="17">
        <f>MAX(D3:D99)</f>
        <v>2125</v>
      </c>
      <c r="D103" s="5" t="s">
        <v>9</v>
      </c>
      <c r="K103" s="10"/>
      <c r="L103" s="11"/>
      <c r="M103" s="11"/>
      <c r="N103" s="11"/>
      <c r="O103" s="11"/>
      <c r="P103" s="52"/>
      <c r="Q103" s="12"/>
      <c r="R103" s="41"/>
    </row>
    <row r="104" spans="1:18" x14ac:dyDescent="0.25">
      <c r="A104" s="88" t="s">
        <v>23</v>
      </c>
      <c r="B104" s="93"/>
      <c r="C104" s="17">
        <f>MIN(D3:D99)</f>
        <v>1526</v>
      </c>
      <c r="D104" s="5" t="s">
        <v>9</v>
      </c>
      <c r="G104" s="23"/>
      <c r="K104" s="10"/>
      <c r="L104" s="11"/>
      <c r="M104" s="11"/>
      <c r="N104" s="11"/>
      <c r="O104" s="11"/>
      <c r="P104" s="12"/>
      <c r="Q104" s="12"/>
      <c r="R104" s="41"/>
    </row>
    <row r="105" spans="1:18" x14ac:dyDescent="0.25">
      <c r="A105" s="235" t="s">
        <v>13</v>
      </c>
      <c r="B105" s="234"/>
      <c r="C105" s="17">
        <f>AVERAGE(D3:D99)</f>
        <v>1603.8865979381444</v>
      </c>
      <c r="D105" s="5" t="s">
        <v>9</v>
      </c>
      <c r="K105" s="51"/>
      <c r="L105" s="12"/>
      <c r="M105" s="12"/>
      <c r="N105" s="12"/>
      <c r="O105" s="12"/>
      <c r="P105" s="12"/>
      <c r="Q105" s="12"/>
      <c r="R105" s="41"/>
    </row>
    <row r="106" spans="1:18" x14ac:dyDescent="0.25">
      <c r="A106" s="233" t="s">
        <v>16</v>
      </c>
      <c r="B106" s="234"/>
      <c r="C106" s="16">
        <f>(B3-B99)/1000000</f>
        <v>38.403539000000002</v>
      </c>
      <c r="D106" s="5" t="s">
        <v>10</v>
      </c>
      <c r="K106" s="51"/>
      <c r="L106" s="12"/>
      <c r="M106" s="12"/>
      <c r="N106" s="12"/>
      <c r="O106" s="12"/>
      <c r="P106" s="12"/>
      <c r="Q106" s="12"/>
      <c r="R106" s="41"/>
    </row>
    <row r="107" spans="1:18" x14ac:dyDescent="0.25">
      <c r="A107" s="233" t="s">
        <v>14</v>
      </c>
      <c r="B107" s="234"/>
      <c r="C107" s="15">
        <f>(C3-'1 - 2 Jan'!C99)/1000</f>
        <v>22.826000000000001</v>
      </c>
      <c r="D107" s="5" t="s">
        <v>11</v>
      </c>
      <c r="G107" s="22"/>
      <c r="K107" s="51"/>
      <c r="L107" s="12"/>
      <c r="M107" s="12"/>
      <c r="N107" s="12"/>
      <c r="O107" s="12"/>
      <c r="P107" s="13"/>
      <c r="Q107" s="12"/>
      <c r="R107" s="41"/>
    </row>
    <row r="108" spans="1:18" x14ac:dyDescent="0.25">
      <c r="A108" s="227" t="s">
        <v>15</v>
      </c>
      <c r="B108" s="227"/>
      <c r="C108" s="18">
        <f>(C107*1.5*1650*1.1)+3000</f>
        <v>65143.785000000011</v>
      </c>
      <c r="D108" s="19" t="s">
        <v>12</v>
      </c>
      <c r="K108" s="51"/>
      <c r="L108" s="12"/>
      <c r="M108" s="12"/>
      <c r="N108" s="12"/>
      <c r="O108" s="12"/>
      <c r="P108" s="13"/>
      <c r="Q108" s="42"/>
      <c r="R108" s="41"/>
    </row>
    <row r="109" spans="1:18" x14ac:dyDescent="0.25">
      <c r="A109" s="228" t="s">
        <v>20</v>
      </c>
      <c r="B109" s="228"/>
      <c r="C109" s="20">
        <f>(B3-'1 - 2 Jan'!B99)*1.1</f>
        <v>491613182.50000006</v>
      </c>
      <c r="D109" s="21" t="s">
        <v>12</v>
      </c>
      <c r="E109" s="23"/>
      <c r="F109" s="23"/>
      <c r="K109" s="51"/>
      <c r="L109" s="12"/>
      <c r="M109" s="12"/>
      <c r="N109" s="12"/>
      <c r="O109" s="12"/>
      <c r="P109" s="12"/>
      <c r="Q109" s="12"/>
      <c r="R109" s="41"/>
    </row>
    <row r="110" spans="1:18" x14ac:dyDescent="0.25">
      <c r="K110" s="51"/>
      <c r="L110" s="12"/>
      <c r="M110" s="12"/>
      <c r="N110" s="12"/>
      <c r="O110" s="12"/>
      <c r="P110" s="12"/>
      <c r="Q110" s="12"/>
      <c r="R110" s="41"/>
    </row>
    <row r="111" spans="1:18" x14ac:dyDescent="0.25">
      <c r="K111" s="51"/>
      <c r="L111" s="12"/>
      <c r="M111" s="12"/>
      <c r="N111" s="12"/>
      <c r="O111" s="12"/>
      <c r="P111" s="12"/>
      <c r="Q111" s="12"/>
      <c r="R111" s="41"/>
    </row>
    <row r="112" spans="1:18" x14ac:dyDescent="0.25">
      <c r="G112" s="23"/>
      <c r="K112" s="51"/>
      <c r="L112" s="12"/>
      <c r="M112" s="12"/>
      <c r="N112" s="12"/>
      <c r="O112" s="12"/>
      <c r="P112" s="12"/>
      <c r="Q112" s="12"/>
      <c r="R112" s="41"/>
    </row>
    <row r="113" spans="11:18" x14ac:dyDescent="0.25">
      <c r="K113" s="51"/>
      <c r="L113" s="12"/>
      <c r="M113" s="12"/>
      <c r="N113" s="12"/>
      <c r="O113" s="12"/>
      <c r="P113" s="12"/>
      <c r="Q113" s="12"/>
      <c r="R113" s="41"/>
    </row>
    <row r="114" spans="11:18" x14ac:dyDescent="0.25">
      <c r="K114" s="51"/>
      <c r="L114" s="12"/>
      <c r="M114" s="12"/>
      <c r="N114" s="12"/>
      <c r="O114" s="12"/>
      <c r="P114" s="12"/>
      <c r="Q114" s="12"/>
      <c r="R114" s="41"/>
    </row>
    <row r="115" spans="11:18" x14ac:dyDescent="0.25">
      <c r="K115" s="51"/>
      <c r="L115" s="12"/>
      <c r="M115" s="12"/>
      <c r="N115" s="12"/>
      <c r="O115" s="12"/>
      <c r="P115" s="13"/>
      <c r="Q115" s="13"/>
      <c r="R115" s="41"/>
    </row>
    <row r="116" spans="11:18" x14ac:dyDescent="0.25">
      <c r="K116" s="51"/>
      <c r="L116" s="12"/>
      <c r="M116" s="12"/>
      <c r="N116" s="12"/>
      <c r="O116" s="12"/>
      <c r="P116" s="13"/>
      <c r="Q116" s="48"/>
      <c r="R116" s="41"/>
    </row>
    <row r="117" spans="11:18" x14ac:dyDescent="0.25">
      <c r="K117" s="10"/>
      <c r="L117" s="11"/>
      <c r="M117" s="11"/>
      <c r="N117" s="11"/>
      <c r="O117" s="11"/>
      <c r="P117" s="13"/>
      <c r="Q117" s="13"/>
      <c r="R117" s="41"/>
    </row>
    <row r="118" spans="11:18" x14ac:dyDescent="0.25">
      <c r="K118" s="10"/>
      <c r="L118" s="11"/>
      <c r="M118" s="11"/>
      <c r="N118" s="11"/>
      <c r="O118" s="11"/>
      <c r="P118" s="42"/>
      <c r="Q118" s="12"/>
      <c r="R118" s="41"/>
    </row>
    <row r="119" spans="11:18" x14ac:dyDescent="0.25">
      <c r="K119" s="51"/>
      <c r="L119" s="12"/>
      <c r="M119" s="12"/>
      <c r="N119" s="12"/>
      <c r="O119" s="12"/>
      <c r="P119" s="12"/>
      <c r="Q119" s="12"/>
      <c r="R119" s="41"/>
    </row>
    <row r="120" spans="11:18" x14ac:dyDescent="0.25">
      <c r="K120" s="51"/>
      <c r="L120" s="12"/>
      <c r="M120" s="12"/>
      <c r="N120" s="12"/>
      <c r="O120" s="12"/>
      <c r="P120" s="12"/>
      <c r="Q120" s="12"/>
      <c r="R120" s="41"/>
    </row>
    <row r="121" spans="11:18" x14ac:dyDescent="0.25">
      <c r="K121" s="10"/>
      <c r="L121" s="11"/>
      <c r="M121" s="11"/>
      <c r="N121" s="11"/>
      <c r="O121" s="11"/>
      <c r="P121" s="12"/>
      <c r="Q121" s="12"/>
      <c r="R121" s="47"/>
    </row>
    <row r="122" spans="11:18" x14ac:dyDescent="0.25">
      <c r="K122" s="51"/>
      <c r="L122" s="12"/>
      <c r="M122" s="12"/>
      <c r="N122" s="12"/>
      <c r="O122" s="12"/>
      <c r="P122" s="12"/>
      <c r="Q122" s="12"/>
      <c r="R122" s="47"/>
    </row>
    <row r="123" spans="11:18" x14ac:dyDescent="0.25">
      <c r="K123" s="51"/>
      <c r="L123" s="12"/>
      <c r="M123" s="12"/>
      <c r="N123" s="12"/>
      <c r="O123" s="12"/>
      <c r="P123" s="12"/>
      <c r="Q123" s="12"/>
      <c r="R123" s="47"/>
    </row>
    <row r="124" spans="11:18" x14ac:dyDescent="0.25">
      <c r="K124" s="51"/>
      <c r="L124" s="12"/>
      <c r="M124" s="12"/>
      <c r="N124" s="12"/>
      <c r="O124" s="12"/>
      <c r="P124" s="12"/>
      <c r="Q124" s="12"/>
      <c r="R124" s="47"/>
    </row>
    <row r="125" spans="11:18" x14ac:dyDescent="0.25">
      <c r="K125" s="51"/>
      <c r="L125" s="12"/>
      <c r="M125" s="12"/>
      <c r="N125" s="12"/>
      <c r="O125" s="12"/>
      <c r="P125" s="12"/>
      <c r="Q125" s="12"/>
      <c r="R125" s="47"/>
    </row>
    <row r="126" spans="11:18" x14ac:dyDescent="0.25">
      <c r="K126" s="47"/>
      <c r="L126" s="47"/>
      <c r="M126" s="47"/>
      <c r="N126" s="47"/>
      <c r="O126" s="47"/>
      <c r="P126" s="47"/>
      <c r="Q126" s="47"/>
      <c r="R126" s="47"/>
    </row>
    <row r="127" spans="11:18" x14ac:dyDescent="0.25">
      <c r="K127" s="47"/>
      <c r="L127" s="47"/>
      <c r="M127" s="47"/>
      <c r="N127" s="47"/>
      <c r="O127" s="47"/>
      <c r="P127" s="47"/>
      <c r="Q127" s="47"/>
      <c r="R127" s="47"/>
    </row>
    <row r="128" spans="11:18" x14ac:dyDescent="0.25">
      <c r="K128" s="47"/>
      <c r="L128" s="47"/>
      <c r="M128" s="47"/>
      <c r="N128" s="47"/>
      <c r="O128" s="47"/>
      <c r="P128" s="47"/>
      <c r="Q128" s="47"/>
      <c r="R128" s="47"/>
    </row>
    <row r="129" spans="11:18" x14ac:dyDescent="0.25">
      <c r="K129" s="47"/>
      <c r="L129" s="47"/>
      <c r="M129" s="47"/>
      <c r="N129" s="47"/>
      <c r="O129" s="47"/>
      <c r="P129" s="47"/>
      <c r="Q129" s="47"/>
      <c r="R129" s="47"/>
    </row>
  </sheetData>
  <mergeCells count="8">
    <mergeCell ref="A108:B108"/>
    <mergeCell ref="A109:B109"/>
    <mergeCell ref="A1:F1"/>
    <mergeCell ref="G1:I1"/>
    <mergeCell ref="A102:B102"/>
    <mergeCell ref="A105:B105"/>
    <mergeCell ref="A106:B106"/>
    <mergeCell ref="A107:B107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9"/>
  <sheetViews>
    <sheetView zoomScaleNormal="100" workbookViewId="0">
      <selection activeCell="A4" sqref="A4:I99"/>
    </sheetView>
  </sheetViews>
  <sheetFormatPr defaultColWidth="11.42578125" defaultRowHeight="15" x14ac:dyDescent="0.25"/>
  <cols>
    <col min="1" max="1" width="17.85546875" customWidth="1"/>
    <col min="2" max="6" width="13.85546875" customWidth="1"/>
    <col min="7" max="7" width="12.85546875" bestFit="1" customWidth="1"/>
    <col min="11" max="11" width="14.7109375" bestFit="1" customWidth="1"/>
  </cols>
  <sheetData>
    <row r="1" spans="1:9" ht="18.75" customHeight="1" x14ac:dyDescent="0.25">
      <c r="A1" s="229" t="s">
        <v>0</v>
      </c>
      <c r="B1" s="230"/>
      <c r="C1" s="230"/>
      <c r="D1" s="230"/>
      <c r="E1" s="230"/>
      <c r="F1" s="231"/>
      <c r="G1" s="232" t="s">
        <v>17</v>
      </c>
      <c r="H1" s="232"/>
      <c r="I1" s="232"/>
    </row>
    <row r="2" spans="1:9" ht="56.25" x14ac:dyDescent="0.25">
      <c r="A2" s="1" t="s">
        <v>1</v>
      </c>
      <c r="B2" s="1" t="s">
        <v>2</v>
      </c>
      <c r="C2" s="1" t="s">
        <v>3</v>
      </c>
      <c r="D2" s="1" t="s">
        <v>4</v>
      </c>
      <c r="E2" s="174" t="s">
        <v>25</v>
      </c>
      <c r="F2" s="1" t="s">
        <v>5</v>
      </c>
      <c r="G2" s="1" t="s">
        <v>18</v>
      </c>
      <c r="H2" s="1" t="s">
        <v>19</v>
      </c>
      <c r="I2" s="1" t="s">
        <v>21</v>
      </c>
    </row>
    <row r="3" spans="1:9" x14ac:dyDescent="0.25">
      <c r="A3" s="2">
        <v>42749.416666666664</v>
      </c>
      <c r="B3" s="3">
        <v>2530152519</v>
      </c>
      <c r="C3" s="3">
        <v>897961</v>
      </c>
      <c r="D3" s="3">
        <v>1622</v>
      </c>
      <c r="E3" s="3">
        <v>0.97</v>
      </c>
      <c r="F3" s="3">
        <v>612149951</v>
      </c>
      <c r="G3" s="31">
        <v>0.95</v>
      </c>
      <c r="H3" s="32">
        <v>1</v>
      </c>
      <c r="I3" s="26">
        <f>G3+H3</f>
        <v>1.95</v>
      </c>
    </row>
    <row r="4" spans="1:9" x14ac:dyDescent="0.25">
      <c r="A4" s="2">
        <v>42749.40625</v>
      </c>
      <c r="B4" s="3">
        <v>2529747047</v>
      </c>
      <c r="C4" s="3">
        <v>897961</v>
      </c>
      <c r="D4" s="3">
        <v>1625</v>
      </c>
      <c r="E4" s="3">
        <v>0.97</v>
      </c>
      <c r="F4" s="3">
        <v>612044937</v>
      </c>
      <c r="G4" s="31">
        <v>0.95</v>
      </c>
      <c r="H4" s="31">
        <v>1.02</v>
      </c>
      <c r="I4" s="26">
        <f t="shared" ref="I4:I67" si="0">G4+H4</f>
        <v>1.97</v>
      </c>
    </row>
    <row r="5" spans="1:9" x14ac:dyDescent="0.25">
      <c r="A5" s="2">
        <v>42749.395833333336</v>
      </c>
      <c r="B5" s="3">
        <v>2529346146</v>
      </c>
      <c r="C5" s="3">
        <v>897961</v>
      </c>
      <c r="D5" s="3">
        <v>1564</v>
      </c>
      <c r="E5" s="3">
        <v>0.97</v>
      </c>
      <c r="F5" s="3">
        <v>611940066</v>
      </c>
      <c r="G5" s="4">
        <v>0.92</v>
      </c>
      <c r="H5" s="9">
        <v>1</v>
      </c>
      <c r="I5" s="26">
        <f t="shared" si="0"/>
        <v>1.92</v>
      </c>
    </row>
    <row r="6" spans="1:9" x14ac:dyDescent="0.25">
      <c r="A6" s="39">
        <v>42749.385416666664</v>
      </c>
      <c r="B6" s="4">
        <v>2528954737</v>
      </c>
      <c r="C6" s="4">
        <v>897961</v>
      </c>
      <c r="D6" s="4">
        <v>1563</v>
      </c>
      <c r="E6" s="3">
        <v>0.97</v>
      </c>
      <c r="F6" s="4">
        <v>611837683</v>
      </c>
      <c r="G6" s="4">
        <v>0.93</v>
      </c>
      <c r="H6" s="4">
        <v>0.98</v>
      </c>
      <c r="I6" s="26">
        <f t="shared" si="0"/>
        <v>1.9100000000000001</v>
      </c>
    </row>
    <row r="7" spans="1:9" x14ac:dyDescent="0.25">
      <c r="A7" s="2">
        <v>42749.375</v>
      </c>
      <c r="B7" s="3">
        <v>2528563735</v>
      </c>
      <c r="C7" s="3">
        <v>897961</v>
      </c>
      <c r="D7" s="3">
        <v>1561</v>
      </c>
      <c r="E7" s="172">
        <v>0.97</v>
      </c>
      <c r="F7" s="3">
        <v>611736082</v>
      </c>
      <c r="G7" s="4">
        <v>0.93</v>
      </c>
      <c r="H7" s="4">
        <v>0.97</v>
      </c>
      <c r="I7" s="26">
        <f t="shared" si="0"/>
        <v>1.9</v>
      </c>
    </row>
    <row r="8" spans="1:9" x14ac:dyDescent="0.25">
      <c r="A8" s="2">
        <v>42749.364583333336</v>
      </c>
      <c r="B8" s="3">
        <v>2528173641</v>
      </c>
      <c r="C8" s="3">
        <v>897961</v>
      </c>
      <c r="D8" s="3">
        <v>1560</v>
      </c>
      <c r="E8" s="3">
        <v>0.97</v>
      </c>
      <c r="F8" s="3">
        <v>611633905</v>
      </c>
      <c r="G8" s="4">
        <v>0.93</v>
      </c>
      <c r="H8" s="4">
        <v>0.97</v>
      </c>
      <c r="I8" s="26">
        <f t="shared" si="0"/>
        <v>1.9</v>
      </c>
    </row>
    <row r="9" spans="1:9" x14ac:dyDescent="0.25">
      <c r="A9" s="2">
        <v>42749.354166666664</v>
      </c>
      <c r="B9" s="3">
        <v>2527783325</v>
      </c>
      <c r="C9" s="3">
        <v>897961</v>
      </c>
      <c r="D9" s="3">
        <v>1560</v>
      </c>
      <c r="E9" s="3">
        <v>0.97</v>
      </c>
      <c r="F9" s="3">
        <v>611534912</v>
      </c>
      <c r="G9" s="4">
        <v>0.93</v>
      </c>
      <c r="H9" s="4">
        <v>0.97</v>
      </c>
      <c r="I9" s="26">
        <f t="shared" si="0"/>
        <v>1.9</v>
      </c>
    </row>
    <row r="10" spans="1:9" x14ac:dyDescent="0.25">
      <c r="A10" s="2">
        <v>42749.34375</v>
      </c>
      <c r="B10" s="3">
        <v>2527393313</v>
      </c>
      <c r="C10" s="3">
        <v>897961</v>
      </c>
      <c r="D10" s="3">
        <v>1560</v>
      </c>
      <c r="E10" s="3">
        <v>0.97</v>
      </c>
      <c r="F10" s="3">
        <v>611435383</v>
      </c>
      <c r="G10" s="40">
        <v>0.93</v>
      </c>
      <c r="H10" s="4">
        <v>0.97</v>
      </c>
      <c r="I10" s="26">
        <f t="shared" si="0"/>
        <v>1.9</v>
      </c>
    </row>
    <row r="11" spans="1:9" x14ac:dyDescent="0.25">
      <c r="A11" s="2">
        <v>42749.333333333336</v>
      </c>
      <c r="B11" s="3">
        <v>2527003189</v>
      </c>
      <c r="C11" s="3">
        <v>897961</v>
      </c>
      <c r="D11" s="3">
        <v>1559</v>
      </c>
      <c r="E11" s="3">
        <v>0.97</v>
      </c>
      <c r="F11" s="3">
        <v>611341883</v>
      </c>
      <c r="G11" s="31">
        <v>0.93</v>
      </c>
      <c r="H11" s="4">
        <v>0.97</v>
      </c>
      <c r="I11" s="26">
        <f t="shared" si="0"/>
        <v>1.9</v>
      </c>
    </row>
    <row r="12" spans="1:9" x14ac:dyDescent="0.25">
      <c r="A12" s="2">
        <v>42749.322916666664</v>
      </c>
      <c r="B12" s="3">
        <v>2526613474</v>
      </c>
      <c r="C12" s="3">
        <v>897961</v>
      </c>
      <c r="D12" s="3">
        <v>1559</v>
      </c>
      <c r="E12" s="3">
        <v>0.97</v>
      </c>
      <c r="F12" s="3">
        <v>611241015</v>
      </c>
      <c r="G12" s="31">
        <v>0.93</v>
      </c>
      <c r="H12" s="31">
        <v>0.97</v>
      </c>
      <c r="I12" s="26">
        <f t="shared" si="0"/>
        <v>1.9</v>
      </c>
    </row>
    <row r="13" spans="1:9" x14ac:dyDescent="0.25">
      <c r="A13" s="2">
        <v>42749.3125</v>
      </c>
      <c r="B13" s="3">
        <v>2526224167</v>
      </c>
      <c r="C13" s="3">
        <v>897961</v>
      </c>
      <c r="D13" s="3">
        <v>1554</v>
      </c>
      <c r="E13" s="3">
        <v>0.97</v>
      </c>
      <c r="F13" s="3">
        <v>611140628</v>
      </c>
      <c r="G13" s="31">
        <v>0.92</v>
      </c>
      <c r="H13" s="4">
        <v>0.97</v>
      </c>
      <c r="I13" s="26">
        <f t="shared" si="0"/>
        <v>1.8900000000000001</v>
      </c>
    </row>
    <row r="14" spans="1:9" x14ac:dyDescent="0.25">
      <c r="A14" s="2">
        <v>42749.302083333336</v>
      </c>
      <c r="B14" s="3">
        <v>2525835504</v>
      </c>
      <c r="C14" s="3">
        <v>897961</v>
      </c>
      <c r="D14" s="3">
        <v>1555</v>
      </c>
      <c r="E14" s="3">
        <v>0.97</v>
      </c>
      <c r="F14" s="3">
        <v>611042071</v>
      </c>
      <c r="G14" s="31">
        <v>0.92</v>
      </c>
      <c r="H14" s="31">
        <v>0.98</v>
      </c>
      <c r="I14" s="26">
        <f t="shared" si="0"/>
        <v>1.9</v>
      </c>
    </row>
    <row r="15" spans="1:9" x14ac:dyDescent="0.25">
      <c r="A15" s="2">
        <v>42749.291666666664</v>
      </c>
      <c r="B15" s="3">
        <v>2525447150</v>
      </c>
      <c r="C15" s="3">
        <v>897961</v>
      </c>
      <c r="D15" s="3">
        <v>1551</v>
      </c>
      <c r="E15" s="3">
        <v>0.97</v>
      </c>
      <c r="F15" s="3">
        <v>610944364</v>
      </c>
      <c r="G15" s="4">
        <v>0.92</v>
      </c>
      <c r="H15" s="9">
        <v>0.97</v>
      </c>
      <c r="I15" s="26">
        <f t="shared" si="0"/>
        <v>1.8900000000000001</v>
      </c>
    </row>
    <row r="16" spans="1:9" x14ac:dyDescent="0.25">
      <c r="A16" s="2">
        <v>42749.28125</v>
      </c>
      <c r="B16" s="3">
        <v>2525058655</v>
      </c>
      <c r="C16" s="3">
        <v>897961</v>
      </c>
      <c r="D16" s="3">
        <v>1553</v>
      </c>
      <c r="E16" s="3">
        <v>0.97</v>
      </c>
      <c r="F16" s="3">
        <v>610846889</v>
      </c>
      <c r="G16" s="4">
        <v>0.92</v>
      </c>
      <c r="H16" s="9">
        <v>0.97</v>
      </c>
      <c r="I16" s="26">
        <f t="shared" si="0"/>
        <v>1.8900000000000001</v>
      </c>
    </row>
    <row r="17" spans="1:18" x14ac:dyDescent="0.25">
      <c r="A17" s="2">
        <v>42749.270833333336</v>
      </c>
      <c r="B17" s="3">
        <v>2524666148</v>
      </c>
      <c r="C17" s="3">
        <v>897961</v>
      </c>
      <c r="D17" s="3">
        <v>1584</v>
      </c>
      <c r="E17" s="3">
        <v>0.97</v>
      </c>
      <c r="F17" s="3">
        <v>610746450</v>
      </c>
      <c r="G17" s="32">
        <v>0.94</v>
      </c>
      <c r="H17" s="31">
        <v>0.99</v>
      </c>
      <c r="I17" s="26">
        <f t="shared" si="0"/>
        <v>1.93</v>
      </c>
    </row>
    <row r="18" spans="1:18" x14ac:dyDescent="0.25">
      <c r="A18" s="2">
        <v>42749.260416666664</v>
      </c>
      <c r="B18" s="3">
        <v>2524270096</v>
      </c>
      <c r="C18" s="3">
        <v>897961</v>
      </c>
      <c r="D18" s="3">
        <v>1556</v>
      </c>
      <c r="E18" s="3">
        <v>0.97</v>
      </c>
      <c r="F18" s="3">
        <v>610643429</v>
      </c>
      <c r="G18" s="4">
        <v>0.93</v>
      </c>
      <c r="H18" s="9">
        <v>0.99</v>
      </c>
      <c r="I18" s="26">
        <f t="shared" si="0"/>
        <v>1.92</v>
      </c>
    </row>
    <row r="19" spans="1:18" x14ac:dyDescent="0.25">
      <c r="A19" s="2">
        <v>42749.25</v>
      </c>
      <c r="B19" s="3">
        <v>2523881324</v>
      </c>
      <c r="C19" s="3">
        <v>897961</v>
      </c>
      <c r="D19" s="3">
        <v>1553</v>
      </c>
      <c r="E19" s="3">
        <v>0.97</v>
      </c>
      <c r="F19" s="3">
        <v>610542655</v>
      </c>
      <c r="G19" s="4">
        <v>0.92</v>
      </c>
      <c r="H19" s="4">
        <v>0.98</v>
      </c>
      <c r="I19" s="26">
        <f t="shared" si="0"/>
        <v>1.9</v>
      </c>
    </row>
    <row r="20" spans="1:18" x14ac:dyDescent="0.25">
      <c r="A20" s="2">
        <v>42749.239583333336</v>
      </c>
      <c r="B20" s="3">
        <v>2523493097</v>
      </c>
      <c r="C20" s="3">
        <v>897961</v>
      </c>
      <c r="D20" s="3">
        <v>1552</v>
      </c>
      <c r="E20" s="3">
        <v>0.97</v>
      </c>
      <c r="F20" s="3">
        <v>610442529</v>
      </c>
      <c r="G20" s="4">
        <v>0.92</v>
      </c>
      <c r="H20" s="9">
        <v>0.97</v>
      </c>
      <c r="I20" s="26">
        <f t="shared" si="0"/>
        <v>1.8900000000000001</v>
      </c>
    </row>
    <row r="21" spans="1:18" x14ac:dyDescent="0.25">
      <c r="A21" s="2">
        <v>42749.229166666664</v>
      </c>
      <c r="B21" s="3">
        <v>2523104955</v>
      </c>
      <c r="C21" s="3">
        <v>897961</v>
      </c>
      <c r="D21" s="3">
        <v>1550</v>
      </c>
      <c r="E21" s="3">
        <v>0.97</v>
      </c>
      <c r="F21" s="3">
        <v>610344027</v>
      </c>
      <c r="G21" s="4">
        <v>0.92</v>
      </c>
      <c r="H21" s="9">
        <v>0.97</v>
      </c>
      <c r="I21" s="26">
        <f t="shared" si="0"/>
        <v>1.8900000000000001</v>
      </c>
    </row>
    <row r="22" spans="1:18" x14ac:dyDescent="0.25">
      <c r="A22" s="2">
        <v>42749.21875</v>
      </c>
      <c r="B22" s="3">
        <v>2522716683</v>
      </c>
      <c r="C22" s="3">
        <v>897961</v>
      </c>
      <c r="D22" s="3">
        <v>1555</v>
      </c>
      <c r="E22" s="3">
        <v>0.97</v>
      </c>
      <c r="F22" s="3">
        <v>610244987</v>
      </c>
      <c r="G22" s="4">
        <v>0.92</v>
      </c>
      <c r="H22" s="4">
        <v>0.98</v>
      </c>
      <c r="I22" s="26">
        <f t="shared" si="0"/>
        <v>1.9</v>
      </c>
    </row>
    <row r="23" spans="1:18" x14ac:dyDescent="0.25">
      <c r="A23" s="2">
        <v>42749.208333333336</v>
      </c>
      <c r="B23" s="3">
        <v>2522327652</v>
      </c>
      <c r="C23" s="3">
        <v>897961</v>
      </c>
      <c r="D23" s="3">
        <v>1554</v>
      </c>
      <c r="E23" s="3">
        <v>0.97</v>
      </c>
      <c r="F23" s="3">
        <v>610146228</v>
      </c>
      <c r="G23" s="4">
        <v>0.92</v>
      </c>
      <c r="H23" s="9">
        <v>0.97</v>
      </c>
      <c r="I23" s="26">
        <f t="shared" si="0"/>
        <v>1.8900000000000001</v>
      </c>
    </row>
    <row r="24" spans="1:18" x14ac:dyDescent="0.25">
      <c r="A24" s="2">
        <v>42749.197916666664</v>
      </c>
      <c r="B24" s="3">
        <v>2521938956</v>
      </c>
      <c r="C24" s="3">
        <v>897961</v>
      </c>
      <c r="D24" s="3">
        <v>1553</v>
      </c>
      <c r="E24" s="3">
        <v>0.97</v>
      </c>
      <c r="F24" s="3">
        <v>610047883</v>
      </c>
      <c r="G24" s="4">
        <v>0.92</v>
      </c>
      <c r="H24" s="4">
        <v>0.98</v>
      </c>
      <c r="I24" s="26">
        <f t="shared" si="0"/>
        <v>1.9</v>
      </c>
    </row>
    <row r="25" spans="1:18" x14ac:dyDescent="0.25">
      <c r="A25" s="2">
        <v>42749.1875</v>
      </c>
      <c r="B25" s="3">
        <v>2521550754</v>
      </c>
      <c r="C25" s="3">
        <v>897961</v>
      </c>
      <c r="D25" s="3">
        <v>1554</v>
      </c>
      <c r="E25" s="3">
        <v>0.97</v>
      </c>
      <c r="F25" s="3">
        <v>609949475</v>
      </c>
      <c r="G25" s="4">
        <v>0.93</v>
      </c>
      <c r="H25" s="9">
        <v>0.99</v>
      </c>
      <c r="I25" s="26">
        <f t="shared" si="0"/>
        <v>1.92</v>
      </c>
    </row>
    <row r="26" spans="1:18" x14ac:dyDescent="0.25">
      <c r="A26" s="2">
        <v>42749.177083333336</v>
      </c>
      <c r="B26" s="3">
        <v>2521162565</v>
      </c>
      <c r="C26" s="3">
        <v>897961</v>
      </c>
      <c r="D26" s="3">
        <v>1549</v>
      </c>
      <c r="E26" s="6">
        <v>0.97</v>
      </c>
      <c r="F26" s="3">
        <v>609850850</v>
      </c>
      <c r="G26" s="4">
        <v>0.91</v>
      </c>
      <c r="H26" s="9">
        <v>0.97</v>
      </c>
      <c r="I26" s="26">
        <f t="shared" si="0"/>
        <v>1.88</v>
      </c>
    </row>
    <row r="27" spans="1:18" x14ac:dyDescent="0.25">
      <c r="A27" s="2">
        <v>42749.166666666664</v>
      </c>
      <c r="B27" s="3">
        <v>2520775176</v>
      </c>
      <c r="C27" s="3">
        <v>897961</v>
      </c>
      <c r="D27" s="3">
        <v>1551</v>
      </c>
      <c r="E27" s="3">
        <v>0.97</v>
      </c>
      <c r="F27" s="3">
        <v>609752607</v>
      </c>
      <c r="G27" s="4">
        <v>0.92</v>
      </c>
      <c r="H27" s="9">
        <v>0.97</v>
      </c>
      <c r="I27" s="26">
        <f t="shared" si="0"/>
        <v>1.8900000000000001</v>
      </c>
    </row>
    <row r="28" spans="1:18" x14ac:dyDescent="0.25">
      <c r="A28" s="2">
        <v>42749.15625</v>
      </c>
      <c r="B28" s="3">
        <v>2520385808</v>
      </c>
      <c r="C28" s="3">
        <v>897961</v>
      </c>
      <c r="D28" s="3">
        <v>1610</v>
      </c>
      <c r="E28" s="3">
        <v>0.97</v>
      </c>
      <c r="F28" s="3">
        <v>609654103</v>
      </c>
      <c r="G28" s="9">
        <v>0.95</v>
      </c>
      <c r="H28" s="9">
        <v>1</v>
      </c>
      <c r="I28" s="26">
        <f t="shared" si="0"/>
        <v>1.95</v>
      </c>
    </row>
    <row r="29" spans="1:18" x14ac:dyDescent="0.25">
      <c r="A29" s="2">
        <v>42749.145833333336</v>
      </c>
      <c r="B29" s="3">
        <v>2519984975</v>
      </c>
      <c r="C29" s="3">
        <v>897961</v>
      </c>
      <c r="D29" s="3">
        <v>1555</v>
      </c>
      <c r="E29" s="3">
        <v>0.97</v>
      </c>
      <c r="F29" s="3">
        <v>609551584</v>
      </c>
      <c r="G29" s="4">
        <v>0.92</v>
      </c>
      <c r="H29" s="4">
        <v>0.98</v>
      </c>
      <c r="I29" s="26">
        <f t="shared" si="0"/>
        <v>1.9</v>
      </c>
      <c r="K29" s="51"/>
      <c r="L29" s="12"/>
      <c r="M29" s="12"/>
      <c r="N29" s="12"/>
      <c r="O29" s="12"/>
      <c r="P29" s="13"/>
      <c r="Q29" s="13"/>
      <c r="R29" s="41"/>
    </row>
    <row r="30" spans="1:18" x14ac:dyDescent="0.25">
      <c r="A30" s="2">
        <v>42749.135416666664</v>
      </c>
      <c r="B30" s="3">
        <v>2519596004</v>
      </c>
      <c r="C30" s="3">
        <v>897961</v>
      </c>
      <c r="D30" s="3">
        <v>1557</v>
      </c>
      <c r="E30" s="3">
        <v>0.97</v>
      </c>
      <c r="F30" s="3">
        <v>609453098</v>
      </c>
      <c r="G30" s="4">
        <v>0.93</v>
      </c>
      <c r="H30" s="9">
        <v>0.99</v>
      </c>
      <c r="I30" s="26">
        <f t="shared" si="0"/>
        <v>1.92</v>
      </c>
      <c r="K30" s="51"/>
      <c r="L30" s="12"/>
      <c r="M30" s="12"/>
      <c r="N30" s="12"/>
      <c r="O30" s="12"/>
      <c r="P30" s="13"/>
      <c r="Q30" s="13"/>
      <c r="R30" s="41"/>
    </row>
    <row r="31" spans="1:18" x14ac:dyDescent="0.25">
      <c r="A31" s="2">
        <v>42749.125</v>
      </c>
      <c r="B31" s="3">
        <v>2519207561</v>
      </c>
      <c r="C31" s="3">
        <v>897961</v>
      </c>
      <c r="D31" s="3">
        <v>1551</v>
      </c>
      <c r="E31" s="3">
        <v>0.97</v>
      </c>
      <c r="F31" s="3">
        <v>609356115</v>
      </c>
      <c r="G31" s="4">
        <v>0.92</v>
      </c>
      <c r="H31" s="9">
        <v>0.97</v>
      </c>
      <c r="I31" s="26">
        <f t="shared" si="0"/>
        <v>1.8900000000000001</v>
      </c>
      <c r="K31" s="51"/>
      <c r="L31" s="12"/>
      <c r="M31" s="12"/>
      <c r="N31" s="12"/>
      <c r="O31" s="12"/>
      <c r="P31" s="12"/>
      <c r="Q31" s="42"/>
      <c r="R31" s="41"/>
    </row>
    <row r="32" spans="1:18" x14ac:dyDescent="0.25">
      <c r="A32" s="2">
        <v>42749.114583333336</v>
      </c>
      <c r="B32" s="3">
        <v>2518819409</v>
      </c>
      <c r="C32" s="3">
        <v>897961</v>
      </c>
      <c r="D32" s="3">
        <v>1548</v>
      </c>
      <c r="E32" s="3">
        <v>0.97</v>
      </c>
      <c r="F32" s="3">
        <v>609258362</v>
      </c>
      <c r="G32" s="4">
        <v>0.91</v>
      </c>
      <c r="H32" s="9">
        <v>0.97</v>
      </c>
      <c r="I32" s="26">
        <f t="shared" si="0"/>
        <v>1.88</v>
      </c>
      <c r="K32" s="51"/>
      <c r="L32" s="12"/>
      <c r="M32" s="12"/>
      <c r="N32" s="12"/>
      <c r="O32" s="12"/>
      <c r="P32" s="13"/>
      <c r="Q32" s="13"/>
      <c r="R32" s="41"/>
    </row>
    <row r="33" spans="1:18" x14ac:dyDescent="0.25">
      <c r="A33" s="2">
        <v>42749.104166666664</v>
      </c>
      <c r="B33" s="3">
        <v>2518432518</v>
      </c>
      <c r="C33" s="3">
        <v>897961</v>
      </c>
      <c r="D33" s="3">
        <v>1550</v>
      </c>
      <c r="E33" s="3">
        <v>0.97</v>
      </c>
      <c r="F33" s="3">
        <v>609161624</v>
      </c>
      <c r="G33" s="4">
        <v>0.92</v>
      </c>
      <c r="H33" s="9">
        <v>0.97</v>
      </c>
      <c r="I33" s="26">
        <f t="shared" si="0"/>
        <v>1.8900000000000001</v>
      </c>
      <c r="K33" s="51"/>
      <c r="L33" s="12"/>
      <c r="M33" s="12"/>
      <c r="N33" s="12"/>
      <c r="O33" s="12"/>
      <c r="P33" s="13"/>
      <c r="Q33" s="12"/>
      <c r="R33" s="41"/>
    </row>
    <row r="34" spans="1:18" x14ac:dyDescent="0.25">
      <c r="A34" s="2">
        <v>42749.09375</v>
      </c>
      <c r="B34" s="3">
        <v>2518045153</v>
      </c>
      <c r="C34" s="3">
        <v>897961</v>
      </c>
      <c r="D34" s="3">
        <v>1548</v>
      </c>
      <c r="E34" s="3">
        <v>0.97</v>
      </c>
      <c r="F34" s="3">
        <v>609064748</v>
      </c>
      <c r="G34" s="4">
        <v>0.91</v>
      </c>
      <c r="H34" s="9">
        <v>0.97</v>
      </c>
      <c r="I34" s="26">
        <f t="shared" si="0"/>
        <v>1.88</v>
      </c>
      <c r="K34" s="51"/>
      <c r="L34" s="12"/>
      <c r="M34" s="12"/>
      <c r="N34" s="12"/>
      <c r="O34" s="12"/>
      <c r="P34" s="13"/>
      <c r="Q34" s="13"/>
      <c r="R34" s="41"/>
    </row>
    <row r="35" spans="1:18" x14ac:dyDescent="0.25">
      <c r="A35" s="2">
        <v>42749.083333333336</v>
      </c>
      <c r="B35" s="3">
        <v>2517655883</v>
      </c>
      <c r="C35" s="3">
        <v>897961</v>
      </c>
      <c r="D35" s="3">
        <v>1576</v>
      </c>
      <c r="E35" s="3">
        <v>0.97</v>
      </c>
      <c r="F35" s="3">
        <v>608967580</v>
      </c>
      <c r="G35" s="4">
        <v>0.92</v>
      </c>
      <c r="H35" s="4">
        <v>0.97</v>
      </c>
      <c r="I35" s="26">
        <f t="shared" si="0"/>
        <v>1.8900000000000001</v>
      </c>
      <c r="K35" s="10"/>
      <c r="L35" s="11"/>
      <c r="M35" s="11"/>
      <c r="N35" s="11"/>
      <c r="O35" s="11"/>
      <c r="P35" s="13"/>
      <c r="Q35" s="12"/>
      <c r="R35" s="41"/>
    </row>
    <row r="36" spans="1:18" x14ac:dyDescent="0.25">
      <c r="A36" s="2">
        <v>42749.072916666664</v>
      </c>
      <c r="B36" s="3">
        <v>2517255574</v>
      </c>
      <c r="C36" s="3">
        <v>897961</v>
      </c>
      <c r="D36" s="3">
        <v>1725</v>
      </c>
      <c r="E36" s="3">
        <v>0.97</v>
      </c>
      <c r="F36" s="3">
        <v>608867293</v>
      </c>
      <c r="G36" s="4">
        <v>0.95</v>
      </c>
      <c r="H36" s="4">
        <v>1.03</v>
      </c>
      <c r="I36" s="26">
        <f t="shared" si="0"/>
        <v>1.98</v>
      </c>
      <c r="K36" s="10"/>
      <c r="L36" s="11"/>
      <c r="M36" s="11"/>
      <c r="N36" s="11"/>
      <c r="O36" s="11"/>
      <c r="P36" s="11"/>
      <c r="Q36" s="12"/>
      <c r="R36" s="41"/>
    </row>
    <row r="37" spans="1:18" x14ac:dyDescent="0.25">
      <c r="A37" s="2">
        <v>42749.0625</v>
      </c>
      <c r="B37" s="3">
        <v>2516866363</v>
      </c>
      <c r="C37" s="3">
        <v>897961</v>
      </c>
      <c r="D37" s="3">
        <v>1519</v>
      </c>
      <c r="E37" s="3">
        <v>0.97</v>
      </c>
      <c r="F37" s="3">
        <v>608766844</v>
      </c>
      <c r="G37" s="31">
        <v>0.93</v>
      </c>
      <c r="H37" s="31">
        <v>0.97</v>
      </c>
      <c r="I37" s="26">
        <f t="shared" si="0"/>
        <v>1.9</v>
      </c>
      <c r="K37" s="10"/>
      <c r="L37" s="11"/>
      <c r="M37" s="11"/>
      <c r="N37" s="11"/>
      <c r="O37" s="11"/>
      <c r="P37" s="13"/>
      <c r="Q37" s="12"/>
      <c r="R37" s="41"/>
    </row>
    <row r="38" spans="1:18" x14ac:dyDescent="0.25">
      <c r="A38" s="2">
        <v>42749.052083333336</v>
      </c>
      <c r="B38" s="3">
        <v>2516486944</v>
      </c>
      <c r="C38" s="3">
        <v>897961</v>
      </c>
      <c r="D38" s="3">
        <v>1514</v>
      </c>
      <c r="E38" s="3">
        <v>0.97</v>
      </c>
      <c r="F38" s="3">
        <v>608668753</v>
      </c>
      <c r="G38" s="31">
        <v>0.93</v>
      </c>
      <c r="H38" s="31">
        <v>0.97</v>
      </c>
      <c r="I38" s="26">
        <f t="shared" si="0"/>
        <v>1.9</v>
      </c>
      <c r="K38" s="10"/>
      <c r="L38" s="11"/>
      <c r="M38" s="11"/>
      <c r="N38" s="11"/>
      <c r="O38" s="11"/>
      <c r="P38" s="13"/>
      <c r="Q38" s="13"/>
      <c r="R38" s="41"/>
    </row>
    <row r="39" spans="1:18" x14ac:dyDescent="0.25">
      <c r="A39" s="2">
        <v>42749.041666666664</v>
      </c>
      <c r="B39" s="3">
        <v>2516088520</v>
      </c>
      <c r="C39" s="3">
        <v>897961</v>
      </c>
      <c r="D39" s="3">
        <v>1612</v>
      </c>
      <c r="E39" s="3">
        <v>0.97</v>
      </c>
      <c r="F39" s="3">
        <v>608567101</v>
      </c>
      <c r="G39" s="9">
        <v>0.95</v>
      </c>
      <c r="H39" s="9">
        <v>1</v>
      </c>
      <c r="I39" s="26">
        <f t="shared" si="0"/>
        <v>1.95</v>
      </c>
      <c r="K39" s="10"/>
      <c r="L39" s="11"/>
      <c r="M39" s="11"/>
      <c r="N39" s="11"/>
      <c r="O39" s="11"/>
      <c r="P39" s="13"/>
      <c r="Q39" s="12"/>
      <c r="R39" s="41"/>
    </row>
    <row r="40" spans="1:18" x14ac:dyDescent="0.25">
      <c r="A40" s="2">
        <v>42749.03125</v>
      </c>
      <c r="B40" s="3">
        <v>2515696036</v>
      </c>
      <c r="C40" s="3">
        <v>897961</v>
      </c>
      <c r="D40" s="3">
        <v>1537</v>
      </c>
      <c r="E40" s="3">
        <v>0.97</v>
      </c>
      <c r="F40" s="3">
        <v>608467196</v>
      </c>
      <c r="G40" s="32">
        <v>0.9</v>
      </c>
      <c r="H40" s="31">
        <v>0.97</v>
      </c>
      <c r="I40" s="26">
        <f t="shared" si="0"/>
        <v>1.87</v>
      </c>
      <c r="K40" s="10"/>
      <c r="L40" s="11"/>
      <c r="M40" s="11"/>
      <c r="N40" s="11"/>
      <c r="O40" s="11"/>
      <c r="P40" s="13"/>
      <c r="Q40" s="13"/>
      <c r="R40" s="41"/>
    </row>
    <row r="41" spans="1:18" x14ac:dyDescent="0.25">
      <c r="A41" s="2">
        <v>42749.020833333336</v>
      </c>
      <c r="B41" s="3">
        <v>2515309000</v>
      </c>
      <c r="C41" s="3">
        <v>897961</v>
      </c>
      <c r="D41" s="3">
        <v>1576</v>
      </c>
      <c r="E41" s="3">
        <v>0.97</v>
      </c>
      <c r="F41" s="3">
        <v>608369402</v>
      </c>
      <c r="G41" s="31">
        <v>0.93</v>
      </c>
      <c r="H41" s="9">
        <v>0.99</v>
      </c>
      <c r="I41" s="26">
        <f t="shared" si="0"/>
        <v>1.92</v>
      </c>
      <c r="K41" s="10"/>
      <c r="L41" s="11"/>
      <c r="M41" s="11"/>
      <c r="N41" s="11"/>
      <c r="O41" s="11"/>
      <c r="P41" s="12"/>
      <c r="Q41" s="12"/>
      <c r="R41" s="41"/>
    </row>
    <row r="42" spans="1:18" x14ac:dyDescent="0.25">
      <c r="A42" s="2">
        <v>42749.010416666664</v>
      </c>
      <c r="B42" s="3">
        <v>2514914888</v>
      </c>
      <c r="C42" s="3">
        <v>897961</v>
      </c>
      <c r="D42" s="3">
        <v>1575</v>
      </c>
      <c r="E42" s="3">
        <v>0.97</v>
      </c>
      <c r="F42" s="3">
        <v>608269573</v>
      </c>
      <c r="G42" s="4">
        <v>0.92</v>
      </c>
      <c r="H42" s="4">
        <v>1.01</v>
      </c>
      <c r="I42" s="26">
        <f t="shared" si="0"/>
        <v>1.9300000000000002</v>
      </c>
      <c r="K42" s="10"/>
      <c r="L42" s="11"/>
      <c r="M42" s="11"/>
      <c r="N42" s="11"/>
      <c r="O42" s="11"/>
      <c r="P42" s="12"/>
      <c r="Q42" s="12"/>
      <c r="R42" s="41"/>
    </row>
    <row r="43" spans="1:18" x14ac:dyDescent="0.25">
      <c r="A43" s="2">
        <v>42749</v>
      </c>
      <c r="B43" s="3">
        <v>2514520259</v>
      </c>
      <c r="C43" s="3">
        <v>897961</v>
      </c>
      <c r="D43" s="3">
        <v>1576</v>
      </c>
      <c r="E43" s="3">
        <v>0.97</v>
      </c>
      <c r="F43" s="3">
        <v>608171043</v>
      </c>
      <c r="G43" s="4">
        <v>0.92</v>
      </c>
      <c r="H43" s="4">
        <v>1.01</v>
      </c>
      <c r="I43" s="26">
        <f t="shared" si="0"/>
        <v>1.9300000000000002</v>
      </c>
      <c r="K43" s="10"/>
      <c r="L43" s="11"/>
      <c r="M43" s="11"/>
      <c r="N43" s="11"/>
      <c r="O43" s="11"/>
      <c r="P43" s="48"/>
      <c r="Q43" s="13"/>
      <c r="R43" s="41"/>
    </row>
    <row r="44" spans="1:18" x14ac:dyDescent="0.25">
      <c r="A44" s="2">
        <v>42748.989583333336</v>
      </c>
      <c r="B44" s="3">
        <v>2514126007</v>
      </c>
      <c r="C44" s="3">
        <v>897961</v>
      </c>
      <c r="D44" s="3">
        <v>1578</v>
      </c>
      <c r="E44" s="3">
        <v>0.97</v>
      </c>
      <c r="F44" s="3">
        <v>608073212</v>
      </c>
      <c r="G44" s="4">
        <v>0.93</v>
      </c>
      <c r="H44" s="9">
        <v>0.97</v>
      </c>
      <c r="I44" s="26">
        <f t="shared" si="0"/>
        <v>1.9</v>
      </c>
      <c r="K44" s="10"/>
      <c r="L44" s="11"/>
      <c r="M44" s="11"/>
      <c r="N44" s="11"/>
      <c r="O44" s="11"/>
      <c r="P44" s="13"/>
      <c r="Q44" s="13"/>
      <c r="R44" s="41"/>
    </row>
    <row r="45" spans="1:18" x14ac:dyDescent="0.25">
      <c r="A45" s="2">
        <v>42748.979166666664</v>
      </c>
      <c r="B45" s="3">
        <v>2513731966</v>
      </c>
      <c r="C45" s="3">
        <v>897961</v>
      </c>
      <c r="D45" s="3">
        <v>1577</v>
      </c>
      <c r="E45" s="3">
        <v>0.97</v>
      </c>
      <c r="F45" s="3">
        <v>607976472</v>
      </c>
      <c r="G45" s="31">
        <v>0.93</v>
      </c>
      <c r="H45" s="9">
        <v>0.99</v>
      </c>
      <c r="I45" s="26">
        <f t="shared" si="0"/>
        <v>1.92</v>
      </c>
      <c r="K45" s="10"/>
      <c r="L45" s="11"/>
      <c r="M45" s="11"/>
      <c r="N45" s="11"/>
      <c r="O45" s="11"/>
      <c r="P45" s="12"/>
      <c r="Q45" s="12"/>
      <c r="R45" s="41"/>
    </row>
    <row r="46" spans="1:18" x14ac:dyDescent="0.25">
      <c r="A46" s="2">
        <v>42748.96875</v>
      </c>
      <c r="B46" s="3">
        <v>2513337459</v>
      </c>
      <c r="C46" s="3">
        <v>897961</v>
      </c>
      <c r="D46" s="3">
        <v>1577</v>
      </c>
      <c r="E46" s="3">
        <v>0.97</v>
      </c>
      <c r="F46" s="3">
        <v>607879033</v>
      </c>
      <c r="G46" s="31">
        <v>0.93</v>
      </c>
      <c r="H46" s="9">
        <v>0.99</v>
      </c>
      <c r="I46" s="26">
        <f t="shared" si="0"/>
        <v>1.92</v>
      </c>
      <c r="K46" s="10"/>
      <c r="L46" s="11"/>
      <c r="M46" s="11"/>
      <c r="N46" s="11"/>
      <c r="O46" s="11"/>
      <c r="P46" s="13"/>
      <c r="Q46" s="42"/>
      <c r="R46" s="41"/>
    </row>
    <row r="47" spans="1:18" x14ac:dyDescent="0.25">
      <c r="A47" s="2">
        <v>42748.958333333336</v>
      </c>
      <c r="B47" s="3">
        <v>2512942520</v>
      </c>
      <c r="C47" s="3">
        <v>897961</v>
      </c>
      <c r="D47" s="3">
        <v>1604</v>
      </c>
      <c r="E47" s="3">
        <v>0.97</v>
      </c>
      <c r="F47" s="3">
        <v>607779757</v>
      </c>
      <c r="G47" s="9">
        <v>0.95</v>
      </c>
      <c r="H47" s="9">
        <v>1</v>
      </c>
      <c r="I47" s="26">
        <f t="shared" si="0"/>
        <v>1.95</v>
      </c>
      <c r="K47" s="10"/>
      <c r="L47" s="11"/>
      <c r="M47" s="11"/>
      <c r="N47" s="11"/>
      <c r="O47" s="11"/>
      <c r="P47" s="13"/>
      <c r="Q47" s="12"/>
      <c r="R47" s="41"/>
    </row>
    <row r="48" spans="1:18" x14ac:dyDescent="0.25">
      <c r="A48" s="2">
        <v>42748.947916666664</v>
      </c>
      <c r="B48" s="3">
        <v>2512541642</v>
      </c>
      <c r="C48" s="3">
        <v>897961</v>
      </c>
      <c r="D48" s="3">
        <v>1606</v>
      </c>
      <c r="E48" s="3">
        <v>0.97</v>
      </c>
      <c r="F48" s="3">
        <v>607678194</v>
      </c>
      <c r="G48" s="9">
        <v>0.95</v>
      </c>
      <c r="H48" s="9">
        <v>1</v>
      </c>
      <c r="I48" s="26">
        <f t="shared" si="0"/>
        <v>1.95</v>
      </c>
      <c r="K48" s="10"/>
      <c r="L48" s="11"/>
      <c r="M48" s="11"/>
      <c r="N48" s="11"/>
      <c r="O48" s="11"/>
      <c r="P48" s="52"/>
      <c r="Q48" s="12"/>
      <c r="R48" s="41"/>
    </row>
    <row r="49" spans="1:18" x14ac:dyDescent="0.25">
      <c r="A49" s="2">
        <v>42748.9375</v>
      </c>
      <c r="B49" s="3">
        <v>2512139928</v>
      </c>
      <c r="C49" s="3">
        <v>897961</v>
      </c>
      <c r="D49" s="3">
        <v>1606</v>
      </c>
      <c r="E49" s="3">
        <v>0.97</v>
      </c>
      <c r="F49" s="3">
        <v>607585451</v>
      </c>
      <c r="G49" s="9">
        <v>0.95</v>
      </c>
      <c r="H49" s="9">
        <v>1</v>
      </c>
      <c r="I49" s="26">
        <f t="shared" si="0"/>
        <v>1.95</v>
      </c>
      <c r="K49" s="10"/>
      <c r="L49" s="11"/>
      <c r="M49" s="11"/>
      <c r="N49" s="11"/>
      <c r="O49" s="11"/>
      <c r="P49" s="12"/>
      <c r="Q49" s="12"/>
      <c r="R49" s="41"/>
    </row>
    <row r="50" spans="1:18" x14ac:dyDescent="0.25">
      <c r="A50" s="2">
        <v>42748.927083333336</v>
      </c>
      <c r="B50" s="3">
        <v>2511738372</v>
      </c>
      <c r="C50" s="3">
        <v>897961</v>
      </c>
      <c r="D50" s="3">
        <v>1604</v>
      </c>
      <c r="E50" s="3">
        <v>0.97</v>
      </c>
      <c r="F50" s="3">
        <v>607487608</v>
      </c>
      <c r="G50" s="9">
        <v>0.95</v>
      </c>
      <c r="H50" s="9">
        <v>1</v>
      </c>
      <c r="I50" s="26">
        <f t="shared" si="0"/>
        <v>1.95</v>
      </c>
      <c r="K50" s="51"/>
      <c r="L50" s="12"/>
      <c r="M50" s="12"/>
      <c r="N50" s="12"/>
      <c r="O50" s="12"/>
      <c r="P50" s="12"/>
      <c r="Q50" s="12"/>
      <c r="R50" s="41"/>
    </row>
    <row r="51" spans="1:18" x14ac:dyDescent="0.25">
      <c r="A51" s="2">
        <v>42748.916666666664</v>
      </c>
      <c r="B51" s="3">
        <v>2511336196</v>
      </c>
      <c r="C51" s="3">
        <v>897961</v>
      </c>
      <c r="D51" s="3">
        <v>1634</v>
      </c>
      <c r="E51" s="3">
        <v>0.97</v>
      </c>
      <c r="F51" s="3">
        <v>607386828</v>
      </c>
      <c r="G51" s="4">
        <v>0.96</v>
      </c>
      <c r="H51" s="4">
        <v>1.04</v>
      </c>
      <c r="I51" s="26">
        <f t="shared" si="0"/>
        <v>2</v>
      </c>
      <c r="K51" s="51"/>
      <c r="L51" s="12"/>
      <c r="M51" s="12"/>
      <c r="N51" s="12"/>
      <c r="O51" s="12"/>
      <c r="P51" s="12"/>
      <c r="Q51" s="12"/>
      <c r="R51" s="41"/>
    </row>
    <row r="52" spans="1:18" x14ac:dyDescent="0.25">
      <c r="A52" s="2">
        <v>42748.90625</v>
      </c>
      <c r="B52" s="3">
        <v>2510927238</v>
      </c>
      <c r="C52" s="3">
        <v>897961</v>
      </c>
      <c r="D52" s="3">
        <v>1660</v>
      </c>
      <c r="E52" s="3">
        <v>0.97</v>
      </c>
      <c r="F52" s="3">
        <v>607285909</v>
      </c>
      <c r="G52" s="4">
        <v>0.98</v>
      </c>
      <c r="H52" s="4">
        <v>1.04</v>
      </c>
      <c r="I52" s="26">
        <f t="shared" si="0"/>
        <v>2.02</v>
      </c>
      <c r="K52" s="10"/>
      <c r="L52" s="11"/>
      <c r="M52" s="11"/>
      <c r="N52" s="11"/>
      <c r="O52" s="11"/>
      <c r="P52" s="12"/>
      <c r="Q52" s="12"/>
      <c r="R52" s="41"/>
    </row>
    <row r="53" spans="1:18" x14ac:dyDescent="0.25">
      <c r="A53" s="2">
        <v>42748.895833333336</v>
      </c>
      <c r="B53" s="3">
        <v>2510507878</v>
      </c>
      <c r="C53" s="3">
        <v>897961</v>
      </c>
      <c r="D53" s="3">
        <v>1725</v>
      </c>
      <c r="E53" s="3">
        <v>0.97</v>
      </c>
      <c r="F53" s="3">
        <v>607195919</v>
      </c>
      <c r="G53" s="9">
        <v>1</v>
      </c>
      <c r="H53" s="4">
        <v>1.0900000000000001</v>
      </c>
      <c r="I53" s="26">
        <f t="shared" si="0"/>
        <v>2.09</v>
      </c>
      <c r="K53" s="10"/>
      <c r="L53" s="11"/>
      <c r="M53" s="11"/>
      <c r="N53" s="11"/>
      <c r="O53" s="11"/>
      <c r="P53" s="12"/>
      <c r="Q53" s="12"/>
      <c r="R53" s="41"/>
    </row>
    <row r="54" spans="1:18" x14ac:dyDescent="0.25">
      <c r="A54" s="2">
        <v>42748.885416666664</v>
      </c>
      <c r="B54" s="3">
        <v>2510100922</v>
      </c>
      <c r="C54" s="3">
        <v>897961</v>
      </c>
      <c r="D54" s="3">
        <v>1568</v>
      </c>
      <c r="E54" s="3">
        <v>0.97</v>
      </c>
      <c r="F54" s="3">
        <v>607106875</v>
      </c>
      <c r="G54" s="9">
        <v>0.94</v>
      </c>
      <c r="H54" s="9">
        <v>0.97</v>
      </c>
      <c r="I54" s="26">
        <f t="shared" si="0"/>
        <v>1.91</v>
      </c>
      <c r="K54" s="10"/>
      <c r="L54" s="11"/>
      <c r="M54" s="11"/>
      <c r="N54" s="11"/>
      <c r="O54" s="11"/>
      <c r="P54" s="13"/>
      <c r="Q54" s="42"/>
      <c r="R54" s="41"/>
    </row>
    <row r="55" spans="1:18" x14ac:dyDescent="0.25">
      <c r="A55" s="2">
        <v>42748.875</v>
      </c>
      <c r="B55" s="3">
        <v>2509712887</v>
      </c>
      <c r="C55" s="3">
        <v>897961</v>
      </c>
      <c r="D55" s="3">
        <v>1519</v>
      </c>
      <c r="E55" s="3">
        <v>0.97</v>
      </c>
      <c r="F55" s="3">
        <v>607013657</v>
      </c>
      <c r="G55" s="4">
        <v>0.89</v>
      </c>
      <c r="H55" s="4">
        <v>0.97</v>
      </c>
      <c r="I55" s="26">
        <f t="shared" si="0"/>
        <v>1.8599999999999999</v>
      </c>
      <c r="K55" s="10"/>
      <c r="L55" s="11"/>
      <c r="M55" s="11"/>
      <c r="N55" s="11"/>
      <c r="O55" s="11"/>
      <c r="P55" s="12"/>
      <c r="Q55" s="12"/>
      <c r="R55" s="41"/>
    </row>
    <row r="56" spans="1:18" x14ac:dyDescent="0.25">
      <c r="A56" s="2">
        <v>42748.864583333336</v>
      </c>
      <c r="B56" s="3">
        <v>2509329265</v>
      </c>
      <c r="C56" s="3">
        <v>897961</v>
      </c>
      <c r="D56" s="3">
        <v>1576</v>
      </c>
      <c r="E56" s="3">
        <v>0.97</v>
      </c>
      <c r="F56" s="3">
        <v>606919824</v>
      </c>
      <c r="G56" s="4">
        <v>0.92</v>
      </c>
      <c r="H56" s="4">
        <v>1.01</v>
      </c>
      <c r="I56" s="26">
        <f t="shared" si="0"/>
        <v>1.9300000000000002</v>
      </c>
      <c r="K56" s="10"/>
      <c r="L56" s="11"/>
      <c r="M56" s="11"/>
      <c r="N56" s="11"/>
      <c r="O56" s="11"/>
      <c r="P56" s="12"/>
      <c r="Q56" s="12"/>
      <c r="R56" s="41"/>
    </row>
    <row r="57" spans="1:18" x14ac:dyDescent="0.25">
      <c r="A57" s="2">
        <v>42748.854166666664</v>
      </c>
      <c r="B57" s="3">
        <v>2508929499</v>
      </c>
      <c r="C57" s="3">
        <v>897961</v>
      </c>
      <c r="D57" s="3">
        <v>1605</v>
      </c>
      <c r="E57" s="3">
        <v>0.97</v>
      </c>
      <c r="F57" s="3">
        <v>606827802</v>
      </c>
      <c r="G57" s="4">
        <v>0.95</v>
      </c>
      <c r="H57" s="9">
        <v>1</v>
      </c>
      <c r="I57" s="26">
        <f t="shared" si="0"/>
        <v>1.95</v>
      </c>
      <c r="K57" s="10"/>
      <c r="L57" s="11"/>
      <c r="M57" s="11"/>
      <c r="N57" s="11"/>
      <c r="O57" s="11"/>
      <c r="P57" s="13"/>
      <c r="Q57" s="42"/>
      <c r="R57" s="41"/>
    </row>
    <row r="58" spans="1:18" x14ac:dyDescent="0.25">
      <c r="A58" s="2">
        <v>42748.84375</v>
      </c>
      <c r="B58" s="3">
        <v>2508528200</v>
      </c>
      <c r="C58" s="3">
        <v>897961</v>
      </c>
      <c r="D58" s="3">
        <v>1607</v>
      </c>
      <c r="E58" s="3">
        <v>0.97</v>
      </c>
      <c r="F58" s="3">
        <v>606738408</v>
      </c>
      <c r="G58" s="4">
        <v>0.95</v>
      </c>
      <c r="H58" s="9">
        <v>1</v>
      </c>
      <c r="I58" s="26">
        <f t="shared" si="0"/>
        <v>1.95</v>
      </c>
      <c r="K58" s="10"/>
      <c r="L58" s="11"/>
      <c r="M58" s="11"/>
      <c r="N58" s="11"/>
      <c r="O58" s="11"/>
      <c r="P58" s="52"/>
      <c r="Q58" s="12"/>
      <c r="R58" s="41"/>
    </row>
    <row r="59" spans="1:18" x14ac:dyDescent="0.25">
      <c r="A59" s="2">
        <v>42748.833333333336</v>
      </c>
      <c r="B59" s="3">
        <v>2508127243</v>
      </c>
      <c r="C59" s="3">
        <v>897961</v>
      </c>
      <c r="D59" s="3">
        <v>1605</v>
      </c>
      <c r="E59" s="3">
        <v>0.97</v>
      </c>
      <c r="F59" s="3">
        <v>606641113</v>
      </c>
      <c r="G59" s="40">
        <v>0.95</v>
      </c>
      <c r="H59" s="9">
        <v>1</v>
      </c>
      <c r="I59" s="26">
        <f t="shared" si="0"/>
        <v>1.95</v>
      </c>
      <c r="K59" s="10"/>
      <c r="L59" s="11"/>
      <c r="M59" s="11"/>
      <c r="N59" s="11"/>
      <c r="O59" s="11"/>
      <c r="P59" s="12"/>
      <c r="Q59" s="12"/>
      <c r="R59" s="41"/>
    </row>
    <row r="60" spans="1:18" x14ac:dyDescent="0.25">
      <c r="A60" s="2">
        <v>42748.822916666664</v>
      </c>
      <c r="B60" s="3">
        <v>2507725710</v>
      </c>
      <c r="C60" s="3">
        <v>897961</v>
      </c>
      <c r="D60" s="3">
        <v>1606</v>
      </c>
      <c r="E60" s="3">
        <v>0.97</v>
      </c>
      <c r="F60" s="3">
        <v>606542809</v>
      </c>
      <c r="G60" s="4">
        <v>0.95</v>
      </c>
      <c r="H60" s="4">
        <v>1.01</v>
      </c>
      <c r="I60" s="26">
        <f t="shared" si="0"/>
        <v>1.96</v>
      </c>
      <c r="K60" s="10"/>
      <c r="L60" s="11"/>
      <c r="M60" s="11"/>
      <c r="N60" s="11"/>
      <c r="O60" s="11"/>
      <c r="P60" s="12"/>
      <c r="Q60" s="42"/>
      <c r="R60" s="41"/>
    </row>
    <row r="61" spans="1:18" x14ac:dyDescent="0.25">
      <c r="A61" s="2">
        <v>42748.8125</v>
      </c>
      <c r="B61" s="3">
        <v>2507308109</v>
      </c>
      <c r="C61" s="3">
        <v>897961</v>
      </c>
      <c r="D61" s="3">
        <v>1690</v>
      </c>
      <c r="E61" s="3">
        <v>0.97</v>
      </c>
      <c r="F61" s="3">
        <v>606440404</v>
      </c>
      <c r="G61" s="4">
        <v>1.01</v>
      </c>
      <c r="H61" s="31">
        <v>1.07</v>
      </c>
      <c r="I61" s="26">
        <f t="shared" si="0"/>
        <v>2.08</v>
      </c>
      <c r="K61" s="10"/>
      <c r="L61" s="11"/>
      <c r="M61" s="11"/>
      <c r="N61" s="11"/>
      <c r="O61" s="11"/>
      <c r="P61" s="12"/>
      <c r="Q61" s="12"/>
      <c r="R61" s="41"/>
    </row>
    <row r="62" spans="1:18" x14ac:dyDescent="0.25">
      <c r="A62" s="2">
        <v>42748.802083333336</v>
      </c>
      <c r="B62" s="3">
        <v>2506875322</v>
      </c>
      <c r="C62" s="3">
        <v>897961</v>
      </c>
      <c r="D62" s="3">
        <v>1836</v>
      </c>
      <c r="E62" s="3">
        <v>0.97</v>
      </c>
      <c r="F62" s="3">
        <v>606332449</v>
      </c>
      <c r="G62" s="31">
        <v>1.07</v>
      </c>
      <c r="H62" s="4">
        <v>1.01</v>
      </c>
      <c r="I62" s="26">
        <f t="shared" si="0"/>
        <v>2.08</v>
      </c>
      <c r="K62" s="10"/>
      <c r="L62" s="11"/>
      <c r="M62" s="11"/>
      <c r="N62" s="11"/>
      <c r="O62" s="11"/>
      <c r="P62" s="12"/>
      <c r="Q62" s="12"/>
      <c r="R62" s="41"/>
    </row>
    <row r="63" spans="1:18" x14ac:dyDescent="0.25">
      <c r="A63" s="2">
        <v>42748.791666666664</v>
      </c>
      <c r="B63" s="3">
        <v>2506415234</v>
      </c>
      <c r="C63" s="3">
        <v>897961</v>
      </c>
      <c r="D63" s="3">
        <v>1839</v>
      </c>
      <c r="E63" s="3">
        <v>0.97</v>
      </c>
      <c r="F63" s="3">
        <v>606235261</v>
      </c>
      <c r="G63" s="31">
        <v>1.07</v>
      </c>
      <c r="H63" s="4">
        <v>1.1499999999999999</v>
      </c>
      <c r="I63" s="26">
        <f t="shared" si="0"/>
        <v>2.2199999999999998</v>
      </c>
      <c r="K63" s="10"/>
      <c r="L63" s="11"/>
      <c r="M63" s="11"/>
      <c r="N63" s="11"/>
      <c r="O63" s="11"/>
      <c r="P63" s="42"/>
      <c r="Q63" s="42"/>
      <c r="R63" s="41"/>
    </row>
    <row r="64" spans="1:18" x14ac:dyDescent="0.25">
      <c r="A64" s="2">
        <v>42748.78125</v>
      </c>
      <c r="B64" s="3">
        <v>2505954879</v>
      </c>
      <c r="C64" s="3">
        <v>897961</v>
      </c>
      <c r="D64" s="100">
        <v>1845</v>
      </c>
      <c r="E64" s="3">
        <v>0.97</v>
      </c>
      <c r="F64" s="3">
        <v>606120059</v>
      </c>
      <c r="G64" s="31">
        <v>1.07</v>
      </c>
      <c r="H64" s="9">
        <v>1.1599999999999999</v>
      </c>
      <c r="I64" s="26">
        <f t="shared" si="0"/>
        <v>2.23</v>
      </c>
      <c r="K64" s="10"/>
      <c r="L64" s="11"/>
      <c r="M64" s="11"/>
      <c r="N64" s="11"/>
      <c r="O64" s="11"/>
      <c r="P64" s="12"/>
      <c r="Q64" s="12"/>
      <c r="R64" s="41"/>
    </row>
    <row r="65" spans="1:18" x14ac:dyDescent="0.25">
      <c r="A65" s="2">
        <v>42748.770833333336</v>
      </c>
      <c r="B65" s="3">
        <v>2505522109</v>
      </c>
      <c r="C65" s="3">
        <v>897961</v>
      </c>
      <c r="D65" s="3">
        <v>1706</v>
      </c>
      <c r="E65" s="3">
        <v>0.97</v>
      </c>
      <c r="F65" s="3">
        <v>606010726</v>
      </c>
      <c r="G65" s="4">
        <v>1.01</v>
      </c>
      <c r="H65" s="4">
        <v>1.06</v>
      </c>
      <c r="I65" s="26">
        <f t="shared" si="0"/>
        <v>2.0700000000000003</v>
      </c>
      <c r="K65" s="10"/>
      <c r="L65" s="11"/>
      <c r="M65" s="11"/>
      <c r="N65" s="11"/>
      <c r="O65" s="11"/>
      <c r="P65" s="12"/>
      <c r="Q65" s="12"/>
      <c r="R65" s="41"/>
    </row>
    <row r="66" spans="1:18" x14ac:dyDescent="0.25">
      <c r="A66" s="2">
        <v>42748.760416666664</v>
      </c>
      <c r="B66" s="3">
        <v>2505124775</v>
      </c>
      <c r="C66" s="3">
        <v>897961</v>
      </c>
      <c r="D66" s="3">
        <v>1565</v>
      </c>
      <c r="E66" s="3">
        <v>0.97</v>
      </c>
      <c r="F66" s="3">
        <v>605910388</v>
      </c>
      <c r="G66" s="4">
        <v>0.92</v>
      </c>
      <c r="H66" s="9">
        <v>1</v>
      </c>
      <c r="I66" s="26">
        <f t="shared" si="0"/>
        <v>1.92</v>
      </c>
      <c r="K66" s="10"/>
      <c r="L66" s="11"/>
      <c r="M66" s="11"/>
      <c r="N66" s="11"/>
      <c r="O66" s="11"/>
      <c r="P66" s="12"/>
      <c r="Q66" s="12"/>
      <c r="R66" s="41"/>
    </row>
    <row r="67" spans="1:18" x14ac:dyDescent="0.25">
      <c r="A67" s="2">
        <v>42748.75</v>
      </c>
      <c r="B67" s="3">
        <v>2504733618</v>
      </c>
      <c r="C67" s="3">
        <v>897961</v>
      </c>
      <c r="D67" s="3">
        <v>1563</v>
      </c>
      <c r="E67" s="3">
        <v>0.97</v>
      </c>
      <c r="F67" s="3">
        <v>605811862</v>
      </c>
      <c r="G67" s="4">
        <v>0.92</v>
      </c>
      <c r="H67" s="9">
        <v>1</v>
      </c>
      <c r="I67" s="26">
        <f t="shared" si="0"/>
        <v>1.92</v>
      </c>
      <c r="K67" s="10"/>
      <c r="L67" s="11"/>
      <c r="M67" s="11"/>
      <c r="N67" s="11"/>
      <c r="O67" s="11"/>
      <c r="P67" s="12"/>
      <c r="Q67" s="12"/>
      <c r="R67" s="41"/>
    </row>
    <row r="68" spans="1:18" x14ac:dyDescent="0.25">
      <c r="A68" s="2">
        <v>42748.739583333336</v>
      </c>
      <c r="B68" s="3">
        <v>2504342768</v>
      </c>
      <c r="C68" s="3">
        <v>897961</v>
      </c>
      <c r="D68" s="3">
        <v>1568</v>
      </c>
      <c r="E68" s="3">
        <v>0.97</v>
      </c>
      <c r="F68" s="3">
        <v>605712727</v>
      </c>
      <c r="G68" s="4">
        <v>0.92</v>
      </c>
      <c r="H68" s="9">
        <v>1</v>
      </c>
      <c r="I68" s="26">
        <f t="shared" ref="I68:I98" si="1">G68+H68</f>
        <v>1.92</v>
      </c>
      <c r="K68" s="10"/>
      <c r="L68" s="11"/>
      <c r="M68" s="11"/>
      <c r="N68" s="11"/>
      <c r="O68" s="11"/>
      <c r="P68" s="42"/>
      <c r="Q68" s="42"/>
      <c r="R68" s="41"/>
    </row>
    <row r="69" spans="1:18" x14ac:dyDescent="0.25">
      <c r="A69" s="2">
        <v>42748.729166666664</v>
      </c>
      <c r="B69" s="3">
        <v>2503950255</v>
      </c>
      <c r="C69" s="3">
        <v>897961</v>
      </c>
      <c r="D69" s="3">
        <v>1571</v>
      </c>
      <c r="E69" s="3">
        <v>0.97</v>
      </c>
      <c r="F69" s="3">
        <v>605612064</v>
      </c>
      <c r="G69" s="4">
        <v>0.92</v>
      </c>
      <c r="H69" s="9">
        <v>1</v>
      </c>
      <c r="I69" s="26">
        <f t="shared" si="1"/>
        <v>1.92</v>
      </c>
      <c r="K69" s="10"/>
      <c r="L69" s="11"/>
      <c r="M69" s="11"/>
      <c r="N69" s="11"/>
      <c r="O69" s="11"/>
      <c r="P69" s="12"/>
      <c r="Q69" s="12"/>
      <c r="R69" s="41"/>
    </row>
    <row r="70" spans="1:18" x14ac:dyDescent="0.25">
      <c r="A70" s="2">
        <v>42748.71875</v>
      </c>
      <c r="B70" s="3">
        <v>2503557436</v>
      </c>
      <c r="C70" s="3">
        <v>897961</v>
      </c>
      <c r="D70" s="3">
        <v>1571</v>
      </c>
      <c r="E70" s="3">
        <v>0.97</v>
      </c>
      <c r="F70" s="3">
        <v>605511292</v>
      </c>
      <c r="G70" s="4">
        <v>0.92</v>
      </c>
      <c r="H70" s="9">
        <v>1</v>
      </c>
      <c r="I70" s="26">
        <f t="shared" si="1"/>
        <v>1.92</v>
      </c>
      <c r="K70" s="10"/>
      <c r="L70" s="11"/>
      <c r="M70" s="11"/>
      <c r="N70" s="11"/>
      <c r="O70" s="11"/>
      <c r="P70" s="12"/>
      <c r="Q70" s="12"/>
      <c r="R70" s="41"/>
    </row>
    <row r="71" spans="1:18" x14ac:dyDescent="0.25">
      <c r="A71" s="2">
        <v>42748.708333333336</v>
      </c>
      <c r="B71" s="3">
        <v>2503167656</v>
      </c>
      <c r="C71" s="3">
        <v>897961</v>
      </c>
      <c r="D71" s="3">
        <v>1535</v>
      </c>
      <c r="E71" s="3">
        <v>0.97</v>
      </c>
      <c r="F71" s="3">
        <v>605416894</v>
      </c>
      <c r="G71" s="32">
        <v>0.9</v>
      </c>
      <c r="H71" s="31">
        <v>0.97</v>
      </c>
      <c r="I71" s="26">
        <f t="shared" si="1"/>
        <v>1.87</v>
      </c>
      <c r="K71" s="10"/>
      <c r="L71" s="11"/>
      <c r="M71" s="11"/>
      <c r="N71" s="11"/>
      <c r="O71" s="11"/>
      <c r="P71" s="12"/>
      <c r="Q71" s="42"/>
      <c r="R71" s="41"/>
    </row>
    <row r="72" spans="1:18" x14ac:dyDescent="0.25">
      <c r="A72" s="2">
        <v>42748.697916666664</v>
      </c>
      <c r="B72" s="3">
        <v>2502784375</v>
      </c>
      <c r="C72" s="3">
        <v>897961</v>
      </c>
      <c r="D72" s="3">
        <v>1533</v>
      </c>
      <c r="E72" s="3">
        <v>0.97</v>
      </c>
      <c r="F72" s="3">
        <v>605319338</v>
      </c>
      <c r="G72" s="32">
        <v>0.9</v>
      </c>
      <c r="H72" s="32">
        <v>0.98</v>
      </c>
      <c r="I72" s="26">
        <f t="shared" si="1"/>
        <v>1.88</v>
      </c>
      <c r="K72" s="10"/>
      <c r="L72" s="11"/>
      <c r="M72" s="11"/>
      <c r="N72" s="11"/>
      <c r="O72" s="11"/>
      <c r="P72" s="12"/>
      <c r="Q72" s="12"/>
      <c r="R72" s="41"/>
    </row>
    <row r="73" spans="1:18" x14ac:dyDescent="0.25">
      <c r="A73" s="2">
        <v>42748.6875</v>
      </c>
      <c r="B73" s="3">
        <v>2502400596</v>
      </c>
      <c r="C73" s="3">
        <v>897961</v>
      </c>
      <c r="D73" s="3">
        <v>1561</v>
      </c>
      <c r="E73" s="3">
        <v>0.97</v>
      </c>
      <c r="F73" s="3">
        <v>605220886</v>
      </c>
      <c r="G73" s="31">
        <v>0.93</v>
      </c>
      <c r="H73" s="31">
        <v>0.97</v>
      </c>
      <c r="I73" s="26">
        <f t="shared" si="1"/>
        <v>1.9</v>
      </c>
      <c r="K73" s="10"/>
      <c r="L73" s="11"/>
      <c r="M73" s="11"/>
      <c r="N73" s="11"/>
      <c r="O73" s="11"/>
      <c r="P73" s="12"/>
      <c r="Q73" s="12"/>
      <c r="R73" s="41"/>
    </row>
    <row r="74" spans="1:18" x14ac:dyDescent="0.25">
      <c r="A74" s="2">
        <v>42748.677083333336</v>
      </c>
      <c r="B74" s="3">
        <v>2501995738</v>
      </c>
      <c r="C74" s="3">
        <v>897961</v>
      </c>
      <c r="D74" s="3">
        <v>1683</v>
      </c>
      <c r="E74" s="3">
        <v>0.97</v>
      </c>
      <c r="F74" s="3">
        <v>605119401</v>
      </c>
      <c r="G74" s="9">
        <v>0.93</v>
      </c>
      <c r="H74" s="9">
        <v>1</v>
      </c>
      <c r="I74" s="26">
        <f t="shared" si="1"/>
        <v>1.9300000000000002</v>
      </c>
      <c r="K74" s="10"/>
      <c r="L74" s="11"/>
      <c r="M74" s="11"/>
      <c r="N74" s="11"/>
      <c r="O74" s="11"/>
      <c r="P74" s="12"/>
      <c r="Q74" s="12"/>
      <c r="R74" s="41"/>
    </row>
    <row r="75" spans="1:18" x14ac:dyDescent="0.25">
      <c r="A75" s="2">
        <v>42748.666666666664</v>
      </c>
      <c r="B75" s="3">
        <v>2501598877</v>
      </c>
      <c r="C75" s="3">
        <v>897961</v>
      </c>
      <c r="D75" s="3">
        <v>1571</v>
      </c>
      <c r="E75" s="3">
        <v>0.97</v>
      </c>
      <c r="F75" s="3">
        <v>605016244</v>
      </c>
      <c r="G75" s="4">
        <v>0.92</v>
      </c>
      <c r="H75" s="9">
        <v>1</v>
      </c>
      <c r="I75" s="26">
        <f t="shared" si="1"/>
        <v>1.92</v>
      </c>
      <c r="K75" s="10"/>
      <c r="L75" s="11"/>
      <c r="M75" s="11"/>
      <c r="N75" s="11"/>
      <c r="O75" s="11"/>
      <c r="P75" s="12"/>
      <c r="Q75" s="12"/>
      <c r="R75" s="41"/>
    </row>
    <row r="76" spans="1:18" x14ac:dyDescent="0.25">
      <c r="A76" s="2">
        <v>42748.65625</v>
      </c>
      <c r="B76" s="3">
        <v>2501207353</v>
      </c>
      <c r="C76" s="3">
        <v>897961</v>
      </c>
      <c r="D76" s="3">
        <v>1553</v>
      </c>
      <c r="E76" s="3">
        <v>0.97</v>
      </c>
      <c r="F76" s="3">
        <v>604915823</v>
      </c>
      <c r="G76" s="4">
        <v>0.92</v>
      </c>
      <c r="H76" s="4">
        <v>0.98</v>
      </c>
      <c r="I76" s="26">
        <f t="shared" si="1"/>
        <v>1.9</v>
      </c>
      <c r="K76" s="10"/>
      <c r="L76" s="11"/>
      <c r="M76" s="11"/>
      <c r="N76" s="11"/>
      <c r="O76" s="11"/>
      <c r="P76" s="12"/>
      <c r="Q76" s="12"/>
      <c r="R76" s="41"/>
    </row>
    <row r="77" spans="1:18" x14ac:dyDescent="0.25">
      <c r="A77" s="2">
        <v>42748.645833333336</v>
      </c>
      <c r="B77" s="3">
        <v>2500821463</v>
      </c>
      <c r="C77" s="3">
        <v>897961</v>
      </c>
      <c r="D77" s="3">
        <v>1533</v>
      </c>
      <c r="E77" s="3">
        <v>0.97</v>
      </c>
      <c r="F77" s="3">
        <v>604819606</v>
      </c>
      <c r="G77" s="9">
        <v>0.9</v>
      </c>
      <c r="H77" s="4">
        <v>0.98</v>
      </c>
      <c r="I77" s="26">
        <f t="shared" si="1"/>
        <v>1.88</v>
      </c>
      <c r="K77" s="10"/>
      <c r="L77" s="11"/>
      <c r="M77" s="11"/>
      <c r="N77" s="11"/>
      <c r="O77" s="11"/>
      <c r="P77" s="12"/>
      <c r="Q77" s="12"/>
      <c r="R77" s="41"/>
    </row>
    <row r="78" spans="1:18" x14ac:dyDescent="0.25">
      <c r="A78" s="2">
        <v>42748.635416666664</v>
      </c>
      <c r="B78" s="3">
        <v>2500438450</v>
      </c>
      <c r="C78" s="3">
        <v>897961</v>
      </c>
      <c r="D78" s="3">
        <v>1531</v>
      </c>
      <c r="E78" s="3">
        <v>0.97</v>
      </c>
      <c r="F78" s="3">
        <v>604723644</v>
      </c>
      <c r="G78" s="9">
        <v>0.9</v>
      </c>
      <c r="H78" s="4">
        <v>0.97</v>
      </c>
      <c r="I78" s="26">
        <f t="shared" si="1"/>
        <v>1.87</v>
      </c>
      <c r="K78" s="10"/>
      <c r="L78" s="11"/>
      <c r="M78" s="11"/>
      <c r="N78" s="11"/>
      <c r="O78" s="11"/>
      <c r="P78" s="12"/>
      <c r="Q78" s="12"/>
      <c r="R78" s="41"/>
    </row>
    <row r="79" spans="1:18" x14ac:dyDescent="0.25">
      <c r="A79" s="39">
        <v>42748.625</v>
      </c>
      <c r="B79" s="4">
        <v>2500054690</v>
      </c>
      <c r="C79" s="4">
        <v>897961</v>
      </c>
      <c r="D79" s="4">
        <v>1563</v>
      </c>
      <c r="E79" s="3">
        <v>0.97</v>
      </c>
      <c r="F79" s="4">
        <v>604626029</v>
      </c>
      <c r="G79" s="4">
        <v>0.91</v>
      </c>
      <c r="H79" s="4">
        <v>0.99</v>
      </c>
      <c r="I79" s="26">
        <f t="shared" si="1"/>
        <v>1.9</v>
      </c>
      <c r="K79" s="10"/>
      <c r="L79" s="11"/>
      <c r="M79" s="11"/>
      <c r="N79" s="11"/>
      <c r="O79" s="11"/>
      <c r="P79" s="12"/>
      <c r="Q79" s="42"/>
      <c r="R79" s="41"/>
    </row>
    <row r="80" spans="1:18" x14ac:dyDescent="0.25">
      <c r="A80" s="39">
        <v>42748.614583333336</v>
      </c>
      <c r="B80" s="4">
        <v>2499663734</v>
      </c>
      <c r="C80" s="4">
        <v>897961</v>
      </c>
      <c r="D80" s="4">
        <v>1565</v>
      </c>
      <c r="E80" s="3">
        <v>0.97</v>
      </c>
      <c r="F80" s="4">
        <v>604529388</v>
      </c>
      <c r="G80" s="4">
        <v>0.91</v>
      </c>
      <c r="H80" s="4">
        <v>0.99</v>
      </c>
      <c r="I80" s="26">
        <f t="shared" si="1"/>
        <v>1.9</v>
      </c>
      <c r="K80" s="10"/>
      <c r="L80" s="11"/>
      <c r="M80" s="11"/>
      <c r="N80" s="11"/>
      <c r="O80" s="11"/>
      <c r="P80" s="12"/>
      <c r="Q80" s="42"/>
      <c r="R80" s="41"/>
    </row>
    <row r="81" spans="1:18" x14ac:dyDescent="0.25">
      <c r="A81" s="2">
        <v>42748.604166666664</v>
      </c>
      <c r="B81" s="3">
        <v>2499272682</v>
      </c>
      <c r="C81" s="3">
        <v>897961</v>
      </c>
      <c r="D81" s="3">
        <v>1563</v>
      </c>
      <c r="E81" s="3">
        <v>0.97</v>
      </c>
      <c r="F81" s="3">
        <v>604429716</v>
      </c>
      <c r="G81" s="4">
        <v>0.91</v>
      </c>
      <c r="H81" s="4">
        <v>0.99</v>
      </c>
      <c r="I81" s="26">
        <f t="shared" si="1"/>
        <v>1.9</v>
      </c>
      <c r="K81" s="10"/>
      <c r="L81" s="11"/>
      <c r="M81" s="11"/>
      <c r="N81" s="11"/>
      <c r="O81" s="11"/>
      <c r="P81" s="12"/>
      <c r="Q81" s="12"/>
      <c r="R81" s="41"/>
    </row>
    <row r="82" spans="1:18" x14ac:dyDescent="0.25">
      <c r="A82" s="2">
        <v>42748.59375</v>
      </c>
      <c r="B82" s="3">
        <v>2498880768</v>
      </c>
      <c r="C82" s="3">
        <v>897961</v>
      </c>
      <c r="D82" s="3">
        <v>1568</v>
      </c>
      <c r="E82" s="3">
        <v>0.97</v>
      </c>
      <c r="F82" s="3">
        <v>604336724</v>
      </c>
      <c r="G82" s="31">
        <v>0.92</v>
      </c>
      <c r="H82" s="32">
        <v>1</v>
      </c>
      <c r="I82" s="26">
        <f t="shared" si="1"/>
        <v>1.92</v>
      </c>
      <c r="K82" s="10"/>
      <c r="L82" s="11"/>
      <c r="M82" s="11"/>
      <c r="N82" s="11"/>
      <c r="O82" s="11"/>
      <c r="P82" s="12"/>
      <c r="Q82" s="12"/>
      <c r="R82" s="41"/>
    </row>
    <row r="83" spans="1:18" x14ac:dyDescent="0.25">
      <c r="A83" s="2">
        <v>42748.583333333336</v>
      </c>
      <c r="B83" s="3">
        <v>2498488433</v>
      </c>
      <c r="C83" s="3">
        <v>897961</v>
      </c>
      <c r="D83" s="3">
        <v>1568</v>
      </c>
      <c r="E83" s="3">
        <v>0.97</v>
      </c>
      <c r="F83" s="3">
        <v>604244394</v>
      </c>
      <c r="G83" s="31">
        <v>0.92</v>
      </c>
      <c r="H83" s="32">
        <v>1</v>
      </c>
      <c r="I83" s="26">
        <f t="shared" si="1"/>
        <v>1.92</v>
      </c>
      <c r="K83" s="10"/>
      <c r="L83" s="11"/>
      <c r="M83" s="11"/>
      <c r="N83" s="11"/>
      <c r="O83" s="11"/>
      <c r="P83" s="12"/>
      <c r="Q83" s="12"/>
      <c r="R83" s="41"/>
    </row>
    <row r="84" spans="1:18" x14ac:dyDescent="0.25">
      <c r="A84" s="2">
        <v>42748.572916666664</v>
      </c>
      <c r="B84" s="3">
        <v>2498096674</v>
      </c>
      <c r="C84" s="3">
        <v>897961</v>
      </c>
      <c r="D84" s="3">
        <v>1569</v>
      </c>
      <c r="E84" s="3">
        <v>0.97</v>
      </c>
      <c r="F84" s="3">
        <v>604152802</v>
      </c>
      <c r="G84" s="31">
        <v>0.92</v>
      </c>
      <c r="H84" s="32">
        <v>1</v>
      </c>
      <c r="I84" s="26">
        <f t="shared" si="1"/>
        <v>1.92</v>
      </c>
      <c r="K84" s="10"/>
      <c r="L84" s="11"/>
      <c r="M84" s="11"/>
      <c r="N84" s="11"/>
      <c r="O84" s="11"/>
      <c r="P84" s="42"/>
      <c r="Q84" s="42"/>
      <c r="R84" s="41"/>
    </row>
    <row r="85" spans="1:18" x14ac:dyDescent="0.25">
      <c r="A85" s="2">
        <v>42748.5625</v>
      </c>
      <c r="B85" s="3">
        <v>2497704060</v>
      </c>
      <c r="C85" s="3">
        <v>897961</v>
      </c>
      <c r="D85" s="3">
        <v>1569</v>
      </c>
      <c r="E85" s="3">
        <v>0.97</v>
      </c>
      <c r="F85" s="3">
        <v>604052653</v>
      </c>
      <c r="G85" s="31">
        <v>0.92</v>
      </c>
      <c r="H85" s="32">
        <v>1</v>
      </c>
      <c r="I85" s="26">
        <f t="shared" si="1"/>
        <v>1.92</v>
      </c>
      <c r="K85" s="10"/>
      <c r="L85" s="11"/>
      <c r="M85" s="11"/>
      <c r="N85" s="11"/>
      <c r="O85" s="11"/>
      <c r="P85" s="12"/>
      <c r="Q85" s="12"/>
      <c r="R85" s="41"/>
    </row>
    <row r="86" spans="1:18" x14ac:dyDescent="0.25">
      <c r="A86" s="2">
        <v>42748.552083333336</v>
      </c>
      <c r="B86" s="3">
        <v>2497311379</v>
      </c>
      <c r="C86" s="3">
        <v>897961</v>
      </c>
      <c r="D86" s="3">
        <v>1570</v>
      </c>
      <c r="E86" s="3">
        <v>0.97</v>
      </c>
      <c r="F86" s="3">
        <v>603953215</v>
      </c>
      <c r="G86" s="31">
        <v>0.92</v>
      </c>
      <c r="H86" s="32">
        <v>1</v>
      </c>
      <c r="I86" s="26">
        <f t="shared" si="1"/>
        <v>1.92</v>
      </c>
      <c r="K86" s="10"/>
      <c r="L86" s="11"/>
      <c r="M86" s="11"/>
      <c r="N86" s="11"/>
      <c r="O86" s="11"/>
      <c r="P86" s="12"/>
      <c r="Q86" s="12"/>
      <c r="R86" s="41"/>
    </row>
    <row r="87" spans="1:18" x14ac:dyDescent="0.25">
      <c r="A87" s="2">
        <v>42748.541666666664</v>
      </c>
      <c r="B87" s="3">
        <v>2496920359</v>
      </c>
      <c r="C87" s="3">
        <v>897961</v>
      </c>
      <c r="D87" s="3">
        <v>1536</v>
      </c>
      <c r="E87" s="3">
        <v>0.97</v>
      </c>
      <c r="F87" s="3">
        <v>603852846</v>
      </c>
      <c r="G87" s="32">
        <v>0.9</v>
      </c>
      <c r="H87" s="9">
        <v>0.97</v>
      </c>
      <c r="I87" s="26">
        <f t="shared" si="1"/>
        <v>1.87</v>
      </c>
      <c r="K87" s="10"/>
      <c r="L87" s="11"/>
      <c r="M87" s="11"/>
      <c r="N87" s="11"/>
      <c r="O87" s="11"/>
      <c r="P87" s="12"/>
      <c r="Q87" s="42"/>
      <c r="R87" s="41"/>
    </row>
    <row r="88" spans="1:18" x14ac:dyDescent="0.25">
      <c r="A88" s="2">
        <v>42748.53125</v>
      </c>
      <c r="B88" s="3">
        <v>2496536289</v>
      </c>
      <c r="C88" s="3">
        <v>897961</v>
      </c>
      <c r="D88" s="3">
        <v>1535</v>
      </c>
      <c r="E88" s="3">
        <v>0.97</v>
      </c>
      <c r="F88" s="3">
        <v>603754836</v>
      </c>
      <c r="G88" s="32">
        <v>0.9</v>
      </c>
      <c r="H88" s="9">
        <v>0.97</v>
      </c>
      <c r="I88" s="26">
        <f t="shared" si="1"/>
        <v>1.87</v>
      </c>
      <c r="K88" s="10"/>
      <c r="L88" s="11"/>
      <c r="M88" s="11"/>
      <c r="N88" s="11"/>
      <c r="O88" s="11"/>
      <c r="P88" s="12"/>
      <c r="Q88" s="12"/>
      <c r="R88" s="41"/>
    </row>
    <row r="89" spans="1:18" x14ac:dyDescent="0.25">
      <c r="A89" s="2">
        <v>42748.520833333336</v>
      </c>
      <c r="B89" s="3">
        <v>2496152975</v>
      </c>
      <c r="C89" s="3">
        <v>897961</v>
      </c>
      <c r="D89" s="3">
        <v>1531</v>
      </c>
      <c r="E89" s="3">
        <v>0.97</v>
      </c>
      <c r="F89" s="3">
        <v>603657780</v>
      </c>
      <c r="G89" s="32">
        <v>0.9</v>
      </c>
      <c r="H89" s="9">
        <v>0.97</v>
      </c>
      <c r="I89" s="26">
        <f t="shared" si="1"/>
        <v>1.87</v>
      </c>
      <c r="K89" s="10"/>
      <c r="L89" s="11"/>
      <c r="M89" s="11"/>
      <c r="N89" s="11"/>
      <c r="O89" s="11"/>
      <c r="P89" s="12"/>
      <c r="Q89" s="12"/>
      <c r="R89" s="41"/>
    </row>
    <row r="90" spans="1:18" x14ac:dyDescent="0.25">
      <c r="A90" s="2">
        <v>42748.510416666664</v>
      </c>
      <c r="B90" s="3">
        <v>2495768887</v>
      </c>
      <c r="C90" s="3">
        <v>897961</v>
      </c>
      <c r="D90" s="3">
        <v>1565</v>
      </c>
      <c r="E90" s="3">
        <v>0.97</v>
      </c>
      <c r="F90" s="3">
        <v>603560132</v>
      </c>
      <c r="G90" s="4">
        <v>0.92</v>
      </c>
      <c r="H90" s="9">
        <v>0.99</v>
      </c>
      <c r="I90" s="26">
        <f t="shared" si="1"/>
        <v>1.9100000000000001</v>
      </c>
      <c r="K90" s="10"/>
      <c r="L90" s="11"/>
      <c r="M90" s="11"/>
      <c r="N90" s="11"/>
      <c r="O90" s="11"/>
      <c r="P90" s="12"/>
      <c r="Q90" s="42"/>
      <c r="R90" s="41"/>
    </row>
    <row r="91" spans="1:18" x14ac:dyDescent="0.25">
      <c r="A91" s="2">
        <v>42748.5</v>
      </c>
      <c r="B91" s="3">
        <v>2495377776</v>
      </c>
      <c r="C91" s="3">
        <v>897961</v>
      </c>
      <c r="D91" s="3">
        <v>1564</v>
      </c>
      <c r="E91" s="85">
        <v>0.97</v>
      </c>
      <c r="F91" s="3">
        <v>603459814</v>
      </c>
      <c r="G91" s="4">
        <v>0.92</v>
      </c>
      <c r="H91" s="9">
        <v>0.99</v>
      </c>
      <c r="I91" s="26">
        <f t="shared" si="1"/>
        <v>1.9100000000000001</v>
      </c>
      <c r="K91" s="10"/>
      <c r="L91" s="11"/>
      <c r="M91" s="11"/>
      <c r="N91" s="11"/>
      <c r="O91" s="11"/>
      <c r="P91" s="12"/>
      <c r="Q91" s="12"/>
      <c r="R91" s="41"/>
    </row>
    <row r="92" spans="1:18" x14ac:dyDescent="0.25">
      <c r="A92" s="2">
        <v>42748.489583333336</v>
      </c>
      <c r="B92" s="3">
        <v>2494986829</v>
      </c>
      <c r="C92" s="3">
        <v>897961</v>
      </c>
      <c r="D92" s="3">
        <v>1566</v>
      </c>
      <c r="E92" s="3">
        <v>0.97</v>
      </c>
      <c r="F92" s="3">
        <v>603358542</v>
      </c>
      <c r="G92" s="4">
        <v>0.92</v>
      </c>
      <c r="H92" s="9">
        <v>0.99</v>
      </c>
      <c r="I92" s="26">
        <f t="shared" si="1"/>
        <v>1.9100000000000001</v>
      </c>
      <c r="K92" s="10"/>
      <c r="L92" s="11"/>
      <c r="M92" s="11"/>
      <c r="N92" s="11"/>
      <c r="O92" s="11"/>
      <c r="P92" s="12"/>
      <c r="Q92" s="12"/>
      <c r="R92" s="41"/>
    </row>
    <row r="93" spans="1:18" x14ac:dyDescent="0.25">
      <c r="A93" s="2">
        <v>42748.479166666664</v>
      </c>
      <c r="B93" s="3">
        <v>2494595010</v>
      </c>
      <c r="C93" s="3">
        <v>897961</v>
      </c>
      <c r="D93" s="3">
        <v>1568</v>
      </c>
      <c r="E93" s="3">
        <v>0.97</v>
      </c>
      <c r="F93" s="3">
        <v>603256705</v>
      </c>
      <c r="G93" s="4">
        <v>0.92</v>
      </c>
      <c r="H93" s="9">
        <v>0.99</v>
      </c>
      <c r="I93" s="26">
        <f t="shared" si="1"/>
        <v>1.9100000000000001</v>
      </c>
      <c r="K93" s="10"/>
      <c r="L93" s="11"/>
      <c r="M93" s="11"/>
      <c r="N93" s="11"/>
      <c r="O93" s="11"/>
      <c r="P93" s="12"/>
      <c r="Q93" s="12"/>
      <c r="R93" s="41"/>
    </row>
    <row r="94" spans="1:18" x14ac:dyDescent="0.25">
      <c r="A94" s="39">
        <v>42748.46875</v>
      </c>
      <c r="B94" s="4">
        <v>2494202762</v>
      </c>
      <c r="C94" s="4">
        <v>897961</v>
      </c>
      <c r="D94" s="4">
        <v>1568</v>
      </c>
      <c r="E94" s="85">
        <v>0.97</v>
      </c>
      <c r="F94" s="4">
        <v>603154778</v>
      </c>
      <c r="G94" s="4">
        <v>0.92</v>
      </c>
      <c r="H94" s="9">
        <v>0.99</v>
      </c>
      <c r="I94" s="26">
        <f t="shared" si="1"/>
        <v>1.9100000000000001</v>
      </c>
      <c r="J94" s="24"/>
      <c r="K94" s="10"/>
      <c r="L94" s="11"/>
      <c r="M94" s="11"/>
      <c r="N94" s="11"/>
      <c r="O94" s="11"/>
      <c r="P94" s="42"/>
      <c r="Q94" s="12"/>
      <c r="R94" s="41"/>
    </row>
    <row r="95" spans="1:18" x14ac:dyDescent="0.25">
      <c r="A95" s="39">
        <v>42748.458333333336</v>
      </c>
      <c r="B95" s="4">
        <v>2493810619</v>
      </c>
      <c r="C95" s="4">
        <v>897961</v>
      </c>
      <c r="D95" s="4">
        <v>1568</v>
      </c>
      <c r="E95" s="3">
        <v>0.97</v>
      </c>
      <c r="F95" s="4">
        <v>603055152</v>
      </c>
      <c r="G95" s="4">
        <v>0.92</v>
      </c>
      <c r="H95" s="9">
        <v>0.99</v>
      </c>
      <c r="I95" s="26">
        <f t="shared" si="1"/>
        <v>1.9100000000000001</v>
      </c>
      <c r="K95" s="10"/>
      <c r="L95" s="11"/>
      <c r="M95" s="11"/>
      <c r="N95" s="11"/>
      <c r="O95" s="11"/>
      <c r="P95" s="12"/>
      <c r="Q95" s="12"/>
      <c r="R95" s="41"/>
    </row>
    <row r="96" spans="1:18" x14ac:dyDescent="0.25">
      <c r="A96" s="39">
        <v>42748.447916666664</v>
      </c>
      <c r="B96" s="4">
        <v>2493418537</v>
      </c>
      <c r="C96" s="4">
        <v>897961</v>
      </c>
      <c r="D96" s="4">
        <v>1570</v>
      </c>
      <c r="E96" s="3">
        <v>0.97</v>
      </c>
      <c r="F96" s="4">
        <v>602956988</v>
      </c>
      <c r="G96" s="4">
        <v>0.92</v>
      </c>
      <c r="H96" s="9">
        <v>0.99</v>
      </c>
      <c r="I96" s="26">
        <f t="shared" si="1"/>
        <v>1.9100000000000001</v>
      </c>
      <c r="K96" s="10"/>
      <c r="L96" s="11"/>
      <c r="M96" s="11"/>
      <c r="N96" s="11"/>
      <c r="O96" s="11"/>
      <c r="P96" s="12"/>
      <c r="Q96" s="12"/>
      <c r="R96" s="41"/>
    </row>
    <row r="97" spans="1:18" x14ac:dyDescent="0.25">
      <c r="A97" s="39">
        <v>42748.4375</v>
      </c>
      <c r="B97" s="4">
        <v>2493026223</v>
      </c>
      <c r="C97" s="4">
        <v>897961</v>
      </c>
      <c r="D97" s="4">
        <v>1567</v>
      </c>
      <c r="E97" s="85">
        <v>0.97</v>
      </c>
      <c r="F97" s="4">
        <v>602857879</v>
      </c>
      <c r="G97" s="4">
        <v>0.92</v>
      </c>
      <c r="H97" s="9">
        <v>0.99</v>
      </c>
      <c r="I97" s="26">
        <f t="shared" si="1"/>
        <v>1.9100000000000001</v>
      </c>
      <c r="K97" s="10"/>
      <c r="L97" s="11"/>
      <c r="M97" s="11"/>
      <c r="N97" s="11"/>
      <c r="O97" s="11"/>
      <c r="P97" s="12"/>
      <c r="Q97" s="12"/>
      <c r="R97" s="41"/>
    </row>
    <row r="98" spans="1:18" x14ac:dyDescent="0.25">
      <c r="A98" s="39">
        <v>42748.427083333336</v>
      </c>
      <c r="B98" s="4">
        <v>2492633589</v>
      </c>
      <c r="C98" s="4">
        <v>897961</v>
      </c>
      <c r="D98" s="4">
        <v>1570</v>
      </c>
      <c r="E98" s="3">
        <v>0.97</v>
      </c>
      <c r="F98" s="4">
        <v>602765063</v>
      </c>
      <c r="G98" s="4">
        <v>0.92</v>
      </c>
      <c r="H98" s="9">
        <v>0.99</v>
      </c>
      <c r="I98" s="26">
        <f t="shared" si="1"/>
        <v>1.9100000000000001</v>
      </c>
      <c r="K98" s="10"/>
      <c r="L98" s="11"/>
      <c r="M98" s="11"/>
      <c r="N98" s="11"/>
      <c r="O98" s="11"/>
      <c r="P98" s="42"/>
      <c r="Q98" s="42"/>
      <c r="R98" s="41"/>
    </row>
    <row r="99" spans="1:18" x14ac:dyDescent="0.25">
      <c r="A99" s="39">
        <v>42748.416666666664</v>
      </c>
      <c r="B99" s="4">
        <v>2492241183</v>
      </c>
      <c r="C99" s="4">
        <v>897961</v>
      </c>
      <c r="D99" s="4">
        <v>1570</v>
      </c>
      <c r="E99" s="3">
        <v>0.97</v>
      </c>
      <c r="F99" s="4">
        <v>602673798</v>
      </c>
      <c r="G99" s="4">
        <v>0.92</v>
      </c>
      <c r="H99" s="9">
        <v>0.99</v>
      </c>
      <c r="I99" s="26">
        <f>G99+H99</f>
        <v>1.9100000000000001</v>
      </c>
      <c r="K99" s="10"/>
      <c r="L99" s="11"/>
      <c r="M99" s="11"/>
      <c r="N99" s="11"/>
      <c r="O99" s="11"/>
      <c r="P99" s="12"/>
      <c r="Q99" s="12"/>
      <c r="R99" s="41"/>
    </row>
    <row r="100" spans="1:18" x14ac:dyDescent="0.25">
      <c r="A100" s="10"/>
      <c r="B100" s="11"/>
      <c r="C100" s="11"/>
      <c r="D100" s="11"/>
      <c r="E100" s="11"/>
      <c r="F100" s="11"/>
      <c r="G100" s="12"/>
      <c r="H100" s="13"/>
      <c r="I100" s="24"/>
      <c r="K100" s="10"/>
      <c r="L100" s="11"/>
      <c r="M100" s="11"/>
      <c r="N100" s="11"/>
      <c r="O100" s="11"/>
      <c r="P100" s="12"/>
      <c r="Q100" s="12"/>
      <c r="R100" s="41"/>
    </row>
    <row r="101" spans="1:18" x14ac:dyDescent="0.25">
      <c r="K101" s="10"/>
      <c r="L101" s="11"/>
      <c r="M101" s="11"/>
      <c r="N101" s="11"/>
      <c r="O101" s="11"/>
      <c r="P101" s="12"/>
      <c r="Q101" s="42"/>
      <c r="R101" s="41"/>
    </row>
    <row r="102" spans="1:18" x14ac:dyDescent="0.25">
      <c r="A102" s="233" t="s">
        <v>6</v>
      </c>
      <c r="B102" s="234"/>
      <c r="C102" s="25" t="s">
        <v>7</v>
      </c>
      <c r="D102" s="5" t="s">
        <v>8</v>
      </c>
      <c r="K102" s="10"/>
      <c r="L102" s="11"/>
      <c r="M102" s="11"/>
      <c r="N102" s="11"/>
      <c r="O102" s="11"/>
      <c r="P102" s="12"/>
      <c r="Q102" s="12"/>
      <c r="R102" s="41"/>
    </row>
    <row r="103" spans="1:18" x14ac:dyDescent="0.25">
      <c r="A103" s="88" t="s">
        <v>22</v>
      </c>
      <c r="B103" s="93"/>
      <c r="C103" s="17">
        <f>MAX(D3:D99)</f>
        <v>1845</v>
      </c>
      <c r="D103" s="5" t="s">
        <v>9</v>
      </c>
      <c r="K103" s="10"/>
      <c r="L103" s="11"/>
      <c r="M103" s="11"/>
      <c r="N103" s="11"/>
      <c r="O103" s="11"/>
      <c r="P103" s="52"/>
      <c r="Q103" s="12"/>
      <c r="R103" s="41"/>
    </row>
    <row r="104" spans="1:18" x14ac:dyDescent="0.25">
      <c r="A104" s="88" t="s">
        <v>23</v>
      </c>
      <c r="B104" s="93"/>
      <c r="C104" s="17">
        <f>MIN(D3:D99)</f>
        <v>1514</v>
      </c>
      <c r="D104" s="5" t="s">
        <v>9</v>
      </c>
      <c r="G104" s="23"/>
      <c r="K104" s="10"/>
      <c r="L104" s="11"/>
      <c r="M104" s="11"/>
      <c r="N104" s="11"/>
      <c r="O104" s="11"/>
      <c r="P104" s="12"/>
      <c r="Q104" s="12"/>
      <c r="R104" s="41"/>
    </row>
    <row r="105" spans="1:18" x14ac:dyDescent="0.25">
      <c r="A105" s="235" t="s">
        <v>13</v>
      </c>
      <c r="B105" s="234"/>
      <c r="C105" s="17">
        <f>AVERAGE(D3:D99)</f>
        <v>1582.5773195876288</v>
      </c>
      <c r="D105" s="5" t="s">
        <v>9</v>
      </c>
      <c r="K105" s="51"/>
      <c r="L105" s="12"/>
      <c r="M105" s="12"/>
      <c r="N105" s="12"/>
      <c r="O105" s="12"/>
      <c r="P105" s="12"/>
      <c r="Q105" s="12"/>
      <c r="R105" s="41"/>
    </row>
    <row r="106" spans="1:18" x14ac:dyDescent="0.25">
      <c r="A106" s="233" t="s">
        <v>16</v>
      </c>
      <c r="B106" s="234"/>
      <c r="C106" s="16">
        <f>(B3-B99)/1000000</f>
        <v>37.911335999999999</v>
      </c>
      <c r="D106" s="5" t="s">
        <v>10</v>
      </c>
      <c r="K106" s="51"/>
      <c r="L106" s="12"/>
      <c r="M106" s="12"/>
      <c r="N106" s="12"/>
      <c r="O106" s="12"/>
      <c r="P106" s="12"/>
      <c r="Q106" s="12"/>
      <c r="R106" s="41"/>
    </row>
    <row r="107" spans="1:18" x14ac:dyDescent="0.25">
      <c r="A107" s="233" t="s">
        <v>14</v>
      </c>
      <c r="B107" s="234"/>
      <c r="C107" s="15">
        <f>(C3-'1 - 2 Jan'!C99)/1000</f>
        <v>22.826000000000001</v>
      </c>
      <c r="D107" s="5" t="s">
        <v>11</v>
      </c>
      <c r="G107" s="22"/>
      <c r="K107" s="51"/>
      <c r="L107" s="12"/>
      <c r="M107" s="12"/>
      <c r="N107" s="12"/>
      <c r="O107" s="12"/>
      <c r="P107" s="13"/>
      <c r="Q107" s="12"/>
      <c r="R107" s="41"/>
    </row>
    <row r="108" spans="1:18" x14ac:dyDescent="0.25">
      <c r="A108" s="227" t="s">
        <v>15</v>
      </c>
      <c r="B108" s="227"/>
      <c r="C108" s="18">
        <f>(C107*1.5*1650*1.1)+3000</f>
        <v>65143.785000000011</v>
      </c>
      <c r="D108" s="19" t="s">
        <v>12</v>
      </c>
      <c r="K108" s="51"/>
      <c r="L108" s="12"/>
      <c r="M108" s="12"/>
      <c r="N108" s="12"/>
      <c r="O108" s="12"/>
      <c r="P108" s="13"/>
      <c r="Q108" s="42"/>
      <c r="R108" s="41"/>
    </row>
    <row r="109" spans="1:18" x14ac:dyDescent="0.25">
      <c r="A109" s="228" t="s">
        <v>20</v>
      </c>
      <c r="B109" s="228"/>
      <c r="C109" s="20">
        <f>(B3-'1 - 2 Jan'!B99)*1.1</f>
        <v>533315652.10000002</v>
      </c>
      <c r="D109" s="21" t="s">
        <v>12</v>
      </c>
      <c r="E109" s="23"/>
      <c r="F109" s="23"/>
      <c r="K109" s="51"/>
      <c r="L109" s="12"/>
      <c r="M109" s="12"/>
      <c r="N109" s="12"/>
      <c r="O109" s="12"/>
      <c r="P109" s="12"/>
      <c r="Q109" s="12"/>
      <c r="R109" s="41"/>
    </row>
    <row r="110" spans="1:18" x14ac:dyDescent="0.25">
      <c r="K110" s="51"/>
      <c r="L110" s="12"/>
      <c r="M110" s="12"/>
      <c r="N110" s="12"/>
      <c r="O110" s="12"/>
      <c r="P110" s="12"/>
      <c r="Q110" s="12"/>
      <c r="R110" s="41"/>
    </row>
    <row r="111" spans="1:18" x14ac:dyDescent="0.25">
      <c r="K111" s="51"/>
      <c r="L111" s="12"/>
      <c r="M111" s="12"/>
      <c r="N111" s="12"/>
      <c r="O111" s="12"/>
      <c r="P111" s="12"/>
      <c r="Q111" s="12"/>
      <c r="R111" s="41"/>
    </row>
    <row r="112" spans="1:18" x14ac:dyDescent="0.25">
      <c r="G112" s="23"/>
      <c r="K112" s="51"/>
      <c r="L112" s="12"/>
      <c r="M112" s="12"/>
      <c r="N112" s="12"/>
      <c r="O112" s="12"/>
      <c r="P112" s="12"/>
      <c r="Q112" s="12"/>
      <c r="R112" s="41"/>
    </row>
    <row r="113" spans="11:18" x14ac:dyDescent="0.25">
      <c r="K113" s="51"/>
      <c r="L113" s="12"/>
      <c r="M113" s="12"/>
      <c r="N113" s="12"/>
      <c r="O113" s="12"/>
      <c r="P113" s="12"/>
      <c r="Q113" s="12"/>
      <c r="R113" s="41"/>
    </row>
    <row r="114" spans="11:18" x14ac:dyDescent="0.25">
      <c r="K114" s="51"/>
      <c r="L114" s="12"/>
      <c r="M114" s="12"/>
      <c r="N114" s="12"/>
      <c r="O114" s="12"/>
      <c r="P114" s="12"/>
      <c r="Q114" s="12"/>
      <c r="R114" s="41"/>
    </row>
    <row r="115" spans="11:18" x14ac:dyDescent="0.25">
      <c r="K115" s="51"/>
      <c r="L115" s="12"/>
      <c r="M115" s="12"/>
      <c r="N115" s="12"/>
      <c r="O115" s="12"/>
      <c r="P115" s="13"/>
      <c r="Q115" s="13"/>
      <c r="R115" s="41"/>
    </row>
    <row r="116" spans="11:18" x14ac:dyDescent="0.25">
      <c r="K116" s="51"/>
      <c r="L116" s="12"/>
      <c r="M116" s="12"/>
      <c r="N116" s="12"/>
      <c r="O116" s="12"/>
      <c r="P116" s="13"/>
      <c r="Q116" s="48"/>
      <c r="R116" s="41"/>
    </row>
    <row r="117" spans="11:18" x14ac:dyDescent="0.25">
      <c r="K117" s="10"/>
      <c r="L117" s="11"/>
      <c r="M117" s="11"/>
      <c r="N117" s="11"/>
      <c r="O117" s="11"/>
      <c r="P117" s="13"/>
      <c r="Q117" s="13"/>
      <c r="R117" s="41"/>
    </row>
    <row r="118" spans="11:18" x14ac:dyDescent="0.25">
      <c r="K118" s="10"/>
      <c r="L118" s="11"/>
      <c r="M118" s="11"/>
      <c r="N118" s="11"/>
      <c r="O118" s="11"/>
      <c r="P118" s="42"/>
      <c r="Q118" s="12"/>
      <c r="R118" s="41"/>
    </row>
    <row r="119" spans="11:18" x14ac:dyDescent="0.25">
      <c r="K119" s="51"/>
      <c r="L119" s="12"/>
      <c r="M119" s="12"/>
      <c r="N119" s="12"/>
      <c r="O119" s="12"/>
      <c r="P119" s="12"/>
      <c r="Q119" s="12"/>
      <c r="R119" s="41"/>
    </row>
    <row r="120" spans="11:18" x14ac:dyDescent="0.25">
      <c r="K120" s="51"/>
      <c r="L120" s="12"/>
      <c r="M120" s="12"/>
      <c r="N120" s="12"/>
      <c r="O120" s="12"/>
      <c r="P120" s="12"/>
      <c r="Q120" s="12"/>
      <c r="R120" s="41"/>
    </row>
    <row r="121" spans="11:18" x14ac:dyDescent="0.25">
      <c r="K121" s="10"/>
      <c r="L121" s="11"/>
      <c r="M121" s="11"/>
      <c r="N121" s="11"/>
      <c r="O121" s="11"/>
      <c r="P121" s="12"/>
      <c r="Q121" s="12"/>
      <c r="R121" s="47"/>
    </row>
    <row r="122" spans="11:18" x14ac:dyDescent="0.25">
      <c r="K122" s="51"/>
      <c r="L122" s="12"/>
      <c r="M122" s="12"/>
      <c r="N122" s="12"/>
      <c r="O122" s="12"/>
      <c r="P122" s="12"/>
      <c r="Q122" s="12"/>
      <c r="R122" s="47"/>
    </row>
    <row r="123" spans="11:18" x14ac:dyDescent="0.25">
      <c r="K123" s="51"/>
      <c r="L123" s="12"/>
      <c r="M123" s="12"/>
      <c r="N123" s="12"/>
      <c r="O123" s="12"/>
      <c r="P123" s="12"/>
      <c r="Q123" s="12"/>
      <c r="R123" s="47"/>
    </row>
    <row r="124" spans="11:18" x14ac:dyDescent="0.25">
      <c r="K124" s="51"/>
      <c r="L124" s="12"/>
      <c r="M124" s="12"/>
      <c r="N124" s="12"/>
      <c r="O124" s="12"/>
      <c r="P124" s="12"/>
      <c r="Q124" s="12"/>
      <c r="R124" s="47"/>
    </row>
    <row r="125" spans="11:18" x14ac:dyDescent="0.25">
      <c r="K125" s="51"/>
      <c r="L125" s="12"/>
      <c r="M125" s="12"/>
      <c r="N125" s="12"/>
      <c r="O125" s="12"/>
      <c r="P125" s="12"/>
      <c r="Q125" s="12"/>
      <c r="R125" s="47"/>
    </row>
    <row r="126" spans="11:18" x14ac:dyDescent="0.25">
      <c r="K126" s="47"/>
      <c r="L126" s="47"/>
      <c r="M126" s="47"/>
      <c r="N126" s="47"/>
      <c r="O126" s="47"/>
      <c r="P126" s="47"/>
      <c r="Q126" s="47"/>
      <c r="R126" s="47"/>
    </row>
    <row r="127" spans="11:18" x14ac:dyDescent="0.25">
      <c r="K127" s="47"/>
      <c r="L127" s="47"/>
      <c r="M127" s="47"/>
      <c r="N127" s="47"/>
      <c r="O127" s="47"/>
      <c r="P127" s="47"/>
      <c r="Q127" s="47"/>
      <c r="R127" s="47"/>
    </row>
    <row r="128" spans="11:18" x14ac:dyDescent="0.25">
      <c r="K128" s="47"/>
      <c r="L128" s="47"/>
      <c r="M128" s="47"/>
      <c r="N128" s="47"/>
      <c r="O128" s="47"/>
      <c r="P128" s="47"/>
      <c r="Q128" s="47"/>
      <c r="R128" s="47"/>
    </row>
    <row r="129" spans="11:18" x14ac:dyDescent="0.25">
      <c r="K129" s="47"/>
      <c r="L129" s="47"/>
      <c r="M129" s="47"/>
      <c r="N129" s="47"/>
      <c r="O129" s="47"/>
      <c r="P129" s="47"/>
      <c r="Q129" s="47"/>
      <c r="R129" s="47"/>
    </row>
  </sheetData>
  <mergeCells count="8">
    <mergeCell ref="A108:B108"/>
    <mergeCell ref="A109:B109"/>
    <mergeCell ref="A1:F1"/>
    <mergeCell ref="G1:I1"/>
    <mergeCell ref="A102:B102"/>
    <mergeCell ref="A105:B105"/>
    <mergeCell ref="A106:B106"/>
    <mergeCell ref="A107:B107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9"/>
  <sheetViews>
    <sheetView topLeftCell="A77" zoomScaleNormal="100" workbookViewId="0">
      <selection activeCell="A4" sqref="A4:I99"/>
    </sheetView>
  </sheetViews>
  <sheetFormatPr defaultColWidth="11.42578125" defaultRowHeight="15" x14ac:dyDescent="0.25"/>
  <cols>
    <col min="1" max="1" width="17.85546875" customWidth="1"/>
    <col min="2" max="6" width="13.85546875" customWidth="1"/>
    <col min="7" max="7" width="12.85546875" bestFit="1" customWidth="1"/>
    <col min="11" max="11" width="14.7109375" bestFit="1" customWidth="1"/>
  </cols>
  <sheetData>
    <row r="1" spans="1:9" ht="18.75" customHeight="1" x14ac:dyDescent="0.25">
      <c r="A1" s="229" t="s">
        <v>0</v>
      </c>
      <c r="B1" s="230"/>
      <c r="C1" s="230"/>
      <c r="D1" s="230"/>
      <c r="E1" s="230"/>
      <c r="F1" s="231"/>
      <c r="G1" s="232" t="s">
        <v>17</v>
      </c>
      <c r="H1" s="232"/>
      <c r="I1" s="232"/>
    </row>
    <row r="2" spans="1:9" ht="56.25" x14ac:dyDescent="0.25">
      <c r="A2" s="1" t="s">
        <v>1</v>
      </c>
      <c r="B2" s="1" t="s">
        <v>2</v>
      </c>
      <c r="C2" s="1" t="s">
        <v>3</v>
      </c>
      <c r="D2" s="1" t="s">
        <v>4</v>
      </c>
      <c r="E2" s="174" t="s">
        <v>25</v>
      </c>
      <c r="F2" s="1" t="s">
        <v>5</v>
      </c>
      <c r="G2" s="1" t="s">
        <v>18</v>
      </c>
      <c r="H2" s="1" t="s">
        <v>19</v>
      </c>
      <c r="I2" s="1" t="s">
        <v>21</v>
      </c>
    </row>
    <row r="3" spans="1:9" x14ac:dyDescent="0.25">
      <c r="A3" s="39">
        <v>42750.416666666664</v>
      </c>
      <c r="B3" s="4">
        <v>2568942043</v>
      </c>
      <c r="C3" s="4">
        <v>897961</v>
      </c>
      <c r="D3" s="4">
        <v>1589</v>
      </c>
      <c r="E3" s="3">
        <v>0.97</v>
      </c>
      <c r="F3" s="4">
        <v>621751000</v>
      </c>
      <c r="G3" s="31">
        <v>0.93</v>
      </c>
      <c r="H3" s="4">
        <v>1.01</v>
      </c>
      <c r="I3" s="26">
        <f>G3+H3</f>
        <v>1.94</v>
      </c>
    </row>
    <row r="4" spans="1:9" x14ac:dyDescent="0.25">
      <c r="A4" s="39">
        <v>42750.40625</v>
      </c>
      <c r="B4" s="4">
        <v>2568544965</v>
      </c>
      <c r="C4" s="4">
        <v>897961</v>
      </c>
      <c r="D4" s="4">
        <v>1587</v>
      </c>
      <c r="E4" s="3">
        <v>0.97</v>
      </c>
      <c r="F4" s="4">
        <v>621661263</v>
      </c>
      <c r="G4" s="31">
        <v>0.93</v>
      </c>
      <c r="H4" s="4">
        <v>1.01</v>
      </c>
      <c r="I4" s="26">
        <f t="shared" ref="I4:I67" si="0">G4+H4</f>
        <v>1.94</v>
      </c>
    </row>
    <row r="5" spans="1:9" x14ac:dyDescent="0.25">
      <c r="A5" s="39">
        <v>42750.395833333336</v>
      </c>
      <c r="B5" s="4">
        <v>2568141760</v>
      </c>
      <c r="C5" s="4">
        <v>897961</v>
      </c>
      <c r="D5" s="4">
        <v>1647</v>
      </c>
      <c r="E5" s="3">
        <v>0.97</v>
      </c>
      <c r="F5" s="4">
        <v>621563398</v>
      </c>
      <c r="G5" s="40">
        <v>0.97</v>
      </c>
      <c r="H5" s="4">
        <v>1.03</v>
      </c>
      <c r="I5" s="26">
        <f t="shared" si="0"/>
        <v>2</v>
      </c>
    </row>
    <row r="6" spans="1:9" x14ac:dyDescent="0.25">
      <c r="A6" s="39">
        <v>42750.385416666664</v>
      </c>
      <c r="B6" s="4">
        <v>2567732485</v>
      </c>
      <c r="C6" s="4">
        <v>897961</v>
      </c>
      <c r="D6" s="4">
        <v>1623</v>
      </c>
      <c r="E6" s="3">
        <v>0.97</v>
      </c>
      <c r="F6" s="4">
        <v>621461926</v>
      </c>
      <c r="G6" s="31">
        <v>0.95</v>
      </c>
      <c r="H6" s="31">
        <v>1.03</v>
      </c>
      <c r="I6" s="26">
        <f t="shared" si="0"/>
        <v>1.98</v>
      </c>
    </row>
    <row r="7" spans="1:9" x14ac:dyDescent="0.25">
      <c r="A7" s="39">
        <v>42750.375</v>
      </c>
      <c r="B7" s="4">
        <v>2567327476</v>
      </c>
      <c r="C7" s="4">
        <v>897961</v>
      </c>
      <c r="D7" s="4">
        <v>1572</v>
      </c>
      <c r="E7" s="172">
        <v>0.97</v>
      </c>
      <c r="F7" s="4">
        <v>621358964</v>
      </c>
      <c r="G7" s="31">
        <v>0.92</v>
      </c>
      <c r="H7" s="32">
        <v>1</v>
      </c>
      <c r="I7" s="26">
        <f t="shared" si="0"/>
        <v>1.92</v>
      </c>
    </row>
    <row r="8" spans="1:9" x14ac:dyDescent="0.25">
      <c r="A8" s="39">
        <v>42750.364583333336</v>
      </c>
      <c r="B8" s="4">
        <v>2566934985</v>
      </c>
      <c r="C8" s="4">
        <v>897961</v>
      </c>
      <c r="D8" s="4">
        <v>1642</v>
      </c>
      <c r="E8" s="3">
        <v>0.97</v>
      </c>
      <c r="F8" s="4">
        <v>621259794</v>
      </c>
      <c r="G8" s="31">
        <v>0.96</v>
      </c>
      <c r="H8" s="31">
        <v>1.03</v>
      </c>
      <c r="I8" s="26">
        <f t="shared" si="0"/>
        <v>1.99</v>
      </c>
    </row>
    <row r="9" spans="1:9" x14ac:dyDescent="0.25">
      <c r="A9" s="2">
        <v>42750.354166666664</v>
      </c>
      <c r="B9" s="3">
        <v>2566519023</v>
      </c>
      <c r="C9" s="3">
        <v>897961</v>
      </c>
      <c r="D9" s="3">
        <v>1680</v>
      </c>
      <c r="E9" s="3">
        <v>0.97</v>
      </c>
      <c r="F9" s="3">
        <v>621154770</v>
      </c>
      <c r="G9" s="40">
        <v>0.98</v>
      </c>
      <c r="H9" s="4">
        <v>1.06</v>
      </c>
      <c r="I9" s="26">
        <f t="shared" si="0"/>
        <v>2.04</v>
      </c>
    </row>
    <row r="10" spans="1:9" x14ac:dyDescent="0.25">
      <c r="A10" s="2">
        <v>42750.34375</v>
      </c>
      <c r="B10" s="3">
        <v>2566110861</v>
      </c>
      <c r="C10" s="3">
        <v>897961</v>
      </c>
      <c r="D10" s="3">
        <v>1626</v>
      </c>
      <c r="E10" s="3">
        <v>0.97</v>
      </c>
      <c r="F10" s="3">
        <v>621057189</v>
      </c>
      <c r="G10" s="40">
        <v>0.95</v>
      </c>
      <c r="H10" s="4">
        <v>1.03</v>
      </c>
      <c r="I10" s="26">
        <f t="shared" si="0"/>
        <v>1.98</v>
      </c>
    </row>
    <row r="11" spans="1:9" x14ac:dyDescent="0.25">
      <c r="A11" s="2">
        <v>42750.333333333336</v>
      </c>
      <c r="B11" s="3">
        <v>2565709258</v>
      </c>
      <c r="C11" s="3">
        <v>897961</v>
      </c>
      <c r="D11" s="3">
        <v>1589</v>
      </c>
      <c r="E11" s="3">
        <v>0.97</v>
      </c>
      <c r="F11" s="3">
        <v>620960270</v>
      </c>
      <c r="G11" s="31">
        <v>0.93</v>
      </c>
      <c r="H11" s="4">
        <v>1.01</v>
      </c>
      <c r="I11" s="26">
        <f t="shared" si="0"/>
        <v>1.94</v>
      </c>
    </row>
    <row r="12" spans="1:9" x14ac:dyDescent="0.25">
      <c r="A12" s="2">
        <v>42750.322916666664</v>
      </c>
      <c r="B12" s="3">
        <v>2565306680</v>
      </c>
      <c r="C12" s="3">
        <v>897961</v>
      </c>
      <c r="D12" s="3">
        <v>1648</v>
      </c>
      <c r="E12" s="3">
        <v>0.97</v>
      </c>
      <c r="F12" s="3">
        <v>620861159</v>
      </c>
      <c r="G12" s="31">
        <v>0.96</v>
      </c>
      <c r="H12" s="31">
        <v>1.03</v>
      </c>
      <c r="I12" s="26">
        <f t="shared" si="0"/>
        <v>1.99</v>
      </c>
    </row>
    <row r="13" spans="1:9" x14ac:dyDescent="0.25">
      <c r="A13" s="2">
        <v>42750.3125</v>
      </c>
      <c r="B13" s="3">
        <v>2564887228</v>
      </c>
      <c r="C13" s="3">
        <v>897961</v>
      </c>
      <c r="D13" s="3">
        <v>1679</v>
      </c>
      <c r="E13" s="3">
        <v>0.97</v>
      </c>
      <c r="F13" s="3">
        <v>620754738</v>
      </c>
      <c r="G13" s="40">
        <v>0.98</v>
      </c>
      <c r="H13" s="4">
        <v>1.06</v>
      </c>
      <c r="I13" s="26">
        <f t="shared" si="0"/>
        <v>2.04</v>
      </c>
    </row>
    <row r="14" spans="1:9" x14ac:dyDescent="0.25">
      <c r="A14" s="2">
        <v>42750.302083333336</v>
      </c>
      <c r="B14" s="3">
        <v>2564477389</v>
      </c>
      <c r="C14" s="3">
        <v>897961</v>
      </c>
      <c r="D14" s="3">
        <v>1615</v>
      </c>
      <c r="E14" s="3">
        <v>0.97</v>
      </c>
      <c r="F14" s="3">
        <v>620652482</v>
      </c>
      <c r="G14" s="4">
        <v>0.96</v>
      </c>
      <c r="H14" s="4">
        <v>1.01</v>
      </c>
      <c r="I14" s="26">
        <f t="shared" si="0"/>
        <v>1.97</v>
      </c>
    </row>
    <row r="15" spans="1:9" x14ac:dyDescent="0.25">
      <c r="A15" s="2">
        <v>42750.291666666664</v>
      </c>
      <c r="B15" s="3">
        <v>2564073713</v>
      </c>
      <c r="C15" s="3">
        <v>897961</v>
      </c>
      <c r="D15" s="3">
        <v>1612</v>
      </c>
      <c r="E15" s="3">
        <v>0.97</v>
      </c>
      <c r="F15" s="3">
        <v>620550110</v>
      </c>
      <c r="G15" s="4">
        <v>0.96</v>
      </c>
      <c r="H15" s="4">
        <v>1.01</v>
      </c>
      <c r="I15" s="26">
        <f t="shared" si="0"/>
        <v>1.97</v>
      </c>
    </row>
    <row r="16" spans="1:9" x14ac:dyDescent="0.25">
      <c r="A16" s="2">
        <v>42750.28125</v>
      </c>
      <c r="B16" s="3">
        <v>2563654104</v>
      </c>
      <c r="C16" s="3">
        <v>897961</v>
      </c>
      <c r="D16" s="3">
        <v>1738</v>
      </c>
      <c r="E16" s="3">
        <v>0.97</v>
      </c>
      <c r="F16" s="3">
        <v>620443552</v>
      </c>
      <c r="G16" s="4">
        <v>1.03</v>
      </c>
      <c r="H16" s="4">
        <v>1.07</v>
      </c>
      <c r="I16" s="26">
        <f t="shared" si="0"/>
        <v>2.1</v>
      </c>
    </row>
    <row r="17" spans="1:18" x14ac:dyDescent="0.25">
      <c r="A17" s="2">
        <v>42750.270833333336</v>
      </c>
      <c r="B17" s="3">
        <v>2563247100</v>
      </c>
      <c r="C17" s="3">
        <v>897961</v>
      </c>
      <c r="D17" s="3">
        <v>1617</v>
      </c>
      <c r="E17" s="3">
        <v>0.97</v>
      </c>
      <c r="F17" s="3">
        <v>620341934</v>
      </c>
      <c r="G17" s="32">
        <v>0.93</v>
      </c>
      <c r="H17" s="31">
        <v>1.04</v>
      </c>
      <c r="I17" s="26">
        <f t="shared" si="0"/>
        <v>1.9700000000000002</v>
      </c>
    </row>
    <row r="18" spans="1:18" x14ac:dyDescent="0.25">
      <c r="A18" s="2">
        <v>42750.260416666664</v>
      </c>
      <c r="B18" s="3">
        <v>2562837450</v>
      </c>
      <c r="C18" s="3">
        <v>897961</v>
      </c>
      <c r="D18" s="3">
        <v>1658</v>
      </c>
      <c r="E18" s="3">
        <v>0.97</v>
      </c>
      <c r="F18" s="3">
        <v>620238857</v>
      </c>
      <c r="G18" s="31">
        <v>0.96</v>
      </c>
      <c r="H18" s="31">
        <v>1.03</v>
      </c>
      <c r="I18" s="26">
        <f t="shared" si="0"/>
        <v>1.99</v>
      </c>
    </row>
    <row r="19" spans="1:18" x14ac:dyDescent="0.25">
      <c r="A19" s="2">
        <v>42750.25</v>
      </c>
      <c r="B19" s="3">
        <v>2562415107</v>
      </c>
      <c r="C19" s="3">
        <v>897961</v>
      </c>
      <c r="D19" s="3">
        <v>1710</v>
      </c>
      <c r="E19" s="3">
        <v>0.97</v>
      </c>
      <c r="F19" s="3">
        <v>620131649</v>
      </c>
      <c r="G19" s="4">
        <v>0.98</v>
      </c>
      <c r="H19" s="4">
        <v>1.03</v>
      </c>
      <c r="I19" s="26">
        <f t="shared" si="0"/>
        <v>2.0099999999999998</v>
      </c>
    </row>
    <row r="20" spans="1:18" x14ac:dyDescent="0.25">
      <c r="A20" s="2">
        <v>42750.239583333336</v>
      </c>
      <c r="B20" s="3">
        <v>2562004856</v>
      </c>
      <c r="C20" s="3">
        <v>897961</v>
      </c>
      <c r="D20" s="3">
        <v>1614</v>
      </c>
      <c r="E20" s="3">
        <v>0.97</v>
      </c>
      <c r="F20" s="3">
        <v>620026407</v>
      </c>
      <c r="G20" s="31">
        <v>0.96</v>
      </c>
      <c r="H20" s="9">
        <v>1.02</v>
      </c>
      <c r="I20" s="26">
        <f t="shared" si="0"/>
        <v>1.98</v>
      </c>
    </row>
    <row r="21" spans="1:18" x14ac:dyDescent="0.25">
      <c r="A21" s="2">
        <v>42750.229166666664</v>
      </c>
      <c r="B21" s="3">
        <v>2561600753</v>
      </c>
      <c r="C21" s="3">
        <v>897961</v>
      </c>
      <c r="D21" s="102">
        <v>1746</v>
      </c>
      <c r="E21" s="3">
        <v>0.97</v>
      </c>
      <c r="F21" s="3">
        <v>619925296</v>
      </c>
      <c r="G21" s="31">
        <v>1.03</v>
      </c>
      <c r="H21" s="4">
        <v>1.08</v>
      </c>
      <c r="I21" s="26">
        <f t="shared" si="0"/>
        <v>2.1100000000000003</v>
      </c>
    </row>
    <row r="22" spans="1:18" x14ac:dyDescent="0.25">
      <c r="A22" s="2">
        <v>42750.21875</v>
      </c>
      <c r="B22" s="3">
        <v>2561186025</v>
      </c>
      <c r="C22" s="3">
        <v>897961</v>
      </c>
      <c r="D22" s="3">
        <v>1614</v>
      </c>
      <c r="E22" s="3">
        <v>0.97</v>
      </c>
      <c r="F22" s="3">
        <v>619819839</v>
      </c>
      <c r="G22" s="40">
        <v>0.96</v>
      </c>
      <c r="H22" s="4">
        <v>1.01</v>
      </c>
      <c r="I22" s="26">
        <f t="shared" si="0"/>
        <v>1.97</v>
      </c>
    </row>
    <row r="23" spans="1:18" x14ac:dyDescent="0.25">
      <c r="A23" s="2">
        <v>42750.208333333336</v>
      </c>
      <c r="B23" s="3">
        <v>2560780313</v>
      </c>
      <c r="C23" s="3">
        <v>897961</v>
      </c>
      <c r="D23" s="3">
        <v>1633</v>
      </c>
      <c r="E23" s="3">
        <v>0.97</v>
      </c>
      <c r="F23" s="3">
        <v>619716862</v>
      </c>
      <c r="G23" s="4">
        <v>0.96</v>
      </c>
      <c r="H23" s="4">
        <v>1.03</v>
      </c>
      <c r="I23" s="26">
        <f t="shared" si="0"/>
        <v>1.99</v>
      </c>
    </row>
    <row r="24" spans="1:18" x14ac:dyDescent="0.25">
      <c r="A24" s="2">
        <v>42750.197916666664</v>
      </c>
      <c r="B24" s="3">
        <v>2560372575</v>
      </c>
      <c r="C24" s="3">
        <v>897961</v>
      </c>
      <c r="D24" s="3">
        <v>1632</v>
      </c>
      <c r="E24" s="3">
        <v>0.97</v>
      </c>
      <c r="F24" s="3">
        <v>619612446</v>
      </c>
      <c r="G24" s="4">
        <v>0.95</v>
      </c>
      <c r="H24" s="4">
        <v>1.03</v>
      </c>
      <c r="I24" s="26">
        <f t="shared" si="0"/>
        <v>1.98</v>
      </c>
    </row>
    <row r="25" spans="1:18" x14ac:dyDescent="0.25">
      <c r="A25" s="2">
        <v>42750.1875</v>
      </c>
      <c r="B25" s="3">
        <v>2559964533</v>
      </c>
      <c r="C25" s="3">
        <v>897961</v>
      </c>
      <c r="D25" s="3">
        <v>1631</v>
      </c>
      <c r="E25" s="3">
        <v>0.97</v>
      </c>
      <c r="F25" s="3">
        <v>619507782</v>
      </c>
      <c r="G25" s="4">
        <v>0.95</v>
      </c>
      <c r="H25" s="4">
        <v>1.03</v>
      </c>
      <c r="I25" s="26">
        <f t="shared" si="0"/>
        <v>1.98</v>
      </c>
    </row>
    <row r="26" spans="1:18" x14ac:dyDescent="0.25">
      <c r="A26" s="2">
        <v>42750.177083333336</v>
      </c>
      <c r="B26" s="3">
        <v>2559556315</v>
      </c>
      <c r="C26" s="3">
        <v>897961</v>
      </c>
      <c r="D26" s="3">
        <v>1633</v>
      </c>
      <c r="E26" s="6">
        <v>0.97</v>
      </c>
      <c r="F26" s="3">
        <v>619403207</v>
      </c>
      <c r="G26" s="4">
        <v>0.95</v>
      </c>
      <c r="H26" s="4">
        <v>1.03</v>
      </c>
      <c r="I26" s="26">
        <f t="shared" si="0"/>
        <v>1.98</v>
      </c>
    </row>
    <row r="27" spans="1:18" x14ac:dyDescent="0.25">
      <c r="A27" s="2">
        <v>42750.166666666664</v>
      </c>
      <c r="B27" s="3">
        <v>2559150523</v>
      </c>
      <c r="C27" s="3">
        <v>897961</v>
      </c>
      <c r="D27" s="3">
        <v>1605</v>
      </c>
      <c r="E27" s="3">
        <v>0.97</v>
      </c>
      <c r="F27" s="3">
        <v>619298291</v>
      </c>
      <c r="G27" s="33">
        <v>0.95</v>
      </c>
      <c r="H27" s="9">
        <v>1.01</v>
      </c>
      <c r="I27" s="26">
        <f t="shared" si="0"/>
        <v>1.96</v>
      </c>
    </row>
    <row r="28" spans="1:18" x14ac:dyDescent="0.25">
      <c r="A28" s="2">
        <v>42750.15625</v>
      </c>
      <c r="B28" s="3">
        <v>2558748883</v>
      </c>
      <c r="C28" s="3">
        <v>897961</v>
      </c>
      <c r="D28" s="3">
        <v>1604</v>
      </c>
      <c r="E28" s="3">
        <v>0.97</v>
      </c>
      <c r="F28" s="3">
        <v>619195230</v>
      </c>
      <c r="G28" s="14">
        <v>0.95</v>
      </c>
      <c r="H28" s="4">
        <v>1.01</v>
      </c>
      <c r="I28" s="26">
        <f t="shared" si="0"/>
        <v>1.96</v>
      </c>
    </row>
    <row r="29" spans="1:18" x14ac:dyDescent="0.25">
      <c r="A29" s="2">
        <v>42750.145833333336</v>
      </c>
      <c r="B29" s="3">
        <v>2558348109</v>
      </c>
      <c r="C29" s="3">
        <v>897961</v>
      </c>
      <c r="D29" s="3">
        <v>1604</v>
      </c>
      <c r="E29" s="3">
        <v>0.97</v>
      </c>
      <c r="F29" s="3">
        <v>619092356</v>
      </c>
      <c r="G29" s="14">
        <v>0.95</v>
      </c>
      <c r="H29" s="4">
        <v>1.01</v>
      </c>
      <c r="I29" s="26">
        <f t="shared" si="0"/>
        <v>1.96</v>
      </c>
      <c r="K29" s="51"/>
      <c r="L29" s="12"/>
      <c r="M29" s="12"/>
      <c r="N29" s="12"/>
      <c r="O29" s="12"/>
      <c r="P29" s="13"/>
      <c r="Q29" s="13"/>
      <c r="R29" s="41"/>
    </row>
    <row r="30" spans="1:18" x14ac:dyDescent="0.25">
      <c r="A30" s="2">
        <v>42750.135416666664</v>
      </c>
      <c r="B30" s="3">
        <v>2557945979</v>
      </c>
      <c r="C30" s="3">
        <v>897961</v>
      </c>
      <c r="D30" s="3">
        <v>1622</v>
      </c>
      <c r="E30" s="3">
        <v>0.97</v>
      </c>
      <c r="F30" s="3">
        <v>618993010</v>
      </c>
      <c r="G30" s="33">
        <v>0.95</v>
      </c>
      <c r="H30" s="9">
        <v>1.03</v>
      </c>
      <c r="I30" s="26">
        <f t="shared" si="0"/>
        <v>1.98</v>
      </c>
      <c r="K30" s="51"/>
      <c r="L30" s="12"/>
      <c r="M30" s="12"/>
      <c r="N30" s="12"/>
      <c r="O30" s="12"/>
      <c r="P30" s="13"/>
      <c r="Q30" s="13"/>
      <c r="R30" s="41"/>
    </row>
    <row r="31" spans="1:18" x14ac:dyDescent="0.25">
      <c r="A31" s="2">
        <v>42750.125</v>
      </c>
      <c r="B31" s="3">
        <v>2557540078</v>
      </c>
      <c r="C31" s="3">
        <v>897961</v>
      </c>
      <c r="D31" s="3">
        <v>1622</v>
      </c>
      <c r="E31" s="3">
        <v>0.97</v>
      </c>
      <c r="F31" s="3">
        <v>618897168</v>
      </c>
      <c r="G31" s="40">
        <v>0.95</v>
      </c>
      <c r="H31" s="4">
        <v>1.03</v>
      </c>
      <c r="I31" s="26">
        <f t="shared" si="0"/>
        <v>1.98</v>
      </c>
      <c r="K31" s="51"/>
      <c r="L31" s="12"/>
      <c r="M31" s="12"/>
      <c r="N31" s="12"/>
      <c r="O31" s="12"/>
      <c r="P31" s="12"/>
      <c r="Q31" s="42"/>
      <c r="R31" s="41"/>
    </row>
    <row r="32" spans="1:18" x14ac:dyDescent="0.25">
      <c r="A32" s="2">
        <v>42750.114583333336</v>
      </c>
      <c r="B32" s="3">
        <v>2557134317</v>
      </c>
      <c r="C32" s="3">
        <v>897961</v>
      </c>
      <c r="D32" s="3">
        <v>1624</v>
      </c>
      <c r="E32" s="3">
        <v>0.97</v>
      </c>
      <c r="F32" s="3">
        <v>618795518</v>
      </c>
      <c r="G32" s="4">
        <v>0.95</v>
      </c>
      <c r="H32" s="4">
        <v>1.01</v>
      </c>
      <c r="I32" s="26">
        <f t="shared" si="0"/>
        <v>1.96</v>
      </c>
      <c r="K32" s="51"/>
      <c r="L32" s="12"/>
      <c r="M32" s="12"/>
      <c r="N32" s="12"/>
      <c r="O32" s="12"/>
      <c r="P32" s="13"/>
      <c r="Q32" s="13"/>
      <c r="R32" s="41"/>
    </row>
    <row r="33" spans="1:18" x14ac:dyDescent="0.25">
      <c r="A33" s="2">
        <v>42750.104166666664</v>
      </c>
      <c r="B33" s="3">
        <v>2556728615</v>
      </c>
      <c r="C33" s="3">
        <v>897961</v>
      </c>
      <c r="D33" s="3">
        <v>1606</v>
      </c>
      <c r="E33" s="3">
        <v>0.97</v>
      </c>
      <c r="F33" s="3">
        <v>618692923</v>
      </c>
      <c r="G33" s="4">
        <v>0.95</v>
      </c>
      <c r="H33" s="9">
        <v>1.01</v>
      </c>
      <c r="I33" s="26">
        <f t="shared" si="0"/>
        <v>1.96</v>
      </c>
      <c r="K33" s="51"/>
      <c r="L33" s="12"/>
      <c r="M33" s="12"/>
      <c r="N33" s="12"/>
      <c r="O33" s="12"/>
      <c r="P33" s="13"/>
      <c r="Q33" s="12"/>
      <c r="R33" s="41"/>
    </row>
    <row r="34" spans="1:18" x14ac:dyDescent="0.25">
      <c r="A34" s="2">
        <v>42750.09375</v>
      </c>
      <c r="B34" s="3">
        <v>2556326995</v>
      </c>
      <c r="C34" s="3">
        <v>897961</v>
      </c>
      <c r="D34" s="3">
        <v>1605</v>
      </c>
      <c r="E34" s="3">
        <v>0.97</v>
      </c>
      <c r="F34" s="3">
        <v>618591369</v>
      </c>
      <c r="G34" s="4">
        <v>0.95</v>
      </c>
      <c r="H34" s="4">
        <v>1.01</v>
      </c>
      <c r="I34" s="26">
        <f t="shared" si="0"/>
        <v>1.96</v>
      </c>
      <c r="K34" s="51"/>
      <c r="L34" s="12"/>
      <c r="M34" s="12"/>
      <c r="N34" s="12"/>
      <c r="O34" s="12"/>
      <c r="P34" s="13"/>
      <c r="Q34" s="13"/>
      <c r="R34" s="41"/>
    </row>
    <row r="35" spans="1:18" x14ac:dyDescent="0.25">
      <c r="A35" s="2">
        <v>42750.083333333336</v>
      </c>
      <c r="B35" s="3">
        <v>2555925946</v>
      </c>
      <c r="C35" s="3">
        <v>897961</v>
      </c>
      <c r="D35" s="3">
        <v>1605</v>
      </c>
      <c r="E35" s="3">
        <v>0.97</v>
      </c>
      <c r="F35" s="3">
        <v>618490018</v>
      </c>
      <c r="G35" s="4">
        <v>0.05</v>
      </c>
      <c r="H35" s="4">
        <v>1.01</v>
      </c>
      <c r="I35" s="26">
        <f t="shared" si="0"/>
        <v>1.06</v>
      </c>
      <c r="K35" s="10"/>
      <c r="L35" s="11"/>
      <c r="M35" s="11"/>
      <c r="N35" s="11"/>
      <c r="O35" s="11"/>
      <c r="P35" s="13"/>
      <c r="Q35" s="12"/>
      <c r="R35" s="41"/>
    </row>
    <row r="36" spans="1:18" x14ac:dyDescent="0.25">
      <c r="A36" s="2">
        <v>42750.072916666664</v>
      </c>
      <c r="B36" s="3">
        <v>2555523575</v>
      </c>
      <c r="C36" s="3">
        <v>897961</v>
      </c>
      <c r="D36" s="3">
        <v>1624</v>
      </c>
      <c r="E36" s="3">
        <v>0.97</v>
      </c>
      <c r="F36" s="3">
        <v>618388790</v>
      </c>
      <c r="G36" s="4">
        <v>0.95</v>
      </c>
      <c r="H36" s="4">
        <v>1.03</v>
      </c>
      <c r="I36" s="26">
        <f t="shared" si="0"/>
        <v>1.98</v>
      </c>
      <c r="K36" s="10"/>
      <c r="L36" s="11"/>
      <c r="M36" s="11"/>
      <c r="N36" s="11"/>
      <c r="O36" s="11"/>
      <c r="P36" s="11"/>
      <c r="Q36" s="12"/>
      <c r="R36" s="41"/>
    </row>
    <row r="37" spans="1:18" x14ac:dyDescent="0.25">
      <c r="A37" s="2">
        <v>42750.0625</v>
      </c>
      <c r="B37" s="3">
        <v>2555117355</v>
      </c>
      <c r="C37" s="3">
        <v>897961</v>
      </c>
      <c r="D37" s="3">
        <v>1623</v>
      </c>
      <c r="E37" s="3">
        <v>0.97</v>
      </c>
      <c r="F37" s="3">
        <v>618287104</v>
      </c>
      <c r="G37" s="9">
        <v>0.95</v>
      </c>
      <c r="H37" s="9">
        <v>1.03</v>
      </c>
      <c r="I37" s="26">
        <f t="shared" si="0"/>
        <v>1.98</v>
      </c>
      <c r="K37" s="10"/>
      <c r="L37" s="11"/>
      <c r="M37" s="11"/>
      <c r="N37" s="11"/>
      <c r="O37" s="11"/>
      <c r="P37" s="13"/>
      <c r="Q37" s="12"/>
      <c r="R37" s="41"/>
    </row>
    <row r="38" spans="1:18" x14ac:dyDescent="0.25">
      <c r="A38" s="2">
        <v>42750.052083333336</v>
      </c>
      <c r="B38" s="3">
        <v>2554711104</v>
      </c>
      <c r="C38" s="3">
        <v>897961</v>
      </c>
      <c r="D38" s="3">
        <v>1624</v>
      </c>
      <c r="E38" s="3">
        <v>0.97</v>
      </c>
      <c r="F38" s="3">
        <v>618185730</v>
      </c>
      <c r="G38" s="4">
        <v>0.95</v>
      </c>
      <c r="H38" s="4">
        <v>1.03</v>
      </c>
      <c r="I38" s="26">
        <f t="shared" si="0"/>
        <v>1.98</v>
      </c>
      <c r="K38" s="10"/>
      <c r="L38" s="11"/>
      <c r="M38" s="11"/>
      <c r="N38" s="11"/>
      <c r="O38" s="11"/>
      <c r="P38" s="13"/>
      <c r="Q38" s="13"/>
      <c r="R38" s="41"/>
    </row>
    <row r="39" spans="1:18" x14ac:dyDescent="0.25">
      <c r="A39" s="2">
        <v>42750.041666666664</v>
      </c>
      <c r="B39" s="3">
        <v>2554305191</v>
      </c>
      <c r="C39" s="3">
        <v>897961</v>
      </c>
      <c r="D39" s="3">
        <v>1605</v>
      </c>
      <c r="E39" s="3">
        <v>0.97</v>
      </c>
      <c r="F39" s="3">
        <v>618084540</v>
      </c>
      <c r="G39" s="4">
        <v>0.95</v>
      </c>
      <c r="H39" s="4">
        <v>1.01</v>
      </c>
      <c r="I39" s="26">
        <f t="shared" si="0"/>
        <v>1.96</v>
      </c>
      <c r="K39" s="10"/>
      <c r="L39" s="11"/>
      <c r="M39" s="11"/>
      <c r="N39" s="11"/>
      <c r="O39" s="11"/>
      <c r="P39" s="13"/>
      <c r="Q39" s="12"/>
      <c r="R39" s="41"/>
    </row>
    <row r="40" spans="1:18" x14ac:dyDescent="0.25">
      <c r="A40" s="2">
        <v>42750.03125</v>
      </c>
      <c r="B40" s="3">
        <v>2553904229</v>
      </c>
      <c r="C40" s="3">
        <v>897961</v>
      </c>
      <c r="D40" s="3">
        <v>1588</v>
      </c>
      <c r="E40" s="3">
        <v>0.97</v>
      </c>
      <c r="F40" s="3">
        <v>617983191</v>
      </c>
      <c r="G40" s="4">
        <v>0.93</v>
      </c>
      <c r="H40" s="4">
        <v>1.01</v>
      </c>
      <c r="I40" s="26">
        <f t="shared" si="0"/>
        <v>1.94</v>
      </c>
      <c r="K40" s="10"/>
      <c r="L40" s="11"/>
      <c r="M40" s="11"/>
      <c r="N40" s="11"/>
      <c r="O40" s="11"/>
      <c r="P40" s="13"/>
      <c r="Q40" s="13"/>
      <c r="R40" s="41"/>
    </row>
    <row r="41" spans="1:18" x14ac:dyDescent="0.25">
      <c r="A41" s="2">
        <v>42750.020833333336</v>
      </c>
      <c r="B41" s="3">
        <v>2553506495</v>
      </c>
      <c r="C41" s="3">
        <v>897961</v>
      </c>
      <c r="D41" s="3">
        <v>1632</v>
      </c>
      <c r="E41" s="3">
        <v>0.97</v>
      </c>
      <c r="F41" s="3">
        <v>617883823</v>
      </c>
      <c r="G41" s="4">
        <v>0.97</v>
      </c>
      <c r="H41" s="4">
        <v>1.02</v>
      </c>
      <c r="I41" s="26">
        <f t="shared" si="0"/>
        <v>1.99</v>
      </c>
      <c r="K41" s="10"/>
      <c r="L41" s="11"/>
      <c r="M41" s="11"/>
      <c r="N41" s="11"/>
      <c r="O41" s="11"/>
      <c r="P41" s="12"/>
      <c r="Q41" s="12"/>
      <c r="R41" s="41"/>
    </row>
    <row r="42" spans="1:18" x14ac:dyDescent="0.25">
      <c r="A42" s="2">
        <v>42750.010416666664</v>
      </c>
      <c r="B42" s="3">
        <v>2553094488</v>
      </c>
      <c r="C42" s="3">
        <v>897961</v>
      </c>
      <c r="D42" s="3">
        <v>1653</v>
      </c>
      <c r="E42" s="3">
        <v>0.97</v>
      </c>
      <c r="F42" s="3">
        <v>617779375</v>
      </c>
      <c r="G42" s="4">
        <v>0.98</v>
      </c>
      <c r="H42" s="4">
        <v>1.03</v>
      </c>
      <c r="I42" s="26">
        <f t="shared" si="0"/>
        <v>2.0099999999999998</v>
      </c>
      <c r="K42" s="10"/>
      <c r="L42" s="11"/>
      <c r="M42" s="11"/>
      <c r="N42" s="11"/>
      <c r="O42" s="11"/>
      <c r="P42" s="12"/>
      <c r="Q42" s="12"/>
      <c r="R42" s="41"/>
    </row>
    <row r="43" spans="1:18" x14ac:dyDescent="0.25">
      <c r="A43" s="2">
        <v>42750</v>
      </c>
      <c r="B43" s="3">
        <v>2552685337</v>
      </c>
      <c r="C43" s="3">
        <v>897961</v>
      </c>
      <c r="D43" s="3">
        <v>1627</v>
      </c>
      <c r="E43" s="3">
        <v>0.97</v>
      </c>
      <c r="F43" s="3">
        <v>617674897</v>
      </c>
      <c r="G43" s="4">
        <v>0.95</v>
      </c>
      <c r="H43" s="4">
        <v>1.03</v>
      </c>
      <c r="I43" s="26">
        <f t="shared" si="0"/>
        <v>1.98</v>
      </c>
      <c r="K43" s="10"/>
      <c r="L43" s="11"/>
      <c r="M43" s="11"/>
      <c r="N43" s="11"/>
      <c r="O43" s="11"/>
      <c r="P43" s="48"/>
      <c r="Q43" s="13"/>
      <c r="R43" s="41"/>
    </row>
    <row r="44" spans="1:18" x14ac:dyDescent="0.25">
      <c r="A44" s="2">
        <v>42749.989583333336</v>
      </c>
      <c r="B44" s="3">
        <v>2552316646</v>
      </c>
      <c r="C44" s="3">
        <v>897961</v>
      </c>
      <c r="D44" s="3">
        <v>1649</v>
      </c>
      <c r="E44" s="3">
        <v>0.97</v>
      </c>
      <c r="F44" s="3">
        <v>617583527</v>
      </c>
      <c r="G44" s="4">
        <v>0.95</v>
      </c>
      <c r="H44" s="4">
        <v>1.04</v>
      </c>
      <c r="I44" s="26">
        <f t="shared" si="0"/>
        <v>1.99</v>
      </c>
      <c r="K44" s="10"/>
      <c r="L44" s="11"/>
      <c r="M44" s="11"/>
      <c r="N44" s="11"/>
      <c r="O44" s="11"/>
      <c r="P44" s="13"/>
      <c r="Q44" s="13"/>
      <c r="R44" s="41"/>
    </row>
    <row r="45" spans="1:18" x14ac:dyDescent="0.25">
      <c r="A45" s="2">
        <v>42749.979166666664</v>
      </c>
      <c r="B45" s="3">
        <v>2551899502</v>
      </c>
      <c r="C45" s="3">
        <v>897961</v>
      </c>
      <c r="D45" s="3">
        <v>1672</v>
      </c>
      <c r="E45" s="3">
        <v>0.97</v>
      </c>
      <c r="F45" s="3">
        <v>617476250</v>
      </c>
      <c r="G45" s="4">
        <v>0.98</v>
      </c>
      <c r="H45" s="4">
        <v>1.06</v>
      </c>
      <c r="I45" s="26">
        <f t="shared" si="0"/>
        <v>2.04</v>
      </c>
      <c r="K45" s="10"/>
      <c r="L45" s="11"/>
      <c r="M45" s="11"/>
      <c r="N45" s="11"/>
      <c r="O45" s="11"/>
      <c r="P45" s="12"/>
      <c r="Q45" s="12"/>
      <c r="R45" s="41"/>
    </row>
    <row r="46" spans="1:18" x14ac:dyDescent="0.25">
      <c r="A46" s="2">
        <v>42749.96875</v>
      </c>
      <c r="B46" s="3">
        <v>2551484602</v>
      </c>
      <c r="C46" s="3">
        <v>897961</v>
      </c>
      <c r="D46" s="3">
        <v>1620</v>
      </c>
      <c r="E46" s="3">
        <v>0.97</v>
      </c>
      <c r="F46" s="3">
        <v>617370646</v>
      </c>
      <c r="G46" s="4">
        <v>0.95</v>
      </c>
      <c r="H46" s="4">
        <v>1.03</v>
      </c>
      <c r="I46" s="26">
        <f t="shared" si="0"/>
        <v>1.98</v>
      </c>
      <c r="K46" s="10"/>
      <c r="L46" s="11"/>
      <c r="M46" s="11"/>
      <c r="N46" s="11"/>
      <c r="O46" s="11"/>
      <c r="P46" s="13"/>
      <c r="Q46" s="42"/>
      <c r="R46" s="41"/>
    </row>
    <row r="47" spans="1:18" x14ac:dyDescent="0.25">
      <c r="A47" s="2">
        <v>42749.958333333336</v>
      </c>
      <c r="B47" s="3">
        <v>2551080337</v>
      </c>
      <c r="C47" s="3">
        <v>897961</v>
      </c>
      <c r="D47" s="3">
        <v>1586</v>
      </c>
      <c r="E47" s="3">
        <v>0.97</v>
      </c>
      <c r="F47" s="3">
        <v>617270371</v>
      </c>
      <c r="G47" s="4">
        <v>0.93</v>
      </c>
      <c r="H47" s="4">
        <v>1.01</v>
      </c>
      <c r="I47" s="26">
        <f t="shared" si="0"/>
        <v>1.94</v>
      </c>
      <c r="K47" s="10"/>
      <c r="L47" s="11"/>
      <c r="M47" s="11"/>
      <c r="N47" s="11"/>
      <c r="O47" s="11"/>
      <c r="P47" s="13"/>
      <c r="Q47" s="12"/>
      <c r="R47" s="41"/>
    </row>
    <row r="48" spans="1:18" x14ac:dyDescent="0.25">
      <c r="A48" s="2">
        <v>42749.947916666664</v>
      </c>
      <c r="B48" s="3">
        <v>2550684053</v>
      </c>
      <c r="C48" s="3">
        <v>897961</v>
      </c>
      <c r="D48" s="3">
        <v>1584</v>
      </c>
      <c r="E48" s="3">
        <v>0.97</v>
      </c>
      <c r="F48" s="3">
        <v>617171772</v>
      </c>
      <c r="G48" s="4">
        <v>0.93</v>
      </c>
      <c r="H48" s="9">
        <v>1.01</v>
      </c>
      <c r="I48" s="26">
        <f t="shared" si="0"/>
        <v>1.94</v>
      </c>
      <c r="K48" s="10"/>
      <c r="L48" s="11"/>
      <c r="M48" s="11"/>
      <c r="N48" s="11"/>
      <c r="O48" s="11"/>
      <c r="P48" s="52"/>
      <c r="Q48" s="12"/>
      <c r="R48" s="41"/>
    </row>
    <row r="49" spans="1:18" x14ac:dyDescent="0.25">
      <c r="A49" s="2">
        <v>42749.9375</v>
      </c>
      <c r="B49" s="3">
        <v>2550288375</v>
      </c>
      <c r="C49" s="3">
        <v>897961</v>
      </c>
      <c r="D49" s="3">
        <v>1582</v>
      </c>
      <c r="E49" s="3">
        <v>0.97</v>
      </c>
      <c r="F49" s="3">
        <v>617080682</v>
      </c>
      <c r="G49" s="4">
        <v>0.92</v>
      </c>
      <c r="H49" s="4">
        <v>1.01</v>
      </c>
      <c r="I49" s="26">
        <f t="shared" si="0"/>
        <v>1.9300000000000002</v>
      </c>
      <c r="K49" s="10"/>
      <c r="L49" s="11"/>
      <c r="M49" s="11"/>
      <c r="N49" s="11"/>
      <c r="O49" s="11"/>
      <c r="P49" s="12"/>
      <c r="Q49" s="12"/>
      <c r="R49" s="41"/>
    </row>
    <row r="50" spans="1:18" x14ac:dyDescent="0.25">
      <c r="A50" s="2">
        <v>42749.927083333336</v>
      </c>
      <c r="B50" s="3">
        <v>2549886072</v>
      </c>
      <c r="C50" s="3">
        <v>897961</v>
      </c>
      <c r="D50" s="3">
        <v>1639</v>
      </c>
      <c r="E50" s="3">
        <v>0.97</v>
      </c>
      <c r="F50" s="3">
        <v>616990940</v>
      </c>
      <c r="G50" s="9">
        <v>0.96</v>
      </c>
      <c r="H50" s="9">
        <v>1.04</v>
      </c>
      <c r="I50" s="26">
        <f t="shared" si="0"/>
        <v>2</v>
      </c>
      <c r="K50" s="51"/>
      <c r="L50" s="12"/>
      <c r="M50" s="12"/>
      <c r="N50" s="12"/>
      <c r="O50" s="12"/>
      <c r="P50" s="12"/>
      <c r="Q50" s="12"/>
      <c r="R50" s="41"/>
    </row>
    <row r="51" spans="1:18" x14ac:dyDescent="0.25">
      <c r="A51" s="2">
        <v>42749.916666666664</v>
      </c>
      <c r="B51" s="3">
        <v>2549471596</v>
      </c>
      <c r="C51" s="3">
        <v>897961</v>
      </c>
      <c r="D51" s="3">
        <v>1676</v>
      </c>
      <c r="E51" s="3">
        <v>0.97</v>
      </c>
      <c r="F51" s="3">
        <v>616896361</v>
      </c>
      <c r="G51" s="4">
        <v>0.98</v>
      </c>
      <c r="H51" s="4">
        <v>1.06</v>
      </c>
      <c r="I51" s="26">
        <f t="shared" si="0"/>
        <v>2.04</v>
      </c>
      <c r="K51" s="51"/>
      <c r="L51" s="12"/>
      <c r="M51" s="12"/>
      <c r="N51" s="12"/>
      <c r="O51" s="12"/>
      <c r="P51" s="12"/>
      <c r="Q51" s="12"/>
      <c r="R51" s="41"/>
    </row>
    <row r="52" spans="1:18" x14ac:dyDescent="0.25">
      <c r="A52" s="2">
        <v>42749.90625</v>
      </c>
      <c r="B52" s="3">
        <v>2549068520</v>
      </c>
      <c r="C52" s="3">
        <v>897961</v>
      </c>
      <c r="D52" s="3">
        <v>1584</v>
      </c>
      <c r="E52" s="3">
        <v>0.97</v>
      </c>
      <c r="F52" s="3">
        <v>616799780</v>
      </c>
      <c r="G52" s="4">
        <v>0.92</v>
      </c>
      <c r="H52" s="9">
        <v>1</v>
      </c>
      <c r="I52" s="26">
        <f t="shared" si="0"/>
        <v>1.92</v>
      </c>
      <c r="K52" s="10"/>
      <c r="L52" s="11"/>
      <c r="M52" s="11"/>
      <c r="N52" s="11"/>
      <c r="O52" s="11"/>
      <c r="P52" s="12"/>
      <c r="Q52" s="12"/>
      <c r="R52" s="41"/>
    </row>
    <row r="53" spans="1:18" x14ac:dyDescent="0.25">
      <c r="A53" s="2">
        <v>42749.895833333336</v>
      </c>
      <c r="B53" s="3">
        <v>2548672800</v>
      </c>
      <c r="C53" s="3">
        <v>897961</v>
      </c>
      <c r="D53" s="3">
        <v>1582</v>
      </c>
      <c r="E53" s="3">
        <v>0.97</v>
      </c>
      <c r="F53" s="3">
        <v>616710310</v>
      </c>
      <c r="G53" s="4">
        <v>0.93</v>
      </c>
      <c r="H53" s="9">
        <v>1.01</v>
      </c>
      <c r="I53" s="26">
        <f t="shared" si="0"/>
        <v>1.94</v>
      </c>
      <c r="K53" s="10"/>
      <c r="L53" s="11"/>
      <c r="M53" s="11"/>
      <c r="N53" s="11"/>
      <c r="O53" s="11"/>
      <c r="P53" s="12"/>
      <c r="Q53" s="12"/>
      <c r="R53" s="41"/>
    </row>
    <row r="54" spans="1:18" x14ac:dyDescent="0.25">
      <c r="A54" s="2">
        <v>42749.885416666664</v>
      </c>
      <c r="B54" s="3">
        <v>2548268051</v>
      </c>
      <c r="C54" s="3">
        <v>897961</v>
      </c>
      <c r="D54" s="3">
        <v>1675</v>
      </c>
      <c r="E54" s="3">
        <v>0.97</v>
      </c>
      <c r="F54" s="3">
        <v>616615349</v>
      </c>
      <c r="G54" s="9">
        <v>0.96</v>
      </c>
      <c r="H54" s="9">
        <v>1.04</v>
      </c>
      <c r="I54" s="26">
        <f t="shared" si="0"/>
        <v>2</v>
      </c>
      <c r="K54" s="10"/>
      <c r="L54" s="11"/>
      <c r="M54" s="11"/>
      <c r="N54" s="11"/>
      <c r="O54" s="11"/>
      <c r="P54" s="13"/>
      <c r="Q54" s="42"/>
      <c r="R54" s="41"/>
    </row>
    <row r="55" spans="1:18" x14ac:dyDescent="0.25">
      <c r="A55" s="2">
        <v>42749.875</v>
      </c>
      <c r="B55" s="3">
        <v>2547854671</v>
      </c>
      <c r="C55" s="3">
        <v>897961</v>
      </c>
      <c r="D55" s="3">
        <v>1558</v>
      </c>
      <c r="E55" s="3">
        <v>0.97</v>
      </c>
      <c r="F55" s="3">
        <v>616523918</v>
      </c>
      <c r="G55" s="4">
        <v>0.91</v>
      </c>
      <c r="H55" s="4">
        <v>1.01</v>
      </c>
      <c r="I55" s="26">
        <f t="shared" si="0"/>
        <v>1.92</v>
      </c>
      <c r="K55" s="10"/>
      <c r="L55" s="11"/>
      <c r="M55" s="11"/>
      <c r="N55" s="11"/>
      <c r="O55" s="11"/>
      <c r="P55" s="12"/>
      <c r="Q55" s="12"/>
      <c r="R55" s="41"/>
    </row>
    <row r="56" spans="1:18" x14ac:dyDescent="0.25">
      <c r="A56" s="2">
        <v>42749.864583333336</v>
      </c>
      <c r="B56" s="3">
        <v>2547466387</v>
      </c>
      <c r="C56" s="3">
        <v>897961</v>
      </c>
      <c r="D56" s="3">
        <v>1519</v>
      </c>
      <c r="E56" s="3">
        <v>0.97</v>
      </c>
      <c r="F56" s="3">
        <v>616426233</v>
      </c>
      <c r="G56" s="97">
        <v>0.9</v>
      </c>
      <c r="H56" s="9">
        <v>1</v>
      </c>
      <c r="I56" s="26">
        <f t="shared" si="0"/>
        <v>1.9</v>
      </c>
      <c r="K56" s="10"/>
      <c r="L56" s="11"/>
      <c r="M56" s="11"/>
      <c r="N56" s="11"/>
      <c r="O56" s="11"/>
      <c r="P56" s="12"/>
      <c r="Q56" s="12"/>
      <c r="R56" s="41"/>
    </row>
    <row r="57" spans="1:18" x14ac:dyDescent="0.25">
      <c r="A57" s="2">
        <v>42749.854166666664</v>
      </c>
      <c r="B57" s="3">
        <v>2547072777</v>
      </c>
      <c r="C57" s="3">
        <v>897961</v>
      </c>
      <c r="D57" s="3">
        <v>1609</v>
      </c>
      <c r="E57" s="3">
        <v>0.97</v>
      </c>
      <c r="F57" s="3">
        <v>616328930</v>
      </c>
      <c r="G57" s="40">
        <v>0.94</v>
      </c>
      <c r="H57" s="4">
        <v>1.03</v>
      </c>
      <c r="I57" s="26">
        <f t="shared" si="0"/>
        <v>1.97</v>
      </c>
      <c r="K57" s="10"/>
      <c r="L57" s="11"/>
      <c r="M57" s="11"/>
      <c r="N57" s="11"/>
      <c r="O57" s="11"/>
      <c r="P57" s="13"/>
      <c r="Q57" s="42"/>
      <c r="R57" s="41"/>
    </row>
    <row r="58" spans="1:18" x14ac:dyDescent="0.25">
      <c r="A58" s="2">
        <v>42749.84375</v>
      </c>
      <c r="B58" s="3">
        <v>2546670008</v>
      </c>
      <c r="C58" s="3">
        <v>897961</v>
      </c>
      <c r="D58" s="3">
        <v>1610</v>
      </c>
      <c r="E58" s="3">
        <v>0.97</v>
      </c>
      <c r="F58" s="3">
        <v>616226167</v>
      </c>
      <c r="G58" s="4">
        <v>0.94</v>
      </c>
      <c r="H58" s="4">
        <v>1.02</v>
      </c>
      <c r="I58" s="26">
        <f t="shared" si="0"/>
        <v>1.96</v>
      </c>
      <c r="K58" s="10"/>
      <c r="L58" s="11"/>
      <c r="M58" s="11"/>
      <c r="N58" s="11"/>
      <c r="O58" s="11"/>
      <c r="P58" s="52"/>
      <c r="Q58" s="12"/>
      <c r="R58" s="41"/>
    </row>
    <row r="59" spans="1:18" x14ac:dyDescent="0.25">
      <c r="A59" s="2">
        <v>42749.833333333336</v>
      </c>
      <c r="B59" s="3">
        <v>2546267085</v>
      </c>
      <c r="C59" s="3">
        <v>897961</v>
      </c>
      <c r="D59" s="3">
        <v>1611</v>
      </c>
      <c r="E59" s="3">
        <v>0.97</v>
      </c>
      <c r="F59" s="3">
        <v>616123222</v>
      </c>
      <c r="G59" s="40">
        <v>0.94</v>
      </c>
      <c r="H59" s="4">
        <v>1.03</v>
      </c>
      <c r="I59" s="26">
        <f t="shared" si="0"/>
        <v>1.97</v>
      </c>
      <c r="K59" s="10"/>
      <c r="L59" s="11"/>
      <c r="M59" s="11"/>
      <c r="N59" s="11"/>
      <c r="O59" s="11"/>
      <c r="P59" s="12"/>
      <c r="Q59" s="12"/>
      <c r="R59" s="41"/>
    </row>
    <row r="60" spans="1:18" x14ac:dyDescent="0.25">
      <c r="A60" s="2">
        <v>42749.822916666664</v>
      </c>
      <c r="B60" s="3">
        <v>2545863631</v>
      </c>
      <c r="C60" s="3">
        <v>897961</v>
      </c>
      <c r="D60" s="3">
        <v>1615</v>
      </c>
      <c r="E60" s="3">
        <v>0.97</v>
      </c>
      <c r="F60" s="3">
        <v>616028293</v>
      </c>
      <c r="G60" s="4">
        <v>0.95</v>
      </c>
      <c r="H60" s="4">
        <v>1.03</v>
      </c>
      <c r="I60" s="26">
        <f t="shared" si="0"/>
        <v>1.98</v>
      </c>
      <c r="K60" s="10"/>
      <c r="L60" s="11"/>
      <c r="M60" s="11"/>
      <c r="N60" s="11"/>
      <c r="O60" s="11"/>
      <c r="P60" s="12"/>
      <c r="Q60" s="42"/>
      <c r="R60" s="41"/>
    </row>
    <row r="61" spans="1:18" x14ac:dyDescent="0.25">
      <c r="A61" s="2">
        <v>42749.8125</v>
      </c>
      <c r="B61" s="3">
        <v>2545461116</v>
      </c>
      <c r="C61" s="3">
        <v>897961</v>
      </c>
      <c r="D61" s="3">
        <v>1612</v>
      </c>
      <c r="E61" s="3">
        <v>0.97</v>
      </c>
      <c r="F61" s="3">
        <v>615934138</v>
      </c>
      <c r="G61" s="31">
        <v>0.94</v>
      </c>
      <c r="H61" s="9">
        <v>1.02</v>
      </c>
      <c r="I61" s="26">
        <f t="shared" si="0"/>
        <v>1.96</v>
      </c>
      <c r="K61" s="10"/>
      <c r="L61" s="11"/>
      <c r="M61" s="11"/>
      <c r="N61" s="11"/>
      <c r="O61" s="11"/>
      <c r="P61" s="12"/>
      <c r="Q61" s="12"/>
      <c r="R61" s="41"/>
    </row>
    <row r="62" spans="1:18" x14ac:dyDescent="0.25">
      <c r="A62" s="2">
        <v>42749.802083333336</v>
      </c>
      <c r="B62" s="3">
        <v>2545057923</v>
      </c>
      <c r="C62" s="3">
        <v>897961</v>
      </c>
      <c r="D62" s="3">
        <v>1612</v>
      </c>
      <c r="E62" s="3">
        <v>0.97</v>
      </c>
      <c r="F62" s="3">
        <v>615832148</v>
      </c>
      <c r="G62" s="4">
        <v>0.94</v>
      </c>
      <c r="H62" s="4">
        <v>1.03</v>
      </c>
      <c r="I62" s="26">
        <f t="shared" si="0"/>
        <v>1.97</v>
      </c>
      <c r="K62" s="10"/>
      <c r="L62" s="11"/>
      <c r="M62" s="11"/>
      <c r="N62" s="11"/>
      <c r="O62" s="11"/>
      <c r="P62" s="12"/>
      <c r="Q62" s="12"/>
      <c r="R62" s="41"/>
    </row>
    <row r="63" spans="1:18" x14ac:dyDescent="0.25">
      <c r="A63" s="39">
        <v>42749.791666666664</v>
      </c>
      <c r="B63" s="4">
        <v>2544654616</v>
      </c>
      <c r="C63" s="4">
        <v>897961</v>
      </c>
      <c r="D63" s="4">
        <v>1613</v>
      </c>
      <c r="E63" s="3">
        <v>0.97</v>
      </c>
      <c r="F63" s="4">
        <v>615734211</v>
      </c>
      <c r="G63" s="31">
        <v>0.94</v>
      </c>
      <c r="H63" s="9">
        <v>1.02</v>
      </c>
      <c r="I63" s="26">
        <f t="shared" si="0"/>
        <v>1.96</v>
      </c>
      <c r="K63" s="10"/>
      <c r="L63" s="11"/>
      <c r="M63" s="11"/>
      <c r="N63" s="11"/>
      <c r="O63" s="11"/>
      <c r="P63" s="42"/>
      <c r="Q63" s="42"/>
      <c r="R63" s="41"/>
    </row>
    <row r="64" spans="1:18" x14ac:dyDescent="0.25">
      <c r="A64" s="39">
        <v>42749.78125</v>
      </c>
      <c r="B64" s="4">
        <v>2544251896</v>
      </c>
      <c r="C64" s="4">
        <v>897961</v>
      </c>
      <c r="D64" s="4">
        <v>1611</v>
      </c>
      <c r="E64" s="3">
        <v>0.97</v>
      </c>
      <c r="F64" s="4">
        <v>615633933</v>
      </c>
      <c r="G64" s="31">
        <v>0.94</v>
      </c>
      <c r="H64" s="9">
        <v>1.02</v>
      </c>
      <c r="I64" s="26">
        <f t="shared" si="0"/>
        <v>1.96</v>
      </c>
      <c r="K64" s="10"/>
      <c r="L64" s="11"/>
      <c r="M64" s="11"/>
      <c r="N64" s="11"/>
      <c r="O64" s="11"/>
      <c r="P64" s="12"/>
      <c r="Q64" s="12"/>
      <c r="R64" s="41"/>
    </row>
    <row r="65" spans="1:18" x14ac:dyDescent="0.25">
      <c r="A65" s="2">
        <v>42749.770833333336</v>
      </c>
      <c r="B65" s="3">
        <v>2543848538</v>
      </c>
      <c r="C65" s="3">
        <v>897961</v>
      </c>
      <c r="D65" s="3">
        <v>1612</v>
      </c>
      <c r="E65" s="3">
        <v>0.97</v>
      </c>
      <c r="F65" s="3">
        <v>615532322</v>
      </c>
      <c r="G65" s="4">
        <v>0.94</v>
      </c>
      <c r="H65" s="4">
        <v>1.03</v>
      </c>
      <c r="I65" s="26">
        <f t="shared" si="0"/>
        <v>1.97</v>
      </c>
      <c r="K65" s="10"/>
      <c r="L65" s="11"/>
      <c r="M65" s="11"/>
      <c r="N65" s="11"/>
      <c r="O65" s="11"/>
      <c r="P65" s="12"/>
      <c r="Q65" s="12"/>
      <c r="R65" s="41"/>
    </row>
    <row r="66" spans="1:18" x14ac:dyDescent="0.25">
      <c r="A66" s="2">
        <v>42749.760416666664</v>
      </c>
      <c r="B66" s="3">
        <v>2543444336</v>
      </c>
      <c r="C66" s="3">
        <v>897961</v>
      </c>
      <c r="D66" s="3">
        <v>1617</v>
      </c>
      <c r="E66" s="3">
        <v>0.97</v>
      </c>
      <c r="F66" s="3">
        <v>615429151</v>
      </c>
      <c r="G66" s="4">
        <v>0.94</v>
      </c>
      <c r="H66" s="4">
        <v>1.03</v>
      </c>
      <c r="I66" s="26">
        <f t="shared" si="0"/>
        <v>1.97</v>
      </c>
      <c r="K66" s="10"/>
      <c r="L66" s="11"/>
      <c r="M66" s="11"/>
      <c r="N66" s="11"/>
      <c r="O66" s="11"/>
      <c r="P66" s="12"/>
      <c r="Q66" s="12"/>
      <c r="R66" s="41"/>
    </row>
    <row r="67" spans="1:18" x14ac:dyDescent="0.25">
      <c r="A67" s="39">
        <v>42749.75</v>
      </c>
      <c r="B67" s="4">
        <v>2543040183</v>
      </c>
      <c r="C67" s="4">
        <v>897961</v>
      </c>
      <c r="D67" s="4">
        <v>1620</v>
      </c>
      <c r="E67" s="3">
        <v>0.97</v>
      </c>
      <c r="F67" s="4">
        <v>615325606</v>
      </c>
      <c r="G67" s="4">
        <v>0.94</v>
      </c>
      <c r="H67" s="4">
        <v>1.03</v>
      </c>
      <c r="I67" s="26">
        <f t="shared" si="0"/>
        <v>1.97</v>
      </c>
      <c r="K67" s="10"/>
      <c r="L67" s="11"/>
      <c r="M67" s="11"/>
      <c r="N67" s="11"/>
      <c r="O67" s="11"/>
      <c r="P67" s="12"/>
      <c r="Q67" s="12"/>
      <c r="R67" s="41"/>
    </row>
    <row r="68" spans="1:18" x14ac:dyDescent="0.25">
      <c r="A68" s="39">
        <v>42749.739583333336</v>
      </c>
      <c r="B68" s="27">
        <v>2542635181</v>
      </c>
      <c r="C68" s="4">
        <v>897961</v>
      </c>
      <c r="D68" s="4">
        <v>1620</v>
      </c>
      <c r="E68" s="3">
        <v>0.97</v>
      </c>
      <c r="F68" s="4">
        <v>615220919</v>
      </c>
      <c r="G68" s="4">
        <v>0.94</v>
      </c>
      <c r="H68" s="4">
        <v>1.03</v>
      </c>
      <c r="I68" s="26">
        <f t="shared" ref="I68:I98" si="1">G68+H68</f>
        <v>1.97</v>
      </c>
      <c r="K68" s="10"/>
      <c r="L68" s="11"/>
      <c r="M68" s="11"/>
      <c r="N68" s="11"/>
      <c r="O68" s="11"/>
      <c r="P68" s="42"/>
      <c r="Q68" s="42"/>
      <c r="R68" s="41"/>
    </row>
    <row r="69" spans="1:18" x14ac:dyDescent="0.25">
      <c r="A69" s="39">
        <v>42749.729166666664</v>
      </c>
      <c r="B69" s="4">
        <v>2542229989</v>
      </c>
      <c r="C69" s="4">
        <v>897961</v>
      </c>
      <c r="D69" s="4">
        <v>1622</v>
      </c>
      <c r="E69" s="3">
        <v>0.97</v>
      </c>
      <c r="F69" s="4">
        <v>615118550</v>
      </c>
      <c r="G69" s="4">
        <v>0.94</v>
      </c>
      <c r="H69" s="4">
        <v>1.03</v>
      </c>
      <c r="I69" s="26">
        <f t="shared" si="1"/>
        <v>1.97</v>
      </c>
      <c r="K69" s="10"/>
      <c r="L69" s="11"/>
      <c r="M69" s="11"/>
      <c r="N69" s="11"/>
      <c r="O69" s="11"/>
      <c r="P69" s="12"/>
      <c r="Q69" s="12"/>
      <c r="R69" s="41"/>
    </row>
    <row r="70" spans="1:18" x14ac:dyDescent="0.25">
      <c r="A70" s="39">
        <v>42749.71875</v>
      </c>
      <c r="B70" s="4">
        <v>2541824869</v>
      </c>
      <c r="C70" s="4">
        <v>897961</v>
      </c>
      <c r="D70" s="4">
        <v>1619</v>
      </c>
      <c r="E70" s="3">
        <v>0.97</v>
      </c>
      <c r="F70" s="4">
        <v>615019129</v>
      </c>
      <c r="G70" s="31">
        <v>0.94</v>
      </c>
      <c r="H70" s="31">
        <v>1.02</v>
      </c>
      <c r="I70" s="26">
        <f t="shared" si="1"/>
        <v>1.96</v>
      </c>
      <c r="K70" s="10"/>
      <c r="L70" s="11"/>
      <c r="M70" s="11"/>
      <c r="N70" s="11"/>
      <c r="O70" s="11"/>
      <c r="P70" s="12"/>
      <c r="Q70" s="12"/>
      <c r="R70" s="41"/>
    </row>
    <row r="71" spans="1:18" x14ac:dyDescent="0.25">
      <c r="A71" s="39">
        <v>42749.708333333336</v>
      </c>
      <c r="B71" s="4">
        <v>2541419393</v>
      </c>
      <c r="C71" s="4">
        <v>897961</v>
      </c>
      <c r="D71" s="4">
        <v>1620</v>
      </c>
      <c r="E71" s="3">
        <v>0.97</v>
      </c>
      <c r="F71" s="4">
        <v>614921305</v>
      </c>
      <c r="G71" s="31">
        <v>0.94</v>
      </c>
      <c r="H71" s="31">
        <v>1.01</v>
      </c>
      <c r="I71" s="26">
        <f t="shared" si="1"/>
        <v>1.95</v>
      </c>
      <c r="K71" s="10"/>
      <c r="L71" s="11"/>
      <c r="M71" s="11"/>
      <c r="N71" s="11"/>
      <c r="O71" s="11"/>
      <c r="P71" s="12"/>
      <c r="Q71" s="42"/>
      <c r="R71" s="41"/>
    </row>
    <row r="72" spans="1:18" x14ac:dyDescent="0.25">
      <c r="A72" s="39">
        <v>42749.697916666664</v>
      </c>
      <c r="B72" s="4">
        <v>2541014511</v>
      </c>
      <c r="C72" s="4">
        <v>897961</v>
      </c>
      <c r="D72" s="4">
        <v>1621</v>
      </c>
      <c r="E72" s="3">
        <v>0.97</v>
      </c>
      <c r="F72" s="4">
        <v>614819443</v>
      </c>
      <c r="G72" s="4">
        <v>0.94</v>
      </c>
      <c r="H72" s="4">
        <v>1.03</v>
      </c>
      <c r="I72" s="26">
        <f t="shared" si="1"/>
        <v>1.97</v>
      </c>
      <c r="K72" s="10"/>
      <c r="L72" s="11"/>
      <c r="M72" s="11"/>
      <c r="N72" s="11"/>
      <c r="O72" s="11"/>
      <c r="P72" s="12"/>
      <c r="Q72" s="12"/>
      <c r="R72" s="41"/>
    </row>
    <row r="73" spans="1:18" x14ac:dyDescent="0.25">
      <c r="A73" s="2">
        <v>42749.6875</v>
      </c>
      <c r="B73" s="3">
        <v>2540609285</v>
      </c>
      <c r="C73" s="3">
        <v>897961</v>
      </c>
      <c r="D73" s="3">
        <v>1621</v>
      </c>
      <c r="E73" s="3">
        <v>0.97</v>
      </c>
      <c r="F73" s="3">
        <v>614726126</v>
      </c>
      <c r="G73" s="4">
        <v>0.94</v>
      </c>
      <c r="H73" s="4">
        <v>1.03</v>
      </c>
      <c r="I73" s="26">
        <f t="shared" si="1"/>
        <v>1.97</v>
      </c>
      <c r="K73" s="10"/>
      <c r="L73" s="11"/>
      <c r="M73" s="11"/>
      <c r="N73" s="11"/>
      <c r="O73" s="11"/>
      <c r="P73" s="12"/>
      <c r="Q73" s="12"/>
      <c r="R73" s="41"/>
    </row>
    <row r="74" spans="1:18" x14ac:dyDescent="0.25">
      <c r="A74" s="2">
        <v>42749.677083333336</v>
      </c>
      <c r="B74" s="3">
        <v>2540203837</v>
      </c>
      <c r="C74" s="3">
        <v>897961</v>
      </c>
      <c r="D74" s="3">
        <v>1621</v>
      </c>
      <c r="E74" s="3">
        <v>0.97</v>
      </c>
      <c r="F74" s="3">
        <v>614633428</v>
      </c>
      <c r="G74" s="4">
        <v>0.94</v>
      </c>
      <c r="H74" s="4">
        <v>1.03</v>
      </c>
      <c r="I74" s="26">
        <f t="shared" si="1"/>
        <v>1.97</v>
      </c>
      <c r="K74" s="10"/>
      <c r="L74" s="11"/>
      <c r="M74" s="11"/>
      <c r="N74" s="11"/>
      <c r="O74" s="11"/>
      <c r="P74" s="12"/>
      <c r="Q74" s="12"/>
      <c r="R74" s="41"/>
    </row>
    <row r="75" spans="1:18" x14ac:dyDescent="0.25">
      <c r="A75" s="2">
        <v>42749.666666666664</v>
      </c>
      <c r="B75" s="3">
        <v>2539798506</v>
      </c>
      <c r="C75" s="3">
        <v>897961</v>
      </c>
      <c r="D75" s="3">
        <v>1621</v>
      </c>
      <c r="E75" s="3">
        <v>0.97</v>
      </c>
      <c r="F75" s="3">
        <v>614532158</v>
      </c>
      <c r="G75" s="4">
        <v>0.94</v>
      </c>
      <c r="H75" s="4">
        <v>1.03</v>
      </c>
      <c r="I75" s="26">
        <f t="shared" si="1"/>
        <v>1.97</v>
      </c>
      <c r="K75" s="10"/>
      <c r="L75" s="11"/>
      <c r="M75" s="11"/>
      <c r="N75" s="11"/>
      <c r="O75" s="11"/>
      <c r="P75" s="12"/>
      <c r="Q75" s="12"/>
      <c r="R75" s="41"/>
    </row>
    <row r="76" spans="1:18" x14ac:dyDescent="0.25">
      <c r="A76" s="2">
        <v>42749.65625</v>
      </c>
      <c r="B76" s="3">
        <v>2539393363</v>
      </c>
      <c r="C76" s="3">
        <v>897961</v>
      </c>
      <c r="D76" s="3">
        <v>1623</v>
      </c>
      <c r="E76" s="3">
        <v>0.97</v>
      </c>
      <c r="F76" s="3">
        <v>614428140</v>
      </c>
      <c r="G76" s="4">
        <v>0.94</v>
      </c>
      <c r="H76" s="4">
        <v>1.03</v>
      </c>
      <c r="I76" s="26">
        <f t="shared" si="1"/>
        <v>1.97</v>
      </c>
      <c r="K76" s="10"/>
      <c r="L76" s="11"/>
      <c r="M76" s="11"/>
      <c r="N76" s="11"/>
      <c r="O76" s="11"/>
      <c r="P76" s="12"/>
      <c r="Q76" s="12"/>
      <c r="R76" s="41"/>
    </row>
    <row r="77" spans="1:18" x14ac:dyDescent="0.25">
      <c r="A77" s="2">
        <v>42749.645833333336</v>
      </c>
      <c r="B77" s="3">
        <v>2538987702</v>
      </c>
      <c r="C77" s="3">
        <v>897961</v>
      </c>
      <c r="D77" s="3">
        <v>1623</v>
      </c>
      <c r="E77" s="3">
        <v>0.97</v>
      </c>
      <c r="F77" s="3">
        <v>614323851</v>
      </c>
      <c r="G77" s="4">
        <v>0.94</v>
      </c>
      <c r="H77" s="4">
        <v>1.03</v>
      </c>
      <c r="I77" s="26">
        <f t="shared" si="1"/>
        <v>1.97</v>
      </c>
      <c r="K77" s="10"/>
      <c r="L77" s="11"/>
      <c r="M77" s="11"/>
      <c r="N77" s="11"/>
      <c r="O77" s="11"/>
      <c r="P77" s="12"/>
      <c r="Q77" s="12"/>
      <c r="R77" s="41"/>
    </row>
    <row r="78" spans="1:18" x14ac:dyDescent="0.25">
      <c r="A78" s="2">
        <v>42749.635416666664</v>
      </c>
      <c r="B78" s="3">
        <v>2538582591</v>
      </c>
      <c r="C78" s="3">
        <v>897961</v>
      </c>
      <c r="D78" s="3">
        <v>1566</v>
      </c>
      <c r="E78" s="3">
        <v>0.97</v>
      </c>
      <c r="F78" s="3">
        <v>614219556</v>
      </c>
      <c r="G78" s="4">
        <v>0.92</v>
      </c>
      <c r="H78" s="9">
        <v>1</v>
      </c>
      <c r="I78" s="26">
        <f t="shared" si="1"/>
        <v>1.92</v>
      </c>
      <c r="K78" s="10"/>
      <c r="L78" s="11"/>
      <c r="M78" s="11"/>
      <c r="N78" s="11"/>
      <c r="O78" s="11"/>
      <c r="P78" s="12"/>
      <c r="Q78" s="12"/>
      <c r="R78" s="41"/>
    </row>
    <row r="79" spans="1:18" x14ac:dyDescent="0.25">
      <c r="A79" s="39">
        <v>42749.625</v>
      </c>
      <c r="B79" s="4">
        <v>2538193827</v>
      </c>
      <c r="C79" s="4">
        <v>897961</v>
      </c>
      <c r="D79" s="4">
        <v>1612</v>
      </c>
      <c r="E79" s="3">
        <v>0.97</v>
      </c>
      <c r="F79" s="4">
        <v>614121257</v>
      </c>
      <c r="G79" s="4">
        <v>0.95</v>
      </c>
      <c r="H79" s="4">
        <v>1.01</v>
      </c>
      <c r="I79" s="26">
        <f t="shared" si="1"/>
        <v>1.96</v>
      </c>
      <c r="K79" s="10"/>
      <c r="L79" s="11"/>
      <c r="M79" s="11"/>
      <c r="N79" s="11"/>
      <c r="O79" s="11"/>
      <c r="P79" s="12"/>
      <c r="Q79" s="42"/>
      <c r="R79" s="41"/>
    </row>
    <row r="80" spans="1:18" x14ac:dyDescent="0.25">
      <c r="A80" s="39">
        <v>42749.614583333336</v>
      </c>
      <c r="B80" s="4">
        <v>2537790770</v>
      </c>
      <c r="C80" s="4">
        <v>897961</v>
      </c>
      <c r="D80" s="4">
        <v>1610</v>
      </c>
      <c r="E80" s="3">
        <v>0.97</v>
      </c>
      <c r="F80" s="4">
        <v>614020884</v>
      </c>
      <c r="G80" s="31">
        <v>0.95</v>
      </c>
      <c r="H80" s="31">
        <v>1.01</v>
      </c>
      <c r="I80" s="26">
        <f t="shared" si="1"/>
        <v>1.96</v>
      </c>
      <c r="K80" s="10"/>
      <c r="L80" s="11"/>
      <c r="M80" s="11"/>
      <c r="N80" s="11"/>
      <c r="O80" s="11"/>
      <c r="P80" s="12"/>
      <c r="Q80" s="42"/>
      <c r="R80" s="41"/>
    </row>
    <row r="81" spans="1:18" x14ac:dyDescent="0.25">
      <c r="A81" s="39">
        <v>42749.604166666664</v>
      </c>
      <c r="B81" s="4">
        <v>2537384078</v>
      </c>
      <c r="C81" s="4">
        <v>897961</v>
      </c>
      <c r="D81" s="4">
        <v>1730</v>
      </c>
      <c r="E81" s="3">
        <v>0.97</v>
      </c>
      <c r="F81" s="4">
        <v>613921104</v>
      </c>
      <c r="G81" s="32">
        <v>1</v>
      </c>
      <c r="H81" s="4">
        <v>1.0900000000000001</v>
      </c>
      <c r="I81" s="26">
        <f t="shared" si="1"/>
        <v>2.09</v>
      </c>
      <c r="K81" s="10"/>
      <c r="L81" s="11"/>
      <c r="M81" s="11"/>
      <c r="N81" s="11"/>
      <c r="O81" s="11"/>
      <c r="P81" s="12"/>
      <c r="Q81" s="12"/>
      <c r="R81" s="41"/>
    </row>
    <row r="82" spans="1:18" x14ac:dyDescent="0.25">
      <c r="A82" s="2">
        <v>42749.59375</v>
      </c>
      <c r="B82" s="3">
        <v>2536953956</v>
      </c>
      <c r="C82" s="3">
        <v>897961</v>
      </c>
      <c r="D82" s="3">
        <v>1626</v>
      </c>
      <c r="E82" s="3">
        <v>0.97</v>
      </c>
      <c r="F82" s="3">
        <v>613818152</v>
      </c>
      <c r="G82" s="31">
        <v>0.95</v>
      </c>
      <c r="H82" s="31">
        <v>1.02</v>
      </c>
      <c r="I82" s="26">
        <f t="shared" si="1"/>
        <v>1.97</v>
      </c>
      <c r="K82" s="10"/>
      <c r="L82" s="11"/>
      <c r="M82" s="11"/>
      <c r="N82" s="11"/>
      <c r="O82" s="11"/>
      <c r="P82" s="12"/>
      <c r="Q82" s="12"/>
      <c r="R82" s="41"/>
    </row>
    <row r="83" spans="1:18" x14ac:dyDescent="0.25">
      <c r="A83" s="2">
        <v>42749.583333333336</v>
      </c>
      <c r="B83" s="3">
        <v>2536546994</v>
      </c>
      <c r="C83" s="3">
        <v>897961</v>
      </c>
      <c r="D83" s="3">
        <v>1627</v>
      </c>
      <c r="E83" s="3">
        <v>0.97</v>
      </c>
      <c r="F83" s="3">
        <v>613713472</v>
      </c>
      <c r="G83" s="31">
        <v>0.95</v>
      </c>
      <c r="H83" s="31">
        <v>1.02</v>
      </c>
      <c r="I83" s="26">
        <f t="shared" si="1"/>
        <v>1.97</v>
      </c>
      <c r="K83" s="10"/>
      <c r="L83" s="11"/>
      <c r="M83" s="11"/>
      <c r="N83" s="11"/>
      <c r="O83" s="11"/>
      <c r="P83" s="12"/>
      <c r="Q83" s="12"/>
      <c r="R83" s="41"/>
    </row>
    <row r="84" spans="1:18" x14ac:dyDescent="0.25">
      <c r="A84" s="2">
        <v>42749.572916666664</v>
      </c>
      <c r="B84" s="3">
        <v>2536140087</v>
      </c>
      <c r="C84" s="3">
        <v>897961</v>
      </c>
      <c r="D84" s="3">
        <v>1627</v>
      </c>
      <c r="E84" s="3">
        <v>0.97</v>
      </c>
      <c r="F84" s="3">
        <v>613609436</v>
      </c>
      <c r="G84" s="31">
        <v>0.95</v>
      </c>
      <c r="H84" s="31">
        <v>1.02</v>
      </c>
      <c r="I84" s="26">
        <f t="shared" si="1"/>
        <v>1.97</v>
      </c>
      <c r="K84" s="10"/>
      <c r="L84" s="11"/>
      <c r="M84" s="11"/>
      <c r="N84" s="11"/>
      <c r="O84" s="11"/>
      <c r="P84" s="42"/>
      <c r="Q84" s="42"/>
      <c r="R84" s="41"/>
    </row>
    <row r="85" spans="1:18" x14ac:dyDescent="0.25">
      <c r="A85" s="2">
        <v>42749.5625</v>
      </c>
      <c r="B85" s="3">
        <v>2535736480</v>
      </c>
      <c r="C85" s="3">
        <v>897961</v>
      </c>
      <c r="D85" s="3">
        <v>1593</v>
      </c>
      <c r="E85" s="3">
        <v>0.97</v>
      </c>
      <c r="F85" s="3">
        <v>613508271</v>
      </c>
      <c r="G85" s="31">
        <v>0.92</v>
      </c>
      <c r="H85" s="31">
        <v>1.01</v>
      </c>
      <c r="I85" s="26">
        <f t="shared" si="1"/>
        <v>1.9300000000000002</v>
      </c>
      <c r="K85" s="10"/>
      <c r="L85" s="11"/>
      <c r="M85" s="11"/>
      <c r="N85" s="11"/>
      <c r="O85" s="11"/>
      <c r="P85" s="12"/>
      <c r="Q85" s="12"/>
      <c r="R85" s="41"/>
    </row>
    <row r="86" spans="1:18" x14ac:dyDescent="0.25">
      <c r="A86" s="2">
        <v>42749.552083333336</v>
      </c>
      <c r="B86" s="3">
        <v>2535339027</v>
      </c>
      <c r="C86" s="3">
        <v>897961</v>
      </c>
      <c r="D86" s="3">
        <v>1590</v>
      </c>
      <c r="E86" s="3">
        <v>0.97</v>
      </c>
      <c r="F86" s="3">
        <v>613409771</v>
      </c>
      <c r="G86" s="31">
        <v>0.92</v>
      </c>
      <c r="H86" s="31">
        <v>1.01</v>
      </c>
      <c r="I86" s="26">
        <f t="shared" si="1"/>
        <v>1.9300000000000002</v>
      </c>
      <c r="K86" s="10"/>
      <c r="L86" s="11"/>
      <c r="M86" s="11"/>
      <c r="N86" s="11"/>
      <c r="O86" s="11"/>
      <c r="P86" s="12"/>
      <c r="Q86" s="12"/>
      <c r="R86" s="41"/>
    </row>
    <row r="87" spans="1:18" x14ac:dyDescent="0.25">
      <c r="A87" s="2">
        <v>42749.541666666664</v>
      </c>
      <c r="B87" s="3">
        <v>2534941634</v>
      </c>
      <c r="C87" s="3">
        <v>897961</v>
      </c>
      <c r="D87" s="3">
        <v>1588</v>
      </c>
      <c r="E87" s="3">
        <v>0.97</v>
      </c>
      <c r="F87" s="3">
        <v>613310413</v>
      </c>
      <c r="G87" s="31">
        <v>0.92</v>
      </c>
      <c r="H87" s="31">
        <v>1.01</v>
      </c>
      <c r="I87" s="26">
        <f t="shared" si="1"/>
        <v>1.9300000000000002</v>
      </c>
      <c r="K87" s="10"/>
      <c r="L87" s="11"/>
      <c r="M87" s="11"/>
      <c r="N87" s="11"/>
      <c r="O87" s="11"/>
      <c r="P87" s="12"/>
      <c r="Q87" s="42"/>
      <c r="R87" s="41"/>
    </row>
    <row r="88" spans="1:18" x14ac:dyDescent="0.25">
      <c r="A88" s="2">
        <v>42749.53125</v>
      </c>
      <c r="B88" s="3">
        <v>2534544888</v>
      </c>
      <c r="C88" s="3">
        <v>897961</v>
      </c>
      <c r="D88" s="3">
        <v>1585</v>
      </c>
      <c r="E88" s="3">
        <v>0.97</v>
      </c>
      <c r="F88" s="3">
        <v>613212728</v>
      </c>
      <c r="G88" s="31">
        <v>0.92</v>
      </c>
      <c r="H88" s="31">
        <v>1.01</v>
      </c>
      <c r="I88" s="26">
        <f t="shared" si="1"/>
        <v>1.9300000000000002</v>
      </c>
      <c r="K88" s="10"/>
      <c r="L88" s="11"/>
      <c r="M88" s="11"/>
      <c r="N88" s="11"/>
      <c r="O88" s="11"/>
      <c r="P88" s="12"/>
      <c r="Q88" s="12"/>
      <c r="R88" s="41"/>
    </row>
    <row r="89" spans="1:18" x14ac:dyDescent="0.25">
      <c r="A89" s="2">
        <v>42749.520833333336</v>
      </c>
      <c r="B89" s="3">
        <v>2534148453</v>
      </c>
      <c r="C89" s="3">
        <v>897961</v>
      </c>
      <c r="D89" s="3">
        <v>1589</v>
      </c>
      <c r="E89" s="3">
        <v>0.97</v>
      </c>
      <c r="F89" s="3">
        <v>613119784</v>
      </c>
      <c r="G89" s="31">
        <v>0.95</v>
      </c>
      <c r="H89" s="32">
        <v>1</v>
      </c>
      <c r="I89" s="26">
        <f t="shared" si="1"/>
        <v>1.95</v>
      </c>
      <c r="K89" s="10"/>
      <c r="L89" s="11"/>
      <c r="M89" s="11"/>
      <c r="N89" s="11"/>
      <c r="O89" s="11"/>
      <c r="P89" s="12"/>
      <c r="Q89" s="12"/>
      <c r="R89" s="41"/>
    </row>
    <row r="90" spans="1:18" x14ac:dyDescent="0.25">
      <c r="A90" s="2">
        <v>42749.510416666664</v>
      </c>
      <c r="B90" s="3">
        <v>2533745453</v>
      </c>
      <c r="C90" s="3">
        <v>897961</v>
      </c>
      <c r="D90" s="3">
        <v>1612</v>
      </c>
      <c r="E90" s="3">
        <v>0.97</v>
      </c>
      <c r="F90" s="3">
        <v>613033349</v>
      </c>
      <c r="G90" s="31">
        <v>0.95</v>
      </c>
      <c r="H90" s="32">
        <v>1</v>
      </c>
      <c r="I90" s="26">
        <f t="shared" si="1"/>
        <v>1.95</v>
      </c>
      <c r="K90" s="10"/>
      <c r="L90" s="11"/>
      <c r="M90" s="11"/>
      <c r="N90" s="11"/>
      <c r="O90" s="11"/>
      <c r="P90" s="12"/>
      <c r="Q90" s="42"/>
      <c r="R90" s="41"/>
    </row>
    <row r="91" spans="1:18" x14ac:dyDescent="0.25">
      <c r="A91" s="2">
        <v>42749.5</v>
      </c>
      <c r="B91" s="3">
        <v>2533342013</v>
      </c>
      <c r="C91" s="3">
        <v>897961</v>
      </c>
      <c r="D91" s="3">
        <v>1641</v>
      </c>
      <c r="E91" s="85">
        <v>0.97</v>
      </c>
      <c r="F91" s="3">
        <v>612943115</v>
      </c>
      <c r="G91" s="31">
        <v>0.95</v>
      </c>
      <c r="H91" s="32">
        <v>1</v>
      </c>
      <c r="I91" s="26">
        <f t="shared" si="1"/>
        <v>1.95</v>
      </c>
      <c r="K91" s="10"/>
      <c r="L91" s="11"/>
      <c r="M91" s="11"/>
      <c r="N91" s="11"/>
      <c r="O91" s="11"/>
      <c r="P91" s="12"/>
      <c r="Q91" s="12"/>
      <c r="R91" s="41"/>
    </row>
    <row r="92" spans="1:18" x14ac:dyDescent="0.25">
      <c r="A92" s="2">
        <v>42749.489583333336</v>
      </c>
      <c r="B92" s="3">
        <v>2532930497</v>
      </c>
      <c r="C92" s="3">
        <v>897961</v>
      </c>
      <c r="D92" s="101">
        <v>1734</v>
      </c>
      <c r="E92" s="3">
        <v>0.97</v>
      </c>
      <c r="F92" s="3">
        <v>612844017</v>
      </c>
      <c r="G92" s="31">
        <v>1.01</v>
      </c>
      <c r="H92" s="4">
        <v>1.08</v>
      </c>
      <c r="I92" s="26">
        <f t="shared" si="1"/>
        <v>2.09</v>
      </c>
      <c r="K92" s="10"/>
      <c r="L92" s="11"/>
      <c r="M92" s="11"/>
      <c r="N92" s="11"/>
      <c r="O92" s="11"/>
      <c r="P92" s="12"/>
      <c r="Q92" s="12"/>
      <c r="R92" s="41"/>
    </row>
    <row r="93" spans="1:18" x14ac:dyDescent="0.25">
      <c r="A93" s="2">
        <v>42749.479166666664</v>
      </c>
      <c r="B93" s="3">
        <v>2532511322</v>
      </c>
      <c r="C93" s="3">
        <v>897961</v>
      </c>
      <c r="D93" s="3">
        <v>1592</v>
      </c>
      <c r="E93" s="3">
        <v>0.97</v>
      </c>
      <c r="F93" s="3">
        <v>612739438</v>
      </c>
      <c r="G93" s="31">
        <v>0.95</v>
      </c>
      <c r="H93" s="4">
        <v>0.99</v>
      </c>
      <c r="I93" s="26">
        <f t="shared" si="1"/>
        <v>1.94</v>
      </c>
      <c r="K93" s="10"/>
      <c r="L93" s="11"/>
      <c r="M93" s="11"/>
      <c r="N93" s="11"/>
      <c r="O93" s="11"/>
      <c r="P93" s="12"/>
      <c r="Q93" s="12"/>
      <c r="R93" s="41"/>
    </row>
    <row r="94" spans="1:18" x14ac:dyDescent="0.25">
      <c r="A94" s="39">
        <v>42749.46875</v>
      </c>
      <c r="B94" s="4">
        <v>2532122984</v>
      </c>
      <c r="C94" s="4">
        <v>897961</v>
      </c>
      <c r="D94" s="4">
        <v>1549</v>
      </c>
      <c r="E94" s="85">
        <v>0.97</v>
      </c>
      <c r="F94" s="4">
        <v>612642940</v>
      </c>
      <c r="G94" s="91">
        <v>0.92</v>
      </c>
      <c r="H94" s="4">
        <v>0.97</v>
      </c>
      <c r="I94" s="26">
        <f t="shared" si="1"/>
        <v>1.8900000000000001</v>
      </c>
      <c r="J94" s="24"/>
      <c r="K94" s="10"/>
      <c r="L94" s="11"/>
      <c r="M94" s="11"/>
      <c r="N94" s="11"/>
      <c r="O94" s="11"/>
      <c r="P94" s="42"/>
      <c r="Q94" s="12"/>
      <c r="R94" s="41"/>
    </row>
    <row r="95" spans="1:18" x14ac:dyDescent="0.25">
      <c r="A95" s="2">
        <v>42749.458333333336</v>
      </c>
      <c r="B95" s="3">
        <v>2531738346</v>
      </c>
      <c r="C95" s="3">
        <v>897961</v>
      </c>
      <c r="D95" s="3">
        <v>1528</v>
      </c>
      <c r="E95" s="3">
        <v>0.97</v>
      </c>
      <c r="F95" s="3">
        <v>612546866</v>
      </c>
      <c r="G95" s="31">
        <v>0.89</v>
      </c>
      <c r="H95" s="4">
        <v>0.98</v>
      </c>
      <c r="I95" s="26">
        <f t="shared" si="1"/>
        <v>1.87</v>
      </c>
      <c r="K95" s="10"/>
      <c r="L95" s="11"/>
      <c r="M95" s="11"/>
      <c r="N95" s="11"/>
      <c r="O95" s="11"/>
      <c r="P95" s="12"/>
      <c r="Q95" s="12"/>
      <c r="R95" s="41"/>
    </row>
    <row r="96" spans="1:18" x14ac:dyDescent="0.25">
      <c r="A96" s="2">
        <v>42749.447916666664</v>
      </c>
      <c r="B96" s="3">
        <v>2531347105</v>
      </c>
      <c r="C96" s="3">
        <v>897961</v>
      </c>
      <c r="D96" s="3">
        <v>1586</v>
      </c>
      <c r="E96" s="3">
        <v>0.97</v>
      </c>
      <c r="F96" s="3">
        <v>612450941</v>
      </c>
      <c r="G96" s="31">
        <v>0.92</v>
      </c>
      <c r="H96" s="32">
        <v>1</v>
      </c>
      <c r="I96" s="26">
        <f t="shared" si="1"/>
        <v>1.92</v>
      </c>
      <c r="K96" s="10"/>
      <c r="L96" s="11"/>
      <c r="M96" s="11"/>
      <c r="N96" s="11"/>
      <c r="O96" s="11"/>
      <c r="P96" s="12"/>
      <c r="Q96" s="12"/>
      <c r="R96" s="41"/>
    </row>
    <row r="97" spans="1:18" x14ac:dyDescent="0.25">
      <c r="A97" s="2">
        <v>42749.4375</v>
      </c>
      <c r="B97" s="3">
        <v>2530950515</v>
      </c>
      <c r="C97" s="3">
        <v>897961</v>
      </c>
      <c r="D97" s="3">
        <v>1588</v>
      </c>
      <c r="E97" s="85">
        <v>0.97</v>
      </c>
      <c r="F97" s="3">
        <v>612354781</v>
      </c>
      <c r="G97" s="31">
        <v>0.92</v>
      </c>
      <c r="H97" s="32">
        <v>1</v>
      </c>
      <c r="I97" s="26">
        <f t="shared" si="1"/>
        <v>1.92</v>
      </c>
      <c r="K97" s="10"/>
      <c r="L97" s="11"/>
      <c r="M97" s="11"/>
      <c r="N97" s="11"/>
      <c r="O97" s="11"/>
      <c r="P97" s="12"/>
      <c r="Q97" s="12"/>
      <c r="R97" s="41"/>
    </row>
    <row r="98" spans="1:18" x14ac:dyDescent="0.25">
      <c r="A98" s="2">
        <v>42749.427083333336</v>
      </c>
      <c r="B98" s="3">
        <v>2530553425</v>
      </c>
      <c r="C98" s="3">
        <v>897961</v>
      </c>
      <c r="D98" s="3">
        <v>1585</v>
      </c>
      <c r="E98" s="3">
        <v>0.97</v>
      </c>
      <c r="F98" s="3">
        <v>612252984</v>
      </c>
      <c r="G98" s="31">
        <v>0.92</v>
      </c>
      <c r="H98" s="32">
        <v>1</v>
      </c>
      <c r="I98" s="26">
        <f t="shared" si="1"/>
        <v>1.92</v>
      </c>
      <c r="K98" s="10"/>
      <c r="L98" s="11"/>
      <c r="M98" s="11"/>
      <c r="N98" s="11"/>
      <c r="O98" s="11"/>
      <c r="P98" s="42"/>
      <c r="Q98" s="42"/>
      <c r="R98" s="41"/>
    </row>
    <row r="99" spans="1:18" x14ac:dyDescent="0.25">
      <c r="A99" s="2">
        <v>42749.416666666664</v>
      </c>
      <c r="B99" s="3">
        <v>2530152519</v>
      </c>
      <c r="C99" s="3">
        <v>897961</v>
      </c>
      <c r="D99" s="3">
        <v>1622</v>
      </c>
      <c r="E99" s="3">
        <v>0.97</v>
      </c>
      <c r="F99" s="3">
        <v>612149951</v>
      </c>
      <c r="G99" s="31">
        <v>0.95</v>
      </c>
      <c r="H99" s="32">
        <v>1</v>
      </c>
      <c r="I99" s="26">
        <f>G99+H99</f>
        <v>1.95</v>
      </c>
      <c r="K99" s="10"/>
      <c r="L99" s="11"/>
      <c r="M99" s="11"/>
      <c r="N99" s="11"/>
      <c r="O99" s="11"/>
      <c r="P99" s="12"/>
      <c r="Q99" s="12"/>
      <c r="R99" s="41"/>
    </row>
    <row r="100" spans="1:18" x14ac:dyDescent="0.25">
      <c r="A100" s="10"/>
      <c r="B100" s="11"/>
      <c r="C100" s="11"/>
      <c r="D100" s="11"/>
      <c r="E100" s="11"/>
      <c r="F100" s="11"/>
      <c r="G100" s="12"/>
      <c r="H100" s="13"/>
      <c r="I100" s="24"/>
      <c r="K100" s="10"/>
      <c r="L100" s="11"/>
      <c r="M100" s="11"/>
      <c r="N100" s="11"/>
      <c r="O100" s="11"/>
      <c r="P100" s="12"/>
      <c r="Q100" s="12"/>
      <c r="R100" s="41"/>
    </row>
    <row r="101" spans="1:18" x14ac:dyDescent="0.25">
      <c r="K101" s="10"/>
      <c r="L101" s="11"/>
      <c r="M101" s="11"/>
      <c r="N101" s="11"/>
      <c r="O101" s="11"/>
      <c r="P101" s="12"/>
      <c r="Q101" s="42"/>
      <c r="R101" s="41"/>
    </row>
    <row r="102" spans="1:18" x14ac:dyDescent="0.25">
      <c r="A102" s="233" t="s">
        <v>6</v>
      </c>
      <c r="B102" s="234"/>
      <c r="C102" s="25" t="s">
        <v>7</v>
      </c>
      <c r="D102" s="5" t="s">
        <v>8</v>
      </c>
      <c r="K102" s="10"/>
      <c r="L102" s="11"/>
      <c r="M102" s="11"/>
      <c r="N102" s="11"/>
      <c r="O102" s="11"/>
      <c r="P102" s="12"/>
      <c r="Q102" s="12"/>
      <c r="R102" s="41"/>
    </row>
    <row r="103" spans="1:18" x14ac:dyDescent="0.25">
      <c r="A103" s="88" t="s">
        <v>22</v>
      </c>
      <c r="B103" s="93"/>
      <c r="C103" s="17">
        <f>MAX(D3:D99)</f>
        <v>1746</v>
      </c>
      <c r="D103" s="5" t="s">
        <v>9</v>
      </c>
      <c r="K103" s="10"/>
      <c r="L103" s="11"/>
      <c r="M103" s="11"/>
      <c r="N103" s="11"/>
      <c r="O103" s="11"/>
      <c r="P103" s="52"/>
      <c r="Q103" s="12"/>
      <c r="R103" s="41"/>
    </row>
    <row r="104" spans="1:18" x14ac:dyDescent="0.25">
      <c r="A104" s="88" t="s">
        <v>23</v>
      </c>
      <c r="B104" s="93"/>
      <c r="C104" s="17">
        <f>MIN(D3:D99)</f>
        <v>1519</v>
      </c>
      <c r="D104" s="5" t="s">
        <v>9</v>
      </c>
      <c r="G104" s="23"/>
      <c r="K104" s="10"/>
      <c r="L104" s="11"/>
      <c r="M104" s="11"/>
      <c r="N104" s="11"/>
      <c r="O104" s="11"/>
      <c r="P104" s="12"/>
      <c r="Q104" s="12"/>
      <c r="R104" s="41"/>
    </row>
    <row r="105" spans="1:18" x14ac:dyDescent="0.25">
      <c r="A105" s="235" t="s">
        <v>13</v>
      </c>
      <c r="B105" s="234"/>
      <c r="C105" s="17">
        <f>AVERAGE(D3:D99)</f>
        <v>1619.2474226804125</v>
      </c>
      <c r="D105" s="5" t="s">
        <v>9</v>
      </c>
      <c r="K105" s="51"/>
      <c r="L105" s="12"/>
      <c r="M105" s="12"/>
      <c r="N105" s="12"/>
      <c r="O105" s="12"/>
      <c r="P105" s="12"/>
      <c r="Q105" s="12"/>
      <c r="R105" s="41"/>
    </row>
    <row r="106" spans="1:18" x14ac:dyDescent="0.25">
      <c r="A106" s="233" t="s">
        <v>16</v>
      </c>
      <c r="B106" s="234"/>
      <c r="C106" s="16">
        <f>(B3-B99)/1000000</f>
        <v>38.789524</v>
      </c>
      <c r="D106" s="5" t="s">
        <v>10</v>
      </c>
      <c r="K106" s="51"/>
      <c r="L106" s="12"/>
      <c r="M106" s="12"/>
      <c r="N106" s="12"/>
      <c r="O106" s="12"/>
      <c r="P106" s="12"/>
      <c r="Q106" s="12"/>
      <c r="R106" s="41"/>
    </row>
    <row r="107" spans="1:18" x14ac:dyDescent="0.25">
      <c r="A107" s="233" t="s">
        <v>14</v>
      </c>
      <c r="B107" s="234"/>
      <c r="C107" s="15">
        <f>(C3-'1 - 2 Jan'!C99)/1000</f>
        <v>22.826000000000001</v>
      </c>
      <c r="D107" s="5" t="s">
        <v>11</v>
      </c>
      <c r="G107" s="22"/>
      <c r="K107" s="51"/>
      <c r="L107" s="12"/>
      <c r="M107" s="12"/>
      <c r="N107" s="12"/>
      <c r="O107" s="12"/>
      <c r="P107" s="13"/>
      <c r="Q107" s="12"/>
      <c r="R107" s="41"/>
    </row>
    <row r="108" spans="1:18" x14ac:dyDescent="0.25">
      <c r="A108" s="227" t="s">
        <v>15</v>
      </c>
      <c r="B108" s="227"/>
      <c r="C108" s="18">
        <f>(C107*1.5*1650*1.1)+3000</f>
        <v>65143.785000000011</v>
      </c>
      <c r="D108" s="19" t="s">
        <v>12</v>
      </c>
      <c r="K108" s="51"/>
      <c r="L108" s="12"/>
      <c r="M108" s="12"/>
      <c r="N108" s="12"/>
      <c r="O108" s="12"/>
      <c r="P108" s="13"/>
      <c r="Q108" s="42"/>
      <c r="R108" s="41"/>
    </row>
    <row r="109" spans="1:18" x14ac:dyDescent="0.25">
      <c r="A109" s="228" t="s">
        <v>20</v>
      </c>
      <c r="B109" s="228"/>
      <c r="C109" s="20">
        <f>(B3-'1 - 2 Jan'!B99)*1.1</f>
        <v>575984128.5</v>
      </c>
      <c r="D109" s="21" t="s">
        <v>12</v>
      </c>
      <c r="E109" s="23"/>
      <c r="F109" s="23"/>
      <c r="K109" s="51"/>
      <c r="L109" s="12"/>
      <c r="M109" s="12"/>
      <c r="N109" s="12"/>
      <c r="O109" s="12"/>
      <c r="P109" s="12"/>
      <c r="Q109" s="12"/>
      <c r="R109" s="41"/>
    </row>
    <row r="110" spans="1:18" x14ac:dyDescent="0.25">
      <c r="K110" s="51"/>
      <c r="L110" s="12"/>
      <c r="M110" s="12"/>
      <c r="N110" s="12"/>
      <c r="O110" s="12"/>
      <c r="P110" s="12"/>
      <c r="Q110" s="12"/>
      <c r="R110" s="41"/>
    </row>
    <row r="111" spans="1:18" x14ac:dyDescent="0.25">
      <c r="K111" s="51"/>
      <c r="L111" s="12"/>
      <c r="M111" s="12"/>
      <c r="N111" s="12"/>
      <c r="O111" s="12"/>
      <c r="P111" s="12"/>
      <c r="Q111" s="12"/>
      <c r="R111" s="41"/>
    </row>
    <row r="112" spans="1:18" x14ac:dyDescent="0.25">
      <c r="G112" s="23"/>
      <c r="K112" s="51"/>
      <c r="L112" s="12"/>
      <c r="M112" s="12"/>
      <c r="N112" s="12"/>
      <c r="O112" s="12"/>
      <c r="P112" s="12"/>
      <c r="Q112" s="12"/>
      <c r="R112" s="41"/>
    </row>
    <row r="113" spans="11:18" x14ac:dyDescent="0.25">
      <c r="K113" s="51"/>
      <c r="L113" s="12"/>
      <c r="M113" s="12"/>
      <c r="N113" s="12"/>
      <c r="O113" s="12"/>
      <c r="P113" s="12"/>
      <c r="Q113" s="12"/>
      <c r="R113" s="41"/>
    </row>
    <row r="114" spans="11:18" x14ac:dyDescent="0.25">
      <c r="K114" s="51"/>
      <c r="L114" s="12"/>
      <c r="M114" s="12"/>
      <c r="N114" s="12"/>
      <c r="O114" s="12"/>
      <c r="P114" s="12"/>
      <c r="Q114" s="12"/>
      <c r="R114" s="41"/>
    </row>
    <row r="115" spans="11:18" x14ac:dyDescent="0.25">
      <c r="K115" s="51"/>
      <c r="L115" s="12"/>
      <c r="M115" s="12"/>
      <c r="N115" s="12"/>
      <c r="O115" s="12"/>
      <c r="P115" s="13"/>
      <c r="Q115" s="13"/>
      <c r="R115" s="41"/>
    </row>
    <row r="116" spans="11:18" x14ac:dyDescent="0.25">
      <c r="K116" s="51"/>
      <c r="L116" s="12"/>
      <c r="M116" s="12"/>
      <c r="N116" s="12"/>
      <c r="O116" s="12"/>
      <c r="P116" s="13"/>
      <c r="Q116" s="48"/>
      <c r="R116" s="41"/>
    </row>
    <row r="117" spans="11:18" x14ac:dyDescent="0.25">
      <c r="K117" s="10"/>
      <c r="L117" s="11"/>
      <c r="M117" s="11"/>
      <c r="N117" s="11"/>
      <c r="O117" s="11"/>
      <c r="P117" s="13"/>
      <c r="Q117" s="13"/>
      <c r="R117" s="41"/>
    </row>
    <row r="118" spans="11:18" x14ac:dyDescent="0.25">
      <c r="K118" s="10"/>
      <c r="L118" s="11"/>
      <c r="M118" s="11"/>
      <c r="N118" s="11"/>
      <c r="O118" s="11"/>
      <c r="P118" s="42"/>
      <c r="Q118" s="12"/>
      <c r="R118" s="41"/>
    </row>
    <row r="119" spans="11:18" x14ac:dyDescent="0.25">
      <c r="K119" s="51"/>
      <c r="L119" s="12"/>
      <c r="M119" s="12"/>
      <c r="N119" s="12"/>
      <c r="O119" s="12"/>
      <c r="P119" s="12"/>
      <c r="Q119" s="12"/>
      <c r="R119" s="41"/>
    </row>
    <row r="120" spans="11:18" x14ac:dyDescent="0.25">
      <c r="K120" s="51"/>
      <c r="L120" s="12"/>
      <c r="M120" s="12"/>
      <c r="N120" s="12"/>
      <c r="O120" s="12"/>
      <c r="P120" s="12"/>
      <c r="Q120" s="12"/>
      <c r="R120" s="41"/>
    </row>
    <row r="121" spans="11:18" x14ac:dyDescent="0.25">
      <c r="K121" s="10"/>
      <c r="L121" s="11"/>
      <c r="M121" s="11"/>
      <c r="N121" s="11"/>
      <c r="O121" s="11"/>
      <c r="P121" s="12"/>
      <c r="Q121" s="12"/>
      <c r="R121" s="47"/>
    </row>
    <row r="122" spans="11:18" x14ac:dyDescent="0.25">
      <c r="K122" s="51"/>
      <c r="L122" s="12"/>
      <c r="M122" s="12"/>
      <c r="N122" s="12"/>
      <c r="O122" s="12"/>
      <c r="P122" s="12"/>
      <c r="Q122" s="12"/>
      <c r="R122" s="47"/>
    </row>
    <row r="123" spans="11:18" x14ac:dyDescent="0.25">
      <c r="K123" s="51"/>
      <c r="L123" s="12"/>
      <c r="M123" s="12"/>
      <c r="N123" s="12"/>
      <c r="O123" s="12"/>
      <c r="P123" s="12"/>
      <c r="Q123" s="12"/>
      <c r="R123" s="47"/>
    </row>
    <row r="124" spans="11:18" x14ac:dyDescent="0.25">
      <c r="K124" s="51"/>
      <c r="L124" s="12"/>
      <c r="M124" s="12"/>
      <c r="N124" s="12"/>
      <c r="O124" s="12"/>
      <c r="P124" s="12"/>
      <c r="Q124" s="12"/>
      <c r="R124" s="47"/>
    </row>
    <row r="125" spans="11:18" x14ac:dyDescent="0.25">
      <c r="K125" s="51"/>
      <c r="L125" s="12"/>
      <c r="M125" s="12"/>
      <c r="N125" s="12"/>
      <c r="O125" s="12"/>
      <c r="P125" s="12"/>
      <c r="Q125" s="12"/>
      <c r="R125" s="47"/>
    </row>
    <row r="126" spans="11:18" x14ac:dyDescent="0.25">
      <c r="K126" s="47"/>
      <c r="L126" s="47"/>
      <c r="M126" s="47"/>
      <c r="N126" s="47"/>
      <c r="O126" s="47"/>
      <c r="P126" s="47"/>
      <c r="Q126" s="47"/>
      <c r="R126" s="47"/>
    </row>
    <row r="127" spans="11:18" x14ac:dyDescent="0.25">
      <c r="K127" s="47"/>
      <c r="L127" s="47"/>
      <c r="M127" s="47"/>
      <c r="N127" s="47"/>
      <c r="O127" s="47"/>
      <c r="P127" s="47"/>
      <c r="Q127" s="47"/>
      <c r="R127" s="47"/>
    </row>
    <row r="128" spans="11:18" x14ac:dyDescent="0.25">
      <c r="K128" s="47"/>
      <c r="L128" s="47"/>
      <c r="M128" s="47"/>
      <c r="N128" s="47"/>
      <c r="O128" s="47"/>
      <c r="P128" s="47"/>
      <c r="Q128" s="47"/>
      <c r="R128" s="47"/>
    </row>
    <row r="129" spans="11:18" x14ac:dyDescent="0.25">
      <c r="K129" s="47"/>
      <c r="L129" s="47"/>
      <c r="M129" s="47"/>
      <c r="N129" s="47"/>
      <c r="O129" s="47"/>
      <c r="P129" s="47"/>
      <c r="Q129" s="47"/>
      <c r="R129" s="47"/>
    </row>
  </sheetData>
  <mergeCells count="8">
    <mergeCell ref="A108:B108"/>
    <mergeCell ref="A109:B109"/>
    <mergeCell ref="A1:F1"/>
    <mergeCell ref="G1:I1"/>
    <mergeCell ref="A102:B102"/>
    <mergeCell ref="A105:B105"/>
    <mergeCell ref="A106:B106"/>
    <mergeCell ref="A107:B107"/>
  </mergeCells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9"/>
  <sheetViews>
    <sheetView topLeftCell="A76" zoomScaleNormal="100" workbookViewId="0">
      <selection activeCell="A4" sqref="A4:I99"/>
    </sheetView>
  </sheetViews>
  <sheetFormatPr defaultColWidth="11.42578125" defaultRowHeight="15" x14ac:dyDescent="0.25"/>
  <cols>
    <col min="1" max="1" width="17.85546875" customWidth="1"/>
    <col min="2" max="6" width="13.85546875" customWidth="1"/>
    <col min="7" max="7" width="12.85546875" bestFit="1" customWidth="1"/>
    <col min="11" max="11" width="14.7109375" bestFit="1" customWidth="1"/>
  </cols>
  <sheetData>
    <row r="1" spans="1:9" ht="18.75" customHeight="1" x14ac:dyDescent="0.25">
      <c r="A1" s="229" t="s">
        <v>0</v>
      </c>
      <c r="B1" s="230"/>
      <c r="C1" s="230"/>
      <c r="D1" s="230"/>
      <c r="E1" s="230"/>
      <c r="F1" s="231"/>
      <c r="G1" s="232" t="s">
        <v>17</v>
      </c>
      <c r="H1" s="232"/>
      <c r="I1" s="232"/>
    </row>
    <row r="2" spans="1:9" ht="56.25" x14ac:dyDescent="0.25">
      <c r="A2" s="1" t="s">
        <v>1</v>
      </c>
      <c r="B2" s="1" t="s">
        <v>2</v>
      </c>
      <c r="C2" s="1" t="s">
        <v>3</v>
      </c>
      <c r="D2" s="1" t="s">
        <v>4</v>
      </c>
      <c r="E2" s="174" t="s">
        <v>25</v>
      </c>
      <c r="F2" s="1" t="s">
        <v>5</v>
      </c>
      <c r="G2" s="1" t="s">
        <v>18</v>
      </c>
      <c r="H2" s="1" t="s">
        <v>19</v>
      </c>
      <c r="I2" s="1" t="s">
        <v>21</v>
      </c>
    </row>
    <row r="3" spans="1:9" x14ac:dyDescent="0.25">
      <c r="A3" s="128">
        <v>42751.416666666664</v>
      </c>
      <c r="B3" s="129">
        <v>2606468240</v>
      </c>
      <c r="C3" s="129">
        <v>897961</v>
      </c>
      <c r="D3" s="129">
        <v>1568</v>
      </c>
      <c r="E3" s="3">
        <v>0.97</v>
      </c>
      <c r="F3" s="129">
        <v>631065078</v>
      </c>
      <c r="G3" s="130">
        <v>0.92</v>
      </c>
      <c r="H3" s="131">
        <v>0.99</v>
      </c>
      <c r="I3" s="26">
        <f>G3+H3</f>
        <v>1.9100000000000001</v>
      </c>
    </row>
    <row r="4" spans="1:9" x14ac:dyDescent="0.25">
      <c r="A4" s="128">
        <v>42751.40625</v>
      </c>
      <c r="B4" s="129">
        <v>2606076342</v>
      </c>
      <c r="C4" s="129">
        <v>897961</v>
      </c>
      <c r="D4" s="129">
        <v>1566</v>
      </c>
      <c r="E4" s="3">
        <v>0.97</v>
      </c>
      <c r="F4" s="129">
        <v>630966368</v>
      </c>
      <c r="G4" s="136">
        <v>0.92</v>
      </c>
      <c r="H4" s="130">
        <v>0.99</v>
      </c>
      <c r="I4" s="26">
        <f t="shared" ref="I4:I67" si="0">G4+H4</f>
        <v>1.9100000000000001</v>
      </c>
    </row>
    <row r="5" spans="1:9" x14ac:dyDescent="0.25">
      <c r="A5" s="128">
        <v>42751.395833333336</v>
      </c>
      <c r="B5" s="129">
        <v>2605685509</v>
      </c>
      <c r="C5" s="129">
        <v>897961</v>
      </c>
      <c r="D5" s="129">
        <v>1549</v>
      </c>
      <c r="E5" s="3">
        <v>0.97</v>
      </c>
      <c r="F5" s="129">
        <v>630869348</v>
      </c>
      <c r="G5" s="136">
        <v>0.92</v>
      </c>
      <c r="H5" s="130">
        <v>0.99</v>
      </c>
      <c r="I5" s="26">
        <f t="shared" si="0"/>
        <v>1.9100000000000001</v>
      </c>
    </row>
    <row r="6" spans="1:9" x14ac:dyDescent="0.25">
      <c r="A6" s="132">
        <v>42751.385416666664</v>
      </c>
      <c r="B6" s="133">
        <v>2605302192</v>
      </c>
      <c r="C6" s="133">
        <v>897961</v>
      </c>
      <c r="D6" s="133">
        <v>1529</v>
      </c>
      <c r="E6" s="3">
        <v>0.97</v>
      </c>
      <c r="F6" s="133">
        <v>630773726</v>
      </c>
      <c r="G6" s="135">
        <v>0.9</v>
      </c>
      <c r="H6" s="134">
        <v>0.97</v>
      </c>
      <c r="I6" s="26">
        <f t="shared" si="0"/>
        <v>1.87</v>
      </c>
    </row>
    <row r="7" spans="1:9" x14ac:dyDescent="0.25">
      <c r="A7" s="128">
        <v>42751.375</v>
      </c>
      <c r="B7" s="129">
        <v>2604907657</v>
      </c>
      <c r="C7" s="129">
        <v>897961</v>
      </c>
      <c r="D7" s="129">
        <v>1567</v>
      </c>
      <c r="E7" s="172">
        <v>0.97</v>
      </c>
      <c r="F7" s="129">
        <v>630675764</v>
      </c>
      <c r="G7" s="130">
        <v>0.93</v>
      </c>
      <c r="H7" s="130">
        <v>0.99</v>
      </c>
      <c r="I7" s="26">
        <f t="shared" si="0"/>
        <v>1.92</v>
      </c>
    </row>
    <row r="8" spans="1:9" x14ac:dyDescent="0.25">
      <c r="A8" s="128">
        <v>42751.364583333336</v>
      </c>
      <c r="B8" s="129">
        <v>2604523625</v>
      </c>
      <c r="C8" s="129">
        <v>897961</v>
      </c>
      <c r="D8" s="129">
        <v>1530</v>
      </c>
      <c r="E8" s="3">
        <v>0.97</v>
      </c>
      <c r="F8" s="129">
        <v>630580951</v>
      </c>
      <c r="G8" s="134">
        <v>0.92</v>
      </c>
      <c r="H8" s="134">
        <v>0.97</v>
      </c>
      <c r="I8" s="26">
        <f t="shared" si="0"/>
        <v>1.8900000000000001</v>
      </c>
    </row>
    <row r="9" spans="1:9" x14ac:dyDescent="0.25">
      <c r="A9" s="128">
        <v>42751.354166666664</v>
      </c>
      <c r="B9" s="129">
        <v>2604138445</v>
      </c>
      <c r="C9" s="129">
        <v>897961</v>
      </c>
      <c r="D9" s="129">
        <v>1548</v>
      </c>
      <c r="E9" s="3">
        <v>0.97</v>
      </c>
      <c r="F9" s="129">
        <v>630484074</v>
      </c>
      <c r="G9" s="134">
        <v>0.92</v>
      </c>
      <c r="H9" s="130">
        <v>0.97</v>
      </c>
      <c r="I9" s="26">
        <f t="shared" si="0"/>
        <v>1.8900000000000001</v>
      </c>
    </row>
    <row r="10" spans="1:9" x14ac:dyDescent="0.25">
      <c r="A10" s="128">
        <v>42751.34375</v>
      </c>
      <c r="B10" s="129">
        <v>2603747679</v>
      </c>
      <c r="C10" s="129">
        <v>897961</v>
      </c>
      <c r="D10" s="129">
        <v>1567</v>
      </c>
      <c r="E10" s="3">
        <v>0.97</v>
      </c>
      <c r="F10" s="129">
        <v>630385591</v>
      </c>
      <c r="G10" s="134">
        <v>0.91</v>
      </c>
      <c r="H10" s="134">
        <v>0.99</v>
      </c>
      <c r="I10" s="26">
        <f t="shared" si="0"/>
        <v>1.9</v>
      </c>
    </row>
    <row r="11" spans="1:9" x14ac:dyDescent="0.25">
      <c r="A11" s="128">
        <v>42751.333333333336</v>
      </c>
      <c r="B11" s="129">
        <v>2603357674</v>
      </c>
      <c r="C11" s="129">
        <v>897961</v>
      </c>
      <c r="D11" s="129">
        <v>1531</v>
      </c>
      <c r="E11" s="3">
        <v>0.97</v>
      </c>
      <c r="F11" s="129">
        <v>630285736</v>
      </c>
      <c r="G11" s="135">
        <v>0.9</v>
      </c>
      <c r="H11" s="130">
        <v>0.97</v>
      </c>
      <c r="I11" s="26">
        <f t="shared" si="0"/>
        <v>1.87</v>
      </c>
    </row>
    <row r="12" spans="1:9" x14ac:dyDescent="0.25">
      <c r="A12" s="128">
        <v>42751.322916666664</v>
      </c>
      <c r="B12" s="129">
        <v>2602975348</v>
      </c>
      <c r="C12" s="129">
        <v>897961</v>
      </c>
      <c r="D12" s="129">
        <v>1530</v>
      </c>
      <c r="E12" s="3">
        <v>0.97</v>
      </c>
      <c r="F12" s="129">
        <v>630187827</v>
      </c>
      <c r="G12" s="134">
        <v>0.92</v>
      </c>
      <c r="H12" s="134">
        <v>0.97</v>
      </c>
      <c r="I12" s="26">
        <f t="shared" si="0"/>
        <v>1.8900000000000001</v>
      </c>
    </row>
    <row r="13" spans="1:9" x14ac:dyDescent="0.25">
      <c r="A13" s="128">
        <v>42751.3125</v>
      </c>
      <c r="B13" s="129">
        <v>2602584048</v>
      </c>
      <c r="C13" s="129">
        <v>897961</v>
      </c>
      <c r="D13" s="129">
        <v>1564</v>
      </c>
      <c r="E13" s="3">
        <v>0.97</v>
      </c>
      <c r="F13" s="129">
        <v>630087722</v>
      </c>
      <c r="G13" s="130">
        <v>0.92</v>
      </c>
      <c r="H13" s="130">
        <v>0.99</v>
      </c>
      <c r="I13" s="26">
        <f t="shared" si="0"/>
        <v>1.9100000000000001</v>
      </c>
    </row>
    <row r="14" spans="1:9" x14ac:dyDescent="0.25">
      <c r="A14" s="128">
        <v>42751.302083333336</v>
      </c>
      <c r="B14" s="129">
        <v>2602196942</v>
      </c>
      <c r="C14" s="129">
        <v>897961</v>
      </c>
      <c r="D14" s="129">
        <v>1526</v>
      </c>
      <c r="E14" s="3">
        <v>0.97</v>
      </c>
      <c r="F14" s="129">
        <v>629986249</v>
      </c>
      <c r="G14" s="135">
        <v>0.9</v>
      </c>
      <c r="H14" s="134">
        <v>0.97</v>
      </c>
      <c r="I14" s="26">
        <f t="shared" si="0"/>
        <v>1.87</v>
      </c>
    </row>
    <row r="15" spans="1:9" x14ac:dyDescent="0.25">
      <c r="A15" s="128">
        <v>42751.291666666664</v>
      </c>
      <c r="B15" s="129">
        <v>2601815662</v>
      </c>
      <c r="C15" s="129">
        <v>897961</v>
      </c>
      <c r="D15" s="129">
        <v>1524</v>
      </c>
      <c r="E15" s="3">
        <v>0.97</v>
      </c>
      <c r="F15" s="129">
        <v>629888918</v>
      </c>
      <c r="G15" s="130">
        <v>0.89</v>
      </c>
      <c r="H15" s="130">
        <v>0.97</v>
      </c>
      <c r="I15" s="26">
        <f t="shared" si="0"/>
        <v>1.8599999999999999</v>
      </c>
    </row>
    <row r="16" spans="1:9" x14ac:dyDescent="0.25">
      <c r="A16" s="128">
        <v>42751.28125</v>
      </c>
      <c r="B16" s="129">
        <v>2601433720</v>
      </c>
      <c r="C16" s="129">
        <v>897961</v>
      </c>
      <c r="D16" s="129">
        <v>1553</v>
      </c>
      <c r="E16" s="3">
        <v>0.97</v>
      </c>
      <c r="F16" s="129">
        <v>629793357</v>
      </c>
      <c r="G16" s="134">
        <v>0.93</v>
      </c>
      <c r="H16" s="134">
        <v>0.97</v>
      </c>
      <c r="I16" s="26">
        <f t="shared" si="0"/>
        <v>1.9</v>
      </c>
    </row>
    <row r="17" spans="1:18" x14ac:dyDescent="0.25">
      <c r="A17" s="128">
        <v>42751.270833333336</v>
      </c>
      <c r="B17" s="129">
        <v>2601039498</v>
      </c>
      <c r="C17" s="129">
        <v>897961</v>
      </c>
      <c r="D17" s="129">
        <v>1617</v>
      </c>
      <c r="E17" s="3">
        <v>0.97</v>
      </c>
      <c r="F17" s="129">
        <v>629693126</v>
      </c>
      <c r="G17" s="130">
        <v>0.95</v>
      </c>
      <c r="H17" s="130">
        <v>1.03</v>
      </c>
      <c r="I17" s="26">
        <f t="shared" si="0"/>
        <v>1.98</v>
      </c>
    </row>
    <row r="18" spans="1:18" x14ac:dyDescent="0.25">
      <c r="A18" s="128">
        <v>42751.260416666664</v>
      </c>
      <c r="B18" s="129">
        <v>2600657893</v>
      </c>
      <c r="C18" s="129">
        <v>897961</v>
      </c>
      <c r="D18" s="129">
        <v>1522</v>
      </c>
      <c r="E18" s="3">
        <v>0.97</v>
      </c>
      <c r="F18" s="129">
        <v>629594839</v>
      </c>
      <c r="G18" s="134">
        <v>0.89</v>
      </c>
      <c r="H18" s="131">
        <v>0.97</v>
      </c>
      <c r="I18" s="26">
        <f t="shared" si="0"/>
        <v>1.8599999999999999</v>
      </c>
    </row>
    <row r="19" spans="1:18" x14ac:dyDescent="0.25">
      <c r="A19" s="128">
        <v>42751.25</v>
      </c>
      <c r="B19" s="129">
        <v>2600275219</v>
      </c>
      <c r="C19" s="129">
        <v>897961</v>
      </c>
      <c r="D19" s="129">
        <v>1549</v>
      </c>
      <c r="E19" s="3">
        <v>0.97</v>
      </c>
      <c r="F19" s="129">
        <v>629496390</v>
      </c>
      <c r="G19" s="134">
        <v>0.93</v>
      </c>
      <c r="H19" s="130">
        <v>0.97</v>
      </c>
      <c r="I19" s="26">
        <f t="shared" si="0"/>
        <v>1.9</v>
      </c>
    </row>
    <row r="20" spans="1:18" x14ac:dyDescent="0.25">
      <c r="A20" s="128">
        <v>42751.239583333336</v>
      </c>
      <c r="B20" s="129">
        <v>2599882315</v>
      </c>
      <c r="C20" s="129">
        <v>897961</v>
      </c>
      <c r="D20" s="129">
        <v>1673</v>
      </c>
      <c r="E20" s="3">
        <v>0.97</v>
      </c>
      <c r="F20" s="129">
        <v>629396711</v>
      </c>
      <c r="G20" s="137">
        <v>0.95</v>
      </c>
      <c r="H20" s="130">
        <v>1.06</v>
      </c>
      <c r="I20" s="26">
        <f t="shared" si="0"/>
        <v>2.0099999999999998</v>
      </c>
    </row>
    <row r="21" spans="1:18" x14ac:dyDescent="0.25">
      <c r="A21" s="128">
        <v>42751.229166666664</v>
      </c>
      <c r="B21" s="129">
        <v>2599495611</v>
      </c>
      <c r="C21" s="129">
        <v>897961</v>
      </c>
      <c r="D21" s="129">
        <v>1539</v>
      </c>
      <c r="E21" s="3">
        <v>0.97</v>
      </c>
      <c r="F21" s="129">
        <v>629295852</v>
      </c>
      <c r="G21" s="130">
        <v>0.92</v>
      </c>
      <c r="H21" s="130">
        <v>0.97</v>
      </c>
      <c r="I21" s="26">
        <f t="shared" si="0"/>
        <v>1.8900000000000001</v>
      </c>
    </row>
    <row r="22" spans="1:18" x14ac:dyDescent="0.25">
      <c r="A22" s="128">
        <v>42751.21875</v>
      </c>
      <c r="B22" s="129">
        <v>2599110725</v>
      </c>
      <c r="C22" s="129">
        <v>897961</v>
      </c>
      <c r="D22" s="129">
        <v>1540</v>
      </c>
      <c r="E22" s="3">
        <v>0.97</v>
      </c>
      <c r="F22" s="129">
        <v>629195339</v>
      </c>
      <c r="G22" s="130">
        <v>0.92</v>
      </c>
      <c r="H22" s="130">
        <v>0.97</v>
      </c>
      <c r="I22" s="26">
        <f t="shared" si="0"/>
        <v>1.8900000000000001</v>
      </c>
    </row>
    <row r="23" spans="1:18" x14ac:dyDescent="0.25">
      <c r="A23" s="128">
        <v>42751.208333333336</v>
      </c>
      <c r="B23" s="129">
        <v>2598726036</v>
      </c>
      <c r="C23" s="129">
        <v>897961</v>
      </c>
      <c r="D23" s="129">
        <v>1538</v>
      </c>
      <c r="E23" s="3">
        <v>0.97</v>
      </c>
      <c r="F23" s="129">
        <v>629099776</v>
      </c>
      <c r="G23" s="136">
        <v>0.92</v>
      </c>
      <c r="H23" s="131">
        <v>0.97</v>
      </c>
      <c r="I23" s="26">
        <f t="shared" si="0"/>
        <v>1.8900000000000001</v>
      </c>
    </row>
    <row r="24" spans="1:18" x14ac:dyDescent="0.25">
      <c r="A24" s="128">
        <v>42751.197916666664</v>
      </c>
      <c r="B24" s="129">
        <v>2598345912</v>
      </c>
      <c r="C24" s="129">
        <v>897961</v>
      </c>
      <c r="D24" s="129">
        <v>1520</v>
      </c>
      <c r="E24" s="3">
        <v>0.97</v>
      </c>
      <c r="F24" s="129">
        <v>629005067</v>
      </c>
      <c r="G24" s="134">
        <v>0.89</v>
      </c>
      <c r="H24" s="131">
        <v>0.97</v>
      </c>
      <c r="I24" s="26">
        <f t="shared" si="0"/>
        <v>1.8599999999999999</v>
      </c>
    </row>
    <row r="25" spans="1:18" x14ac:dyDescent="0.25">
      <c r="A25" s="128">
        <v>42751.1875</v>
      </c>
      <c r="B25" s="129">
        <v>2597964317</v>
      </c>
      <c r="C25" s="129">
        <v>897961</v>
      </c>
      <c r="D25" s="129">
        <v>1548</v>
      </c>
      <c r="E25" s="3">
        <v>0.97</v>
      </c>
      <c r="F25" s="129">
        <v>628910016</v>
      </c>
      <c r="G25" s="130">
        <v>0.93</v>
      </c>
      <c r="H25" s="130">
        <v>0.97</v>
      </c>
      <c r="I25" s="26">
        <f t="shared" si="0"/>
        <v>1.9</v>
      </c>
    </row>
    <row r="26" spans="1:18" x14ac:dyDescent="0.25">
      <c r="A26" s="128">
        <v>42751.177083333336</v>
      </c>
      <c r="B26" s="129">
        <v>2597576655</v>
      </c>
      <c r="C26" s="129">
        <v>897961</v>
      </c>
      <c r="D26" s="129">
        <v>1568</v>
      </c>
      <c r="E26" s="6">
        <v>0.97</v>
      </c>
      <c r="F26" s="129">
        <v>628813136</v>
      </c>
      <c r="G26" s="130">
        <v>0.93</v>
      </c>
      <c r="H26" s="130">
        <v>0.99</v>
      </c>
      <c r="I26" s="26">
        <f t="shared" si="0"/>
        <v>1.92</v>
      </c>
    </row>
    <row r="27" spans="1:18" x14ac:dyDescent="0.25">
      <c r="A27" s="128">
        <v>42751.166666666664</v>
      </c>
      <c r="B27" s="129">
        <v>2597182095</v>
      </c>
      <c r="C27" s="129">
        <v>897961</v>
      </c>
      <c r="D27" s="129">
        <v>1586</v>
      </c>
      <c r="E27" s="3">
        <v>0.97</v>
      </c>
      <c r="F27" s="129">
        <v>628713357</v>
      </c>
      <c r="G27" s="130">
        <v>0.95</v>
      </c>
      <c r="H27" s="130">
        <v>0.99</v>
      </c>
      <c r="I27" s="26">
        <f t="shared" si="0"/>
        <v>1.94</v>
      </c>
    </row>
    <row r="28" spans="1:18" x14ac:dyDescent="0.25">
      <c r="A28" s="128">
        <v>42751.15625</v>
      </c>
      <c r="B28" s="129">
        <v>2596795588</v>
      </c>
      <c r="C28" s="129">
        <v>897961</v>
      </c>
      <c r="D28" s="129">
        <v>1533</v>
      </c>
      <c r="E28" s="3">
        <v>0.97</v>
      </c>
      <c r="F28" s="129">
        <v>628616321</v>
      </c>
      <c r="G28" s="136">
        <v>0.92</v>
      </c>
      <c r="H28" s="131">
        <v>0.97</v>
      </c>
      <c r="I28" s="26">
        <f t="shared" si="0"/>
        <v>1.8900000000000001</v>
      </c>
    </row>
    <row r="29" spans="1:18" x14ac:dyDescent="0.25">
      <c r="A29" s="128">
        <v>42751.145833333336</v>
      </c>
      <c r="B29" s="129">
        <v>2596418275</v>
      </c>
      <c r="C29" s="129">
        <v>897961</v>
      </c>
      <c r="D29" s="129">
        <v>1547</v>
      </c>
      <c r="E29" s="3">
        <v>0.97</v>
      </c>
      <c r="F29" s="129">
        <v>628522870</v>
      </c>
      <c r="G29" s="130">
        <v>0.93</v>
      </c>
      <c r="H29" s="130">
        <v>0.97</v>
      </c>
      <c r="I29" s="26">
        <f t="shared" si="0"/>
        <v>1.9</v>
      </c>
      <c r="K29" s="51"/>
      <c r="L29" s="12"/>
      <c r="M29" s="12"/>
      <c r="N29" s="12"/>
      <c r="O29" s="12"/>
      <c r="P29" s="13"/>
      <c r="Q29" s="13"/>
      <c r="R29" s="41"/>
    </row>
    <row r="30" spans="1:18" x14ac:dyDescent="0.25">
      <c r="A30" s="128">
        <v>42751.135416666664</v>
      </c>
      <c r="B30" s="129">
        <v>2596025875</v>
      </c>
      <c r="C30" s="129">
        <v>897961</v>
      </c>
      <c r="D30" s="129">
        <v>1703</v>
      </c>
      <c r="E30" s="3">
        <v>0.97</v>
      </c>
      <c r="F30" s="129">
        <v>628425275</v>
      </c>
      <c r="G30" s="130">
        <v>0.98</v>
      </c>
      <c r="H30" s="130">
        <v>1.0900000000000001</v>
      </c>
      <c r="I30" s="26">
        <f t="shared" si="0"/>
        <v>2.0700000000000003</v>
      </c>
      <c r="K30" s="51"/>
      <c r="L30" s="12"/>
      <c r="M30" s="12"/>
      <c r="N30" s="12"/>
      <c r="O30" s="12"/>
      <c r="P30" s="13"/>
      <c r="Q30" s="13"/>
      <c r="R30" s="41"/>
    </row>
    <row r="31" spans="1:18" x14ac:dyDescent="0.25">
      <c r="A31" s="128">
        <v>42751.125</v>
      </c>
      <c r="B31" s="129">
        <v>2595631410</v>
      </c>
      <c r="C31" s="129">
        <v>897961</v>
      </c>
      <c r="D31" s="129">
        <v>1541</v>
      </c>
      <c r="E31" s="3">
        <v>0.97</v>
      </c>
      <c r="F31" s="129">
        <v>628327163</v>
      </c>
      <c r="G31" s="137">
        <v>0.92</v>
      </c>
      <c r="H31" s="130">
        <v>0.97</v>
      </c>
      <c r="I31" s="26">
        <f t="shared" si="0"/>
        <v>1.8900000000000001</v>
      </c>
      <c r="K31" s="51"/>
      <c r="L31" s="12"/>
      <c r="M31" s="12"/>
      <c r="N31" s="12"/>
      <c r="O31" s="12"/>
      <c r="P31" s="12"/>
      <c r="Q31" s="42"/>
      <c r="R31" s="41"/>
    </row>
    <row r="32" spans="1:18" x14ac:dyDescent="0.25">
      <c r="A32" s="128">
        <v>42751.114583333336</v>
      </c>
      <c r="B32" s="129">
        <v>2595246334</v>
      </c>
      <c r="C32" s="129">
        <v>897961</v>
      </c>
      <c r="D32" s="129">
        <v>1539</v>
      </c>
      <c r="E32" s="3">
        <v>0.97</v>
      </c>
      <c r="F32" s="129">
        <v>628231961</v>
      </c>
      <c r="G32" s="137">
        <v>0.92</v>
      </c>
      <c r="H32" s="130">
        <v>0.97</v>
      </c>
      <c r="I32" s="26">
        <f t="shared" si="0"/>
        <v>1.8900000000000001</v>
      </c>
      <c r="K32" s="51"/>
      <c r="L32" s="12"/>
      <c r="M32" s="12"/>
      <c r="N32" s="12"/>
      <c r="O32" s="12"/>
      <c r="P32" s="13"/>
      <c r="Q32" s="13"/>
      <c r="R32" s="41"/>
    </row>
    <row r="33" spans="1:18" x14ac:dyDescent="0.25">
      <c r="A33" s="128">
        <v>42751.104166666664</v>
      </c>
      <c r="B33" s="129">
        <v>2594863416</v>
      </c>
      <c r="C33" s="129">
        <v>897961</v>
      </c>
      <c r="D33" s="129">
        <v>1520</v>
      </c>
      <c r="E33" s="3">
        <v>0.97</v>
      </c>
      <c r="F33" s="129">
        <v>628136748</v>
      </c>
      <c r="G33" s="130">
        <v>0.89</v>
      </c>
      <c r="H33" s="130">
        <v>0.97</v>
      </c>
      <c r="I33" s="26">
        <f t="shared" si="0"/>
        <v>1.8599999999999999</v>
      </c>
      <c r="K33" s="51"/>
      <c r="L33" s="12"/>
      <c r="M33" s="12"/>
      <c r="N33" s="12"/>
      <c r="O33" s="12"/>
      <c r="P33" s="13"/>
      <c r="Q33" s="12"/>
      <c r="R33" s="41"/>
    </row>
    <row r="34" spans="1:18" x14ac:dyDescent="0.25">
      <c r="A34" s="128">
        <v>42751.09375</v>
      </c>
      <c r="B34" s="129">
        <v>2594482157</v>
      </c>
      <c r="C34" s="129">
        <v>897961</v>
      </c>
      <c r="D34" s="129">
        <v>1548</v>
      </c>
      <c r="E34" s="3">
        <v>0.97</v>
      </c>
      <c r="F34" s="129">
        <v>628039130</v>
      </c>
      <c r="G34" s="129">
        <v>0.93</v>
      </c>
      <c r="H34" s="131">
        <v>0.97</v>
      </c>
      <c r="I34" s="26">
        <f t="shared" si="0"/>
        <v>1.9</v>
      </c>
      <c r="K34" s="51"/>
      <c r="L34" s="12"/>
      <c r="M34" s="12"/>
      <c r="N34" s="12"/>
      <c r="O34" s="12"/>
      <c r="P34" s="13"/>
      <c r="Q34" s="13"/>
      <c r="R34" s="41"/>
    </row>
    <row r="35" spans="1:18" x14ac:dyDescent="0.25">
      <c r="A35" s="128">
        <v>42751.083333333336</v>
      </c>
      <c r="B35" s="129">
        <v>2594095174</v>
      </c>
      <c r="C35" s="129">
        <v>897961</v>
      </c>
      <c r="D35" s="129">
        <v>1548</v>
      </c>
      <c r="E35" s="3">
        <v>0.97</v>
      </c>
      <c r="F35" s="129">
        <v>627946916</v>
      </c>
      <c r="G35" s="130">
        <v>0.93</v>
      </c>
      <c r="H35" s="130">
        <v>0.97</v>
      </c>
      <c r="I35" s="26">
        <f t="shared" si="0"/>
        <v>1.9</v>
      </c>
      <c r="K35" s="10"/>
      <c r="L35" s="11"/>
      <c r="M35" s="11"/>
      <c r="N35" s="11"/>
      <c r="O35" s="11"/>
      <c r="P35" s="13"/>
      <c r="Q35" s="12"/>
      <c r="R35" s="41"/>
    </row>
    <row r="36" spans="1:18" x14ac:dyDescent="0.25">
      <c r="A36" s="128">
        <v>42751.072916666664</v>
      </c>
      <c r="B36" s="129">
        <v>2593707589</v>
      </c>
      <c r="C36" s="129">
        <v>897961</v>
      </c>
      <c r="D36" s="129">
        <v>1550</v>
      </c>
      <c r="E36" s="3">
        <v>0.97</v>
      </c>
      <c r="F36" s="129">
        <v>627850430</v>
      </c>
      <c r="G36" s="130">
        <v>0.93</v>
      </c>
      <c r="H36" s="130">
        <v>0.97</v>
      </c>
      <c r="I36" s="26">
        <f t="shared" si="0"/>
        <v>1.9</v>
      </c>
      <c r="K36" s="10"/>
      <c r="L36" s="11"/>
      <c r="M36" s="11"/>
      <c r="N36" s="11"/>
      <c r="O36" s="11"/>
      <c r="P36" s="11"/>
      <c r="Q36" s="12"/>
      <c r="R36" s="41"/>
    </row>
    <row r="37" spans="1:18" x14ac:dyDescent="0.25">
      <c r="A37" s="128">
        <v>42751.0625</v>
      </c>
      <c r="B37" s="129">
        <v>2593319799</v>
      </c>
      <c r="C37" s="129">
        <v>897961</v>
      </c>
      <c r="D37" s="129">
        <v>1549</v>
      </c>
      <c r="E37" s="3">
        <v>0.97</v>
      </c>
      <c r="F37" s="129">
        <v>627753704</v>
      </c>
      <c r="G37" s="131">
        <v>0.93</v>
      </c>
      <c r="H37" s="131">
        <v>0.97</v>
      </c>
      <c r="I37" s="26">
        <f t="shared" si="0"/>
        <v>1.9</v>
      </c>
      <c r="K37" s="10"/>
      <c r="L37" s="11"/>
      <c r="M37" s="11"/>
      <c r="N37" s="11"/>
      <c r="O37" s="11"/>
      <c r="P37" s="13"/>
      <c r="Q37" s="12"/>
      <c r="R37" s="41"/>
    </row>
    <row r="38" spans="1:18" x14ac:dyDescent="0.25">
      <c r="A38" s="128">
        <v>42751.052083333336</v>
      </c>
      <c r="B38" s="129">
        <v>2592932652</v>
      </c>
      <c r="C38" s="129">
        <v>897961</v>
      </c>
      <c r="D38" s="129">
        <v>1550</v>
      </c>
      <c r="E38" s="3">
        <v>0.97</v>
      </c>
      <c r="F38" s="129">
        <v>627657585</v>
      </c>
      <c r="G38" s="130">
        <v>0.93</v>
      </c>
      <c r="H38" s="130">
        <v>0.97</v>
      </c>
      <c r="I38" s="26">
        <f t="shared" si="0"/>
        <v>1.9</v>
      </c>
      <c r="K38" s="10"/>
      <c r="L38" s="11"/>
      <c r="M38" s="11"/>
      <c r="N38" s="11"/>
      <c r="O38" s="11"/>
      <c r="P38" s="13"/>
      <c r="Q38" s="13"/>
      <c r="R38" s="41"/>
    </row>
    <row r="39" spans="1:18" x14ac:dyDescent="0.25">
      <c r="A39" s="128">
        <v>42751.041666666664</v>
      </c>
      <c r="B39" s="129">
        <v>2592545288</v>
      </c>
      <c r="C39" s="129">
        <v>897961</v>
      </c>
      <c r="D39" s="129">
        <v>1551</v>
      </c>
      <c r="E39" s="3">
        <v>0.97</v>
      </c>
      <c r="F39" s="129">
        <v>627561577</v>
      </c>
      <c r="G39" s="130">
        <v>0.93</v>
      </c>
      <c r="H39" s="130">
        <v>0.97</v>
      </c>
      <c r="I39" s="26">
        <f t="shared" si="0"/>
        <v>1.9</v>
      </c>
      <c r="K39" s="10"/>
      <c r="L39" s="11"/>
      <c r="M39" s="11"/>
      <c r="N39" s="11"/>
      <c r="O39" s="11"/>
      <c r="P39" s="13"/>
      <c r="Q39" s="12"/>
      <c r="R39" s="41"/>
    </row>
    <row r="40" spans="1:18" x14ac:dyDescent="0.25">
      <c r="A40" s="128">
        <v>42751.03125</v>
      </c>
      <c r="B40" s="129">
        <v>2592155506</v>
      </c>
      <c r="C40" s="129">
        <v>897961</v>
      </c>
      <c r="D40" s="129">
        <v>1566</v>
      </c>
      <c r="E40" s="3">
        <v>0.97</v>
      </c>
      <c r="F40" s="129">
        <v>627463235</v>
      </c>
      <c r="G40" s="130">
        <v>0.95</v>
      </c>
      <c r="H40" s="130">
        <v>0.97</v>
      </c>
      <c r="I40" s="26">
        <f t="shared" si="0"/>
        <v>1.92</v>
      </c>
      <c r="K40" s="10"/>
      <c r="L40" s="11"/>
      <c r="M40" s="11"/>
      <c r="N40" s="11"/>
      <c r="O40" s="11"/>
      <c r="P40" s="13"/>
      <c r="Q40" s="13"/>
      <c r="R40" s="41"/>
    </row>
    <row r="41" spans="1:18" x14ac:dyDescent="0.25">
      <c r="A41" s="128">
        <v>42751.020833333336</v>
      </c>
      <c r="B41" s="129">
        <v>2591763412</v>
      </c>
      <c r="C41" s="129">
        <v>897961</v>
      </c>
      <c r="D41" s="129">
        <v>1570</v>
      </c>
      <c r="E41" s="3">
        <v>0.97</v>
      </c>
      <c r="F41" s="129">
        <v>627368696</v>
      </c>
      <c r="G41" s="130">
        <v>0.95</v>
      </c>
      <c r="H41" s="130">
        <v>0.97</v>
      </c>
      <c r="I41" s="26">
        <f t="shared" si="0"/>
        <v>1.92</v>
      </c>
      <c r="K41" s="10"/>
      <c r="L41" s="11"/>
      <c r="M41" s="11"/>
      <c r="N41" s="11"/>
      <c r="O41" s="11"/>
      <c r="P41" s="12"/>
      <c r="Q41" s="12"/>
      <c r="R41" s="41"/>
    </row>
    <row r="42" spans="1:18" x14ac:dyDescent="0.25">
      <c r="A42" s="128">
        <v>42751.010416666664</v>
      </c>
      <c r="B42" s="129">
        <v>2591377243</v>
      </c>
      <c r="C42" s="129">
        <v>897961</v>
      </c>
      <c r="D42" s="129">
        <v>1542</v>
      </c>
      <c r="E42" s="3">
        <v>0.97</v>
      </c>
      <c r="F42" s="129">
        <v>627271994</v>
      </c>
      <c r="G42" s="131">
        <v>0.92</v>
      </c>
      <c r="H42" s="131">
        <v>0.97</v>
      </c>
      <c r="I42" s="26">
        <f t="shared" si="0"/>
        <v>1.8900000000000001</v>
      </c>
      <c r="K42" s="10"/>
      <c r="L42" s="11"/>
      <c r="M42" s="11"/>
      <c r="N42" s="11"/>
      <c r="O42" s="11"/>
      <c r="P42" s="12"/>
      <c r="Q42" s="12"/>
      <c r="R42" s="41"/>
    </row>
    <row r="43" spans="1:18" x14ac:dyDescent="0.25">
      <c r="A43" s="138">
        <v>42751</v>
      </c>
      <c r="B43" s="139">
        <v>2590991746</v>
      </c>
      <c r="C43" s="139">
        <v>897961</v>
      </c>
      <c r="D43" s="139">
        <v>1541</v>
      </c>
      <c r="E43" s="3">
        <v>0.97</v>
      </c>
      <c r="F43" s="139">
        <v>627176467</v>
      </c>
      <c r="G43" s="140">
        <v>0.92</v>
      </c>
      <c r="H43" s="140">
        <v>0.97</v>
      </c>
      <c r="I43" s="26">
        <f t="shared" si="0"/>
        <v>1.8900000000000001</v>
      </c>
      <c r="K43" s="10"/>
      <c r="L43" s="11"/>
      <c r="M43" s="11"/>
      <c r="N43" s="11"/>
      <c r="O43" s="11"/>
      <c r="P43" s="48"/>
      <c r="Q43" s="13"/>
      <c r="R43" s="41"/>
    </row>
    <row r="44" spans="1:18" x14ac:dyDescent="0.25">
      <c r="A44" s="138">
        <v>42750.989583333336</v>
      </c>
      <c r="B44" s="139">
        <v>2590606653</v>
      </c>
      <c r="C44" s="139">
        <v>897961</v>
      </c>
      <c r="D44" s="139">
        <v>1542</v>
      </c>
      <c r="E44" s="3">
        <v>0.97</v>
      </c>
      <c r="F44" s="139">
        <v>627081876</v>
      </c>
      <c r="G44" s="140">
        <v>0.92</v>
      </c>
      <c r="H44" s="140">
        <v>0.97</v>
      </c>
      <c r="I44" s="26">
        <f t="shared" si="0"/>
        <v>1.8900000000000001</v>
      </c>
      <c r="K44" s="10"/>
      <c r="L44" s="11"/>
      <c r="M44" s="11"/>
      <c r="N44" s="11"/>
      <c r="O44" s="11"/>
      <c r="P44" s="13"/>
      <c r="Q44" s="13"/>
      <c r="R44" s="41"/>
    </row>
    <row r="45" spans="1:18" x14ac:dyDescent="0.25">
      <c r="A45" s="138">
        <v>42750.979166666664</v>
      </c>
      <c r="B45" s="139">
        <v>2590224411</v>
      </c>
      <c r="C45" s="139">
        <v>897961</v>
      </c>
      <c r="D45" s="139">
        <v>1521</v>
      </c>
      <c r="E45" s="3">
        <v>0.97</v>
      </c>
      <c r="F45" s="139">
        <v>626987342</v>
      </c>
      <c r="G45" s="140">
        <v>0.89</v>
      </c>
      <c r="H45" s="140">
        <v>0.97</v>
      </c>
      <c r="I45" s="26">
        <f t="shared" si="0"/>
        <v>1.8599999999999999</v>
      </c>
      <c r="K45" s="10"/>
      <c r="L45" s="11"/>
      <c r="M45" s="11"/>
      <c r="N45" s="11"/>
      <c r="O45" s="11"/>
      <c r="P45" s="12"/>
      <c r="Q45" s="12"/>
      <c r="R45" s="41"/>
    </row>
    <row r="46" spans="1:18" x14ac:dyDescent="0.25">
      <c r="A46" s="138">
        <v>42750.96875</v>
      </c>
      <c r="B46" s="139">
        <v>2589842600</v>
      </c>
      <c r="C46" s="139">
        <v>897961</v>
      </c>
      <c r="D46" s="139">
        <v>1551</v>
      </c>
      <c r="E46" s="3">
        <v>0.97</v>
      </c>
      <c r="F46" s="139">
        <v>626889768</v>
      </c>
      <c r="G46" s="140">
        <v>0.93</v>
      </c>
      <c r="H46" s="141">
        <v>0.97</v>
      </c>
      <c r="I46" s="26">
        <f t="shared" si="0"/>
        <v>1.9</v>
      </c>
      <c r="K46" s="10"/>
      <c r="L46" s="11"/>
      <c r="M46" s="11"/>
      <c r="N46" s="11"/>
      <c r="O46" s="11"/>
      <c r="P46" s="13"/>
      <c r="Q46" s="42"/>
      <c r="R46" s="41"/>
    </row>
    <row r="47" spans="1:18" x14ac:dyDescent="0.25">
      <c r="A47" s="138">
        <v>42750.958333333336</v>
      </c>
      <c r="B47" s="139">
        <v>2589450177</v>
      </c>
      <c r="C47" s="139">
        <v>897961</v>
      </c>
      <c r="D47" s="139">
        <v>1586</v>
      </c>
      <c r="E47" s="3">
        <v>0.97</v>
      </c>
      <c r="F47" s="139">
        <v>626790811</v>
      </c>
      <c r="G47" s="140">
        <v>0.91</v>
      </c>
      <c r="H47" s="140">
        <v>0.99</v>
      </c>
      <c r="I47" s="26">
        <f t="shared" si="0"/>
        <v>1.9</v>
      </c>
      <c r="K47" s="10"/>
      <c r="L47" s="11"/>
      <c r="M47" s="11"/>
      <c r="N47" s="11"/>
      <c r="O47" s="11"/>
      <c r="P47" s="13"/>
      <c r="Q47" s="12"/>
      <c r="R47" s="41"/>
    </row>
    <row r="48" spans="1:18" x14ac:dyDescent="0.25">
      <c r="A48" s="138">
        <v>42750.947916666664</v>
      </c>
      <c r="B48" s="139">
        <v>2589058764</v>
      </c>
      <c r="C48" s="139">
        <v>897961</v>
      </c>
      <c r="D48" s="139">
        <v>1560</v>
      </c>
      <c r="E48" s="3">
        <v>0.97</v>
      </c>
      <c r="F48" s="139">
        <v>626693799</v>
      </c>
      <c r="G48" s="140">
        <v>0.95</v>
      </c>
      <c r="H48" s="140">
        <v>0.99</v>
      </c>
      <c r="I48" s="26">
        <f t="shared" si="0"/>
        <v>1.94</v>
      </c>
      <c r="K48" s="10"/>
      <c r="L48" s="11"/>
      <c r="M48" s="11"/>
      <c r="N48" s="11"/>
      <c r="O48" s="11"/>
      <c r="P48" s="52"/>
      <c r="Q48" s="12"/>
      <c r="R48" s="41"/>
    </row>
    <row r="49" spans="1:18" x14ac:dyDescent="0.25">
      <c r="A49" s="138">
        <v>42750.9375</v>
      </c>
      <c r="B49" s="139">
        <v>2588676282</v>
      </c>
      <c r="C49" s="139">
        <v>897961</v>
      </c>
      <c r="D49" s="139">
        <v>1519</v>
      </c>
      <c r="E49" s="3">
        <v>0.97</v>
      </c>
      <c r="F49" s="139">
        <v>626596851</v>
      </c>
      <c r="G49" s="140">
        <v>0.92</v>
      </c>
      <c r="H49" s="140">
        <v>0.97</v>
      </c>
      <c r="I49" s="26">
        <f t="shared" si="0"/>
        <v>1.8900000000000001</v>
      </c>
      <c r="K49" s="10"/>
      <c r="L49" s="11"/>
      <c r="M49" s="11"/>
      <c r="N49" s="11"/>
      <c r="O49" s="11"/>
      <c r="P49" s="12"/>
      <c r="Q49" s="12"/>
      <c r="R49" s="41"/>
    </row>
    <row r="50" spans="1:18" x14ac:dyDescent="0.25">
      <c r="A50" s="138">
        <v>42750.927083333336</v>
      </c>
      <c r="B50" s="139">
        <v>2588291166</v>
      </c>
      <c r="C50" s="139">
        <v>897961</v>
      </c>
      <c r="D50" s="139">
        <v>1549</v>
      </c>
      <c r="E50" s="3">
        <v>0.97</v>
      </c>
      <c r="F50" s="139">
        <v>626498246</v>
      </c>
      <c r="G50" s="140">
        <v>0.95</v>
      </c>
      <c r="H50" s="140">
        <v>0.99</v>
      </c>
      <c r="I50" s="26">
        <f t="shared" si="0"/>
        <v>1.94</v>
      </c>
      <c r="K50" s="51"/>
      <c r="L50" s="12"/>
      <c r="M50" s="12"/>
      <c r="N50" s="12"/>
      <c r="O50" s="12"/>
      <c r="P50" s="12"/>
      <c r="Q50" s="12"/>
      <c r="R50" s="41"/>
    </row>
    <row r="51" spans="1:18" x14ac:dyDescent="0.25">
      <c r="A51" s="138">
        <v>42750.916666666664</v>
      </c>
      <c r="B51" s="139">
        <v>2587903516</v>
      </c>
      <c r="C51" s="139">
        <v>897961</v>
      </c>
      <c r="D51" s="139">
        <v>1551</v>
      </c>
      <c r="E51" s="3">
        <v>0.97</v>
      </c>
      <c r="F51" s="139">
        <v>626398867</v>
      </c>
      <c r="G51" s="141">
        <v>0.93</v>
      </c>
      <c r="H51" s="140">
        <v>0.97</v>
      </c>
      <c r="I51" s="26">
        <f t="shared" si="0"/>
        <v>1.9</v>
      </c>
      <c r="K51" s="51"/>
      <c r="L51" s="12"/>
      <c r="M51" s="12"/>
      <c r="N51" s="12"/>
      <c r="O51" s="12"/>
      <c r="P51" s="12"/>
      <c r="Q51" s="12"/>
      <c r="R51" s="41"/>
    </row>
    <row r="52" spans="1:18" x14ac:dyDescent="0.25">
      <c r="A52" s="138">
        <v>42750.90625</v>
      </c>
      <c r="B52" s="139">
        <v>2587514981</v>
      </c>
      <c r="C52" s="139">
        <v>897961</v>
      </c>
      <c r="D52" s="139">
        <v>1586</v>
      </c>
      <c r="E52" s="3">
        <v>0.97</v>
      </c>
      <c r="F52" s="139">
        <v>626301394</v>
      </c>
      <c r="G52" s="142">
        <v>0.93</v>
      </c>
      <c r="H52" s="140">
        <v>1.01</v>
      </c>
      <c r="I52" s="26">
        <f t="shared" si="0"/>
        <v>1.94</v>
      </c>
      <c r="K52" s="10"/>
      <c r="L52" s="11"/>
      <c r="M52" s="11"/>
      <c r="N52" s="11"/>
      <c r="O52" s="11"/>
      <c r="P52" s="12"/>
      <c r="Q52" s="12"/>
      <c r="R52" s="41"/>
    </row>
    <row r="53" spans="1:18" x14ac:dyDescent="0.25">
      <c r="A53" s="138">
        <v>42750.895833333336</v>
      </c>
      <c r="B53" s="139">
        <v>2587122212</v>
      </c>
      <c r="C53" s="139">
        <v>897961</v>
      </c>
      <c r="D53" s="139">
        <v>1562</v>
      </c>
      <c r="E53" s="3">
        <v>0.97</v>
      </c>
      <c r="F53" s="139">
        <v>626201909</v>
      </c>
      <c r="G53" s="142">
        <v>0.92</v>
      </c>
      <c r="H53" s="142">
        <v>1.01</v>
      </c>
      <c r="I53" s="26">
        <f t="shared" si="0"/>
        <v>1.9300000000000002</v>
      </c>
      <c r="K53" s="10"/>
      <c r="L53" s="11"/>
      <c r="M53" s="11"/>
      <c r="N53" s="11"/>
      <c r="O53" s="11"/>
      <c r="P53" s="12"/>
      <c r="Q53" s="12"/>
      <c r="R53" s="41"/>
    </row>
    <row r="54" spans="1:18" x14ac:dyDescent="0.25">
      <c r="A54" s="138">
        <v>42750.885416666664</v>
      </c>
      <c r="B54" s="139">
        <v>2586744541</v>
      </c>
      <c r="C54" s="139">
        <v>897961</v>
      </c>
      <c r="D54" s="139">
        <v>1488</v>
      </c>
      <c r="E54" s="3">
        <v>0.97</v>
      </c>
      <c r="F54" s="139">
        <v>626105659</v>
      </c>
      <c r="G54" s="143">
        <v>0.91</v>
      </c>
      <c r="H54" s="141">
        <v>1.01</v>
      </c>
      <c r="I54" s="26">
        <f t="shared" si="0"/>
        <v>1.92</v>
      </c>
      <c r="K54" s="10"/>
      <c r="L54" s="11"/>
      <c r="M54" s="11"/>
      <c r="N54" s="11"/>
      <c r="O54" s="11"/>
      <c r="P54" s="13"/>
      <c r="Q54" s="42"/>
      <c r="R54" s="41"/>
    </row>
    <row r="55" spans="1:18" x14ac:dyDescent="0.25">
      <c r="A55" s="138">
        <v>42750.875</v>
      </c>
      <c r="B55" s="139">
        <v>2586351209</v>
      </c>
      <c r="C55" s="139">
        <v>897961</v>
      </c>
      <c r="D55" s="139">
        <v>1586</v>
      </c>
      <c r="E55" s="3">
        <v>0.97</v>
      </c>
      <c r="F55" s="139">
        <v>626011235</v>
      </c>
      <c r="G55" s="140">
        <v>0.94</v>
      </c>
      <c r="H55" s="140">
        <v>0.99</v>
      </c>
      <c r="I55" s="26">
        <f t="shared" si="0"/>
        <v>1.93</v>
      </c>
      <c r="K55" s="10"/>
      <c r="L55" s="11"/>
      <c r="M55" s="11"/>
      <c r="N55" s="11"/>
      <c r="O55" s="11"/>
      <c r="P55" s="12"/>
      <c r="Q55" s="12"/>
      <c r="R55" s="41"/>
    </row>
    <row r="56" spans="1:18" x14ac:dyDescent="0.25">
      <c r="A56" s="138">
        <v>42750.864583333336</v>
      </c>
      <c r="B56" s="139">
        <v>2585964193</v>
      </c>
      <c r="C56" s="139">
        <v>897961</v>
      </c>
      <c r="D56" s="139">
        <v>1547</v>
      </c>
      <c r="E56" s="3">
        <v>0.97</v>
      </c>
      <c r="F56" s="139">
        <v>625922904</v>
      </c>
      <c r="G56" s="140">
        <v>0.95</v>
      </c>
      <c r="H56" s="140">
        <v>0.99</v>
      </c>
      <c r="I56" s="26">
        <f t="shared" si="0"/>
        <v>1.94</v>
      </c>
      <c r="K56" s="10"/>
      <c r="L56" s="11"/>
      <c r="M56" s="11"/>
      <c r="N56" s="11"/>
      <c r="O56" s="11"/>
      <c r="P56" s="12"/>
      <c r="Q56" s="12"/>
      <c r="R56" s="41"/>
    </row>
    <row r="57" spans="1:18" x14ac:dyDescent="0.25">
      <c r="A57" s="138">
        <v>42750.854166666664</v>
      </c>
      <c r="B57" s="139">
        <v>2585577473</v>
      </c>
      <c r="C57" s="139">
        <v>897961</v>
      </c>
      <c r="D57" s="139">
        <v>1546</v>
      </c>
      <c r="E57" s="3">
        <v>0.97</v>
      </c>
      <c r="F57" s="139">
        <v>625830507</v>
      </c>
      <c r="G57" s="140">
        <v>0.95</v>
      </c>
      <c r="H57" s="140">
        <v>0.99</v>
      </c>
      <c r="I57" s="26">
        <f t="shared" si="0"/>
        <v>1.94</v>
      </c>
      <c r="K57" s="10"/>
      <c r="L57" s="11"/>
      <c r="M57" s="11"/>
      <c r="N57" s="11"/>
      <c r="O57" s="11"/>
      <c r="P57" s="13"/>
      <c r="Q57" s="42"/>
      <c r="R57" s="41"/>
    </row>
    <row r="58" spans="1:18" x14ac:dyDescent="0.25">
      <c r="A58" s="138">
        <v>42750.84375</v>
      </c>
      <c r="B58" s="139">
        <v>2585190732</v>
      </c>
      <c r="C58" s="139">
        <v>897961</v>
      </c>
      <c r="D58" s="139">
        <v>1546</v>
      </c>
      <c r="E58" s="3">
        <v>0.97</v>
      </c>
      <c r="F58" s="139">
        <v>625736620</v>
      </c>
      <c r="G58" s="140">
        <v>0.95</v>
      </c>
      <c r="H58" s="140">
        <v>0.99</v>
      </c>
      <c r="I58" s="26">
        <f t="shared" si="0"/>
        <v>1.94</v>
      </c>
      <c r="K58" s="10"/>
      <c r="L58" s="11"/>
      <c r="M58" s="11"/>
      <c r="N58" s="11"/>
      <c r="O58" s="11"/>
      <c r="P58" s="52"/>
      <c r="Q58" s="12"/>
      <c r="R58" s="41"/>
    </row>
    <row r="59" spans="1:18" x14ac:dyDescent="0.25">
      <c r="A59" s="138">
        <v>42750.833333333336</v>
      </c>
      <c r="B59" s="139">
        <v>2584802052</v>
      </c>
      <c r="C59" s="139">
        <v>897961</v>
      </c>
      <c r="D59" s="139">
        <v>1564</v>
      </c>
      <c r="E59" s="3">
        <v>0.97</v>
      </c>
      <c r="F59" s="139">
        <v>625639756</v>
      </c>
      <c r="G59" s="142">
        <v>0.92</v>
      </c>
      <c r="H59" s="142">
        <v>1.01</v>
      </c>
      <c r="I59" s="26">
        <f t="shared" si="0"/>
        <v>1.9300000000000002</v>
      </c>
      <c r="K59" s="10"/>
      <c r="L59" s="11"/>
      <c r="M59" s="11"/>
      <c r="N59" s="11"/>
      <c r="O59" s="11"/>
      <c r="P59" s="12"/>
      <c r="Q59" s="12"/>
      <c r="R59" s="41"/>
    </row>
    <row r="60" spans="1:18" x14ac:dyDescent="0.25">
      <c r="A60" s="138">
        <v>42750.822916666664</v>
      </c>
      <c r="B60" s="139">
        <v>2584412339</v>
      </c>
      <c r="C60" s="139">
        <v>897961</v>
      </c>
      <c r="D60" s="139">
        <v>1520</v>
      </c>
      <c r="E60" s="3">
        <v>0.97</v>
      </c>
      <c r="F60" s="139">
        <v>625539564</v>
      </c>
      <c r="G60" s="140">
        <v>0.87</v>
      </c>
      <c r="H60" s="140">
        <v>0.95</v>
      </c>
      <c r="I60" s="26">
        <f t="shared" si="0"/>
        <v>1.8199999999999998</v>
      </c>
      <c r="K60" s="10"/>
      <c r="L60" s="11"/>
      <c r="M60" s="11"/>
      <c r="N60" s="11"/>
      <c r="O60" s="11"/>
      <c r="P60" s="12"/>
      <c r="Q60" s="42"/>
      <c r="R60" s="41"/>
    </row>
    <row r="61" spans="1:18" x14ac:dyDescent="0.25">
      <c r="A61" s="138">
        <v>42750.8125</v>
      </c>
      <c r="B61" s="139">
        <v>2584036819</v>
      </c>
      <c r="C61" s="139">
        <v>897961</v>
      </c>
      <c r="D61" s="139">
        <v>1540</v>
      </c>
      <c r="E61" s="3">
        <v>0.97</v>
      </c>
      <c r="F61" s="139">
        <v>625443243</v>
      </c>
      <c r="G61" s="142">
        <v>0.93</v>
      </c>
      <c r="H61" s="140">
        <v>1.01</v>
      </c>
      <c r="I61" s="26">
        <f t="shared" si="0"/>
        <v>1.94</v>
      </c>
      <c r="K61" s="10"/>
      <c r="L61" s="11"/>
      <c r="M61" s="11"/>
      <c r="N61" s="11"/>
      <c r="O61" s="11"/>
      <c r="P61" s="12"/>
      <c r="Q61" s="12"/>
      <c r="R61" s="41"/>
    </row>
    <row r="62" spans="1:18" x14ac:dyDescent="0.25">
      <c r="A62" s="138">
        <v>42750.802083333336</v>
      </c>
      <c r="B62" s="139">
        <v>2583622589</v>
      </c>
      <c r="C62" s="139">
        <v>897961</v>
      </c>
      <c r="D62" s="139">
        <v>1595</v>
      </c>
      <c r="E62" s="3">
        <v>0.97</v>
      </c>
      <c r="F62" s="139">
        <v>625344995</v>
      </c>
      <c r="G62" s="140">
        <v>0.92</v>
      </c>
      <c r="H62" s="141">
        <v>1</v>
      </c>
      <c r="I62" s="26">
        <f t="shared" si="0"/>
        <v>1.92</v>
      </c>
      <c r="K62" s="10"/>
      <c r="L62" s="11"/>
      <c r="M62" s="11"/>
      <c r="N62" s="11"/>
      <c r="O62" s="11"/>
      <c r="P62" s="12"/>
      <c r="Q62" s="12"/>
      <c r="R62" s="41"/>
    </row>
    <row r="63" spans="1:18" x14ac:dyDescent="0.25">
      <c r="A63" s="138">
        <v>42750.791666666664</v>
      </c>
      <c r="B63" s="139">
        <v>2583228886</v>
      </c>
      <c r="C63" s="139">
        <v>897961</v>
      </c>
      <c r="D63" s="139">
        <v>1559</v>
      </c>
      <c r="E63" s="3">
        <v>0.97</v>
      </c>
      <c r="F63" s="139">
        <v>625245341</v>
      </c>
      <c r="G63" s="141">
        <v>0.93</v>
      </c>
      <c r="H63" s="140">
        <v>0.97</v>
      </c>
      <c r="I63" s="26">
        <f t="shared" si="0"/>
        <v>1.9</v>
      </c>
      <c r="K63" s="10"/>
      <c r="L63" s="11"/>
      <c r="M63" s="11"/>
      <c r="N63" s="11"/>
      <c r="O63" s="11"/>
      <c r="P63" s="42"/>
      <c r="Q63" s="42"/>
      <c r="R63" s="41"/>
    </row>
    <row r="64" spans="1:18" x14ac:dyDescent="0.25">
      <c r="A64" s="138">
        <v>42750.78125</v>
      </c>
      <c r="B64" s="139">
        <v>2582847302</v>
      </c>
      <c r="C64" s="139">
        <v>897961</v>
      </c>
      <c r="D64" s="139">
        <v>1560</v>
      </c>
      <c r="E64" s="3">
        <v>0.97</v>
      </c>
      <c r="F64" s="139">
        <v>625148852</v>
      </c>
      <c r="G64" s="140">
        <v>0.87</v>
      </c>
      <c r="H64" s="140">
        <v>0.95</v>
      </c>
      <c r="I64" s="26">
        <f t="shared" si="0"/>
        <v>1.8199999999999998</v>
      </c>
      <c r="K64" s="10"/>
      <c r="L64" s="11"/>
      <c r="M64" s="11"/>
      <c r="N64" s="11"/>
      <c r="O64" s="11"/>
      <c r="P64" s="12"/>
      <c r="Q64" s="12"/>
      <c r="R64" s="41"/>
    </row>
    <row r="65" spans="1:18" x14ac:dyDescent="0.25">
      <c r="A65" s="138">
        <v>42750.770833333336</v>
      </c>
      <c r="B65" s="139">
        <v>2582491237</v>
      </c>
      <c r="C65" s="139">
        <v>897961</v>
      </c>
      <c r="D65" s="146">
        <v>1979</v>
      </c>
      <c r="E65" s="3">
        <v>0.97</v>
      </c>
      <c r="F65" s="139">
        <v>625060268</v>
      </c>
      <c r="G65" s="142">
        <v>1.21</v>
      </c>
      <c r="H65" s="143">
        <v>1</v>
      </c>
      <c r="I65" s="26">
        <f t="shared" si="0"/>
        <v>2.21</v>
      </c>
      <c r="K65" s="10"/>
      <c r="L65" s="11"/>
      <c r="M65" s="11"/>
      <c r="N65" s="11"/>
      <c r="O65" s="11"/>
      <c r="P65" s="12"/>
      <c r="Q65" s="12"/>
      <c r="R65" s="41"/>
    </row>
    <row r="66" spans="1:18" x14ac:dyDescent="0.25">
      <c r="A66" s="138">
        <v>42750.760416666664</v>
      </c>
      <c r="B66" s="139">
        <v>2582086101</v>
      </c>
      <c r="C66" s="139">
        <v>897961</v>
      </c>
      <c r="D66" s="139">
        <v>1498</v>
      </c>
      <c r="E66" s="3">
        <v>0.97</v>
      </c>
      <c r="F66" s="139">
        <v>624957049</v>
      </c>
      <c r="G66" s="143">
        <v>0.91</v>
      </c>
      <c r="H66" s="141">
        <v>1.01</v>
      </c>
      <c r="I66" s="26">
        <f t="shared" si="0"/>
        <v>1.92</v>
      </c>
      <c r="K66" s="10"/>
      <c r="L66" s="11"/>
      <c r="M66" s="11"/>
      <c r="N66" s="11"/>
      <c r="O66" s="11"/>
      <c r="P66" s="12"/>
      <c r="Q66" s="12"/>
      <c r="R66" s="41"/>
    </row>
    <row r="67" spans="1:18" x14ac:dyDescent="0.25">
      <c r="A67" s="138">
        <v>42750.75</v>
      </c>
      <c r="B67" s="139">
        <v>2581710483</v>
      </c>
      <c r="C67" s="139">
        <v>897961</v>
      </c>
      <c r="D67" s="139">
        <v>1563</v>
      </c>
      <c r="E67" s="3">
        <v>0.97</v>
      </c>
      <c r="F67" s="139">
        <v>624858781</v>
      </c>
      <c r="G67" s="140">
        <v>0.87</v>
      </c>
      <c r="H67" s="140">
        <v>0.95</v>
      </c>
      <c r="I67" s="26">
        <f t="shared" si="0"/>
        <v>1.8199999999999998</v>
      </c>
      <c r="K67" s="10"/>
      <c r="L67" s="11"/>
      <c r="M67" s="11"/>
      <c r="N67" s="11"/>
      <c r="O67" s="11"/>
      <c r="P67" s="12"/>
      <c r="Q67" s="12"/>
      <c r="R67" s="41"/>
    </row>
    <row r="68" spans="1:18" x14ac:dyDescent="0.25">
      <c r="A68" s="138">
        <v>42750.739583333336</v>
      </c>
      <c r="B68" s="139">
        <v>2581332780</v>
      </c>
      <c r="C68" s="139">
        <v>897961</v>
      </c>
      <c r="D68" s="139">
        <v>1556</v>
      </c>
      <c r="E68" s="3">
        <v>0.97</v>
      </c>
      <c r="F68" s="139">
        <v>624760158</v>
      </c>
      <c r="G68" s="141">
        <v>0.93</v>
      </c>
      <c r="H68" s="140">
        <v>0.97</v>
      </c>
      <c r="I68" s="26">
        <f t="shared" ref="I68:I98" si="1">G68+H68</f>
        <v>1.9</v>
      </c>
      <c r="K68" s="10"/>
      <c r="L68" s="11"/>
      <c r="M68" s="11"/>
      <c r="N68" s="11"/>
      <c r="O68" s="11"/>
      <c r="P68" s="42"/>
      <c r="Q68" s="42"/>
      <c r="R68" s="41"/>
    </row>
    <row r="69" spans="1:18" x14ac:dyDescent="0.25">
      <c r="A69" s="138">
        <v>42750.729166666664</v>
      </c>
      <c r="B69" s="139">
        <v>2580944493</v>
      </c>
      <c r="C69" s="139">
        <v>897961</v>
      </c>
      <c r="D69" s="146">
        <v>1393</v>
      </c>
      <c r="E69" s="3">
        <v>0.97</v>
      </c>
      <c r="F69" s="139">
        <v>624664230</v>
      </c>
      <c r="G69" s="140">
        <v>0.88</v>
      </c>
      <c r="H69" s="140">
        <v>0.97</v>
      </c>
      <c r="I69" s="26">
        <f t="shared" si="1"/>
        <v>1.85</v>
      </c>
      <c r="K69" s="10"/>
      <c r="L69" s="11"/>
      <c r="M69" s="11"/>
      <c r="N69" s="11"/>
      <c r="O69" s="11"/>
      <c r="P69" s="12"/>
      <c r="Q69" s="12"/>
      <c r="R69" s="41"/>
    </row>
    <row r="70" spans="1:18" x14ac:dyDescent="0.25">
      <c r="A70" s="138">
        <v>42750.71875</v>
      </c>
      <c r="B70" s="139">
        <v>2580535885</v>
      </c>
      <c r="C70" s="139">
        <v>897961</v>
      </c>
      <c r="D70" s="139">
        <v>1790</v>
      </c>
      <c r="E70" s="3">
        <v>0.97</v>
      </c>
      <c r="F70" s="139">
        <v>624563777</v>
      </c>
      <c r="G70" s="142">
        <v>1.03</v>
      </c>
      <c r="H70" s="140">
        <v>1.08</v>
      </c>
      <c r="I70" s="26">
        <f t="shared" si="1"/>
        <v>2.1100000000000003</v>
      </c>
      <c r="K70" s="10"/>
      <c r="L70" s="11"/>
      <c r="M70" s="11"/>
      <c r="N70" s="11"/>
      <c r="O70" s="11"/>
      <c r="P70" s="12"/>
      <c r="Q70" s="12"/>
      <c r="R70" s="41"/>
    </row>
    <row r="71" spans="1:18" x14ac:dyDescent="0.25">
      <c r="A71" s="138">
        <v>42750.708333333336</v>
      </c>
      <c r="B71" s="139">
        <v>2580148230</v>
      </c>
      <c r="C71" s="139">
        <v>897961</v>
      </c>
      <c r="D71" s="139">
        <v>1555</v>
      </c>
      <c r="E71" s="3">
        <v>0.97</v>
      </c>
      <c r="F71" s="139">
        <v>624467962</v>
      </c>
      <c r="G71" s="141">
        <v>0.93</v>
      </c>
      <c r="H71" s="140">
        <v>0.97</v>
      </c>
      <c r="I71" s="26">
        <f t="shared" si="1"/>
        <v>1.9</v>
      </c>
      <c r="K71" s="10"/>
      <c r="L71" s="11"/>
      <c r="M71" s="11"/>
      <c r="N71" s="11"/>
      <c r="O71" s="11"/>
      <c r="P71" s="12"/>
      <c r="Q71" s="42"/>
      <c r="R71" s="41"/>
    </row>
    <row r="72" spans="1:18" x14ac:dyDescent="0.25">
      <c r="A72" s="138">
        <v>42750.697916666664</v>
      </c>
      <c r="B72" s="139">
        <v>2579758891</v>
      </c>
      <c r="C72" s="139">
        <v>897961</v>
      </c>
      <c r="D72" s="139">
        <v>1556</v>
      </c>
      <c r="E72" s="3">
        <v>0.97</v>
      </c>
      <c r="F72" s="139">
        <v>624371438</v>
      </c>
      <c r="G72" s="141">
        <v>0.93</v>
      </c>
      <c r="H72" s="140">
        <v>0.97</v>
      </c>
      <c r="I72" s="26">
        <f t="shared" si="1"/>
        <v>1.9</v>
      </c>
      <c r="K72" s="10"/>
      <c r="L72" s="11"/>
      <c r="M72" s="11"/>
      <c r="N72" s="11"/>
      <c r="O72" s="11"/>
      <c r="P72" s="12"/>
      <c r="Q72" s="12"/>
      <c r="R72" s="41"/>
    </row>
    <row r="73" spans="1:18" x14ac:dyDescent="0.25">
      <c r="A73" s="138">
        <v>42750.6875</v>
      </c>
      <c r="B73" s="139">
        <v>2579369511</v>
      </c>
      <c r="C73" s="139">
        <v>897961</v>
      </c>
      <c r="D73" s="139">
        <v>1556</v>
      </c>
      <c r="E73" s="3">
        <v>0.97</v>
      </c>
      <c r="F73" s="139">
        <v>624274324</v>
      </c>
      <c r="G73" s="141">
        <v>0.93</v>
      </c>
      <c r="H73" s="140">
        <v>0.97</v>
      </c>
      <c r="I73" s="26">
        <f t="shared" si="1"/>
        <v>1.9</v>
      </c>
      <c r="K73" s="10"/>
      <c r="L73" s="11"/>
      <c r="M73" s="11"/>
      <c r="N73" s="11"/>
      <c r="O73" s="11"/>
      <c r="P73" s="12"/>
      <c r="Q73" s="12"/>
      <c r="R73" s="41"/>
    </row>
    <row r="74" spans="1:18" x14ac:dyDescent="0.25">
      <c r="A74" s="138">
        <v>42750.677083333336</v>
      </c>
      <c r="B74" s="139">
        <v>2578980601</v>
      </c>
      <c r="C74" s="139">
        <v>897961</v>
      </c>
      <c r="D74" s="139">
        <v>1556</v>
      </c>
      <c r="E74" s="3">
        <v>0.97</v>
      </c>
      <c r="F74" s="139">
        <v>624176999</v>
      </c>
      <c r="G74" s="141">
        <v>0.93</v>
      </c>
      <c r="H74" s="140">
        <v>0.97</v>
      </c>
      <c r="I74" s="26">
        <f t="shared" si="1"/>
        <v>1.9</v>
      </c>
      <c r="K74" s="10"/>
      <c r="L74" s="11"/>
      <c r="M74" s="11"/>
      <c r="N74" s="11"/>
      <c r="O74" s="11"/>
      <c r="P74" s="12"/>
      <c r="Q74" s="12"/>
      <c r="R74" s="41"/>
    </row>
    <row r="75" spans="1:18" x14ac:dyDescent="0.25">
      <c r="A75" s="138">
        <v>42750.666666666664</v>
      </c>
      <c r="B75" s="139">
        <v>2578591699</v>
      </c>
      <c r="C75" s="139">
        <v>897961</v>
      </c>
      <c r="D75" s="139">
        <v>1555</v>
      </c>
      <c r="E75" s="3">
        <v>0.97</v>
      </c>
      <c r="F75" s="139">
        <v>624079843</v>
      </c>
      <c r="G75" s="141">
        <v>0.93</v>
      </c>
      <c r="H75" s="140">
        <v>0.97</v>
      </c>
      <c r="I75" s="26">
        <f t="shared" si="1"/>
        <v>1.9</v>
      </c>
      <c r="K75" s="10"/>
      <c r="L75" s="11"/>
      <c r="M75" s="11"/>
      <c r="N75" s="11"/>
      <c r="O75" s="11"/>
      <c r="P75" s="12"/>
      <c r="Q75" s="12"/>
      <c r="R75" s="41"/>
    </row>
    <row r="76" spans="1:18" x14ac:dyDescent="0.25">
      <c r="A76" s="138">
        <v>42750.65625</v>
      </c>
      <c r="B76" s="139">
        <v>2578194167</v>
      </c>
      <c r="C76" s="139">
        <v>897961</v>
      </c>
      <c r="D76" s="139">
        <v>1591</v>
      </c>
      <c r="E76" s="3">
        <v>0.97</v>
      </c>
      <c r="F76" s="139">
        <v>623979970</v>
      </c>
      <c r="G76" s="142">
        <v>0.92</v>
      </c>
      <c r="H76" s="142">
        <v>1.01</v>
      </c>
      <c r="I76" s="26">
        <f t="shared" si="1"/>
        <v>1.9300000000000002</v>
      </c>
      <c r="K76" s="10"/>
      <c r="L76" s="11"/>
      <c r="M76" s="11"/>
      <c r="N76" s="11"/>
      <c r="O76" s="11"/>
      <c r="P76" s="12"/>
      <c r="Q76" s="12"/>
      <c r="R76" s="41"/>
    </row>
    <row r="77" spans="1:18" x14ac:dyDescent="0.25">
      <c r="A77" s="138">
        <v>42750.645833333336</v>
      </c>
      <c r="B77" s="139">
        <v>2577795074</v>
      </c>
      <c r="C77" s="139">
        <v>897961</v>
      </c>
      <c r="D77" s="139">
        <v>1596</v>
      </c>
      <c r="E77" s="3">
        <v>0.97</v>
      </c>
      <c r="F77" s="139">
        <v>623879694</v>
      </c>
      <c r="G77" s="142">
        <v>0.92</v>
      </c>
      <c r="H77" s="142">
        <v>1.01</v>
      </c>
      <c r="I77" s="26">
        <f t="shared" si="1"/>
        <v>1.9300000000000002</v>
      </c>
      <c r="K77" s="10"/>
      <c r="L77" s="11"/>
      <c r="M77" s="11"/>
      <c r="N77" s="11"/>
      <c r="O77" s="11"/>
      <c r="P77" s="12"/>
      <c r="Q77" s="12"/>
      <c r="R77" s="41"/>
    </row>
    <row r="78" spans="1:18" x14ac:dyDescent="0.25">
      <c r="A78" s="138">
        <v>42750.635416666664</v>
      </c>
      <c r="B78" s="139">
        <v>2577409843</v>
      </c>
      <c r="C78" s="139">
        <v>897961</v>
      </c>
      <c r="D78" s="139">
        <v>1511</v>
      </c>
      <c r="E78" s="3">
        <v>0.97</v>
      </c>
      <c r="F78" s="139">
        <v>623783647</v>
      </c>
      <c r="G78" s="140">
        <v>0.89</v>
      </c>
      <c r="H78" s="140">
        <v>0.99</v>
      </c>
      <c r="I78" s="26">
        <f t="shared" si="1"/>
        <v>1.88</v>
      </c>
      <c r="K78" s="10"/>
      <c r="L78" s="11"/>
      <c r="M78" s="11"/>
      <c r="N78" s="11"/>
      <c r="O78" s="11"/>
      <c r="P78" s="12"/>
      <c r="Q78" s="12"/>
      <c r="R78" s="41"/>
    </row>
    <row r="79" spans="1:18" x14ac:dyDescent="0.25">
      <c r="A79" s="138">
        <v>42750.625</v>
      </c>
      <c r="B79" s="139">
        <v>2577036702</v>
      </c>
      <c r="C79" s="139">
        <v>897961</v>
      </c>
      <c r="D79" s="139">
        <v>1482</v>
      </c>
      <c r="E79" s="3">
        <v>0.97</v>
      </c>
      <c r="F79" s="139">
        <v>623691135</v>
      </c>
      <c r="G79" s="140">
        <v>0.87</v>
      </c>
      <c r="H79" s="140">
        <v>0.98</v>
      </c>
      <c r="I79" s="26">
        <f t="shared" si="1"/>
        <v>1.85</v>
      </c>
      <c r="K79" s="10"/>
      <c r="L79" s="11"/>
      <c r="M79" s="11"/>
      <c r="N79" s="11"/>
      <c r="O79" s="11"/>
      <c r="P79" s="12"/>
      <c r="Q79" s="42"/>
      <c r="R79" s="41"/>
    </row>
    <row r="80" spans="1:18" x14ac:dyDescent="0.25">
      <c r="A80" s="138">
        <v>42750.614583333336</v>
      </c>
      <c r="B80" s="139">
        <v>2576638954</v>
      </c>
      <c r="C80" s="139">
        <v>897961</v>
      </c>
      <c r="D80" s="139">
        <v>1619</v>
      </c>
      <c r="E80" s="3">
        <v>0.97</v>
      </c>
      <c r="F80" s="139">
        <v>623593406</v>
      </c>
      <c r="G80" s="140">
        <v>0.94</v>
      </c>
      <c r="H80" s="140">
        <v>1.02</v>
      </c>
      <c r="I80" s="26">
        <f t="shared" si="1"/>
        <v>1.96</v>
      </c>
      <c r="K80" s="10"/>
      <c r="L80" s="11"/>
      <c r="M80" s="11"/>
      <c r="N80" s="11"/>
      <c r="O80" s="11"/>
      <c r="P80" s="12"/>
      <c r="Q80" s="42"/>
      <c r="R80" s="41"/>
    </row>
    <row r="81" spans="1:18" x14ac:dyDescent="0.25">
      <c r="A81" s="138">
        <v>42750.604166666664</v>
      </c>
      <c r="B81" s="139">
        <v>2576234503</v>
      </c>
      <c r="C81" s="139">
        <v>897961</v>
      </c>
      <c r="D81" s="139">
        <v>1619</v>
      </c>
      <c r="E81" s="3">
        <v>0.97</v>
      </c>
      <c r="F81" s="139">
        <v>623493523</v>
      </c>
      <c r="G81" s="140">
        <v>0.94</v>
      </c>
      <c r="H81" s="140">
        <v>1.02</v>
      </c>
      <c r="I81" s="26">
        <f t="shared" si="1"/>
        <v>1.96</v>
      </c>
      <c r="K81" s="10"/>
      <c r="L81" s="11"/>
      <c r="M81" s="11"/>
      <c r="N81" s="11"/>
      <c r="O81" s="11"/>
      <c r="P81" s="12"/>
      <c r="Q81" s="12"/>
      <c r="R81" s="41"/>
    </row>
    <row r="82" spans="1:18" x14ac:dyDescent="0.25">
      <c r="A82" s="138">
        <v>42750.59375</v>
      </c>
      <c r="B82" s="139">
        <v>2575829782</v>
      </c>
      <c r="C82" s="139">
        <v>897961</v>
      </c>
      <c r="D82" s="139">
        <v>1619</v>
      </c>
      <c r="E82" s="3">
        <v>0.97</v>
      </c>
      <c r="F82" s="139">
        <v>623393585</v>
      </c>
      <c r="G82" s="140">
        <v>0.94</v>
      </c>
      <c r="H82" s="140">
        <v>1.02</v>
      </c>
      <c r="I82" s="26">
        <f t="shared" si="1"/>
        <v>1.96</v>
      </c>
      <c r="K82" s="10"/>
      <c r="L82" s="11"/>
      <c r="M82" s="11"/>
      <c r="N82" s="11"/>
      <c r="O82" s="11"/>
      <c r="P82" s="12"/>
      <c r="Q82" s="12"/>
      <c r="R82" s="41"/>
    </row>
    <row r="83" spans="1:18" x14ac:dyDescent="0.25">
      <c r="A83" s="138">
        <v>42750.583333333336</v>
      </c>
      <c r="B83" s="139">
        <v>2575424821</v>
      </c>
      <c r="C83" s="139">
        <v>897961</v>
      </c>
      <c r="D83" s="139">
        <v>1621</v>
      </c>
      <c r="E83" s="3">
        <v>0.97</v>
      </c>
      <c r="F83" s="139">
        <v>623292429</v>
      </c>
      <c r="G83" s="144">
        <v>0.94</v>
      </c>
      <c r="H83" s="144">
        <v>1.02</v>
      </c>
      <c r="I83" s="26">
        <f t="shared" si="1"/>
        <v>1.96</v>
      </c>
      <c r="K83" s="10"/>
      <c r="L83" s="11"/>
      <c r="M83" s="11"/>
      <c r="N83" s="11"/>
      <c r="O83" s="11"/>
      <c r="P83" s="12"/>
      <c r="Q83" s="12"/>
      <c r="R83" s="41"/>
    </row>
    <row r="84" spans="1:18" x14ac:dyDescent="0.25">
      <c r="A84" s="138">
        <v>42750.572916666664</v>
      </c>
      <c r="B84" s="139">
        <v>2575019380</v>
      </c>
      <c r="C84" s="139">
        <v>897961</v>
      </c>
      <c r="D84" s="139">
        <v>1623</v>
      </c>
      <c r="E84" s="3">
        <v>0.97</v>
      </c>
      <c r="F84" s="139">
        <v>623191118</v>
      </c>
      <c r="G84" s="142">
        <v>0.94</v>
      </c>
      <c r="H84" s="142">
        <v>1.03</v>
      </c>
      <c r="I84" s="26">
        <f t="shared" si="1"/>
        <v>1.97</v>
      </c>
      <c r="K84" s="10"/>
      <c r="L84" s="11"/>
      <c r="M84" s="11"/>
      <c r="N84" s="11"/>
      <c r="O84" s="11"/>
      <c r="P84" s="42"/>
      <c r="Q84" s="42"/>
      <c r="R84" s="41"/>
    </row>
    <row r="85" spans="1:18" x14ac:dyDescent="0.25">
      <c r="A85" s="138">
        <v>42750.5625</v>
      </c>
      <c r="B85" s="139">
        <v>2574613946</v>
      </c>
      <c r="C85" s="139">
        <v>897961</v>
      </c>
      <c r="D85" s="139">
        <v>1621</v>
      </c>
      <c r="E85" s="3">
        <v>0.97</v>
      </c>
      <c r="F85" s="139">
        <v>623089524</v>
      </c>
      <c r="G85" s="142">
        <v>0.94</v>
      </c>
      <c r="H85" s="142">
        <v>1.02</v>
      </c>
      <c r="I85" s="26">
        <f t="shared" si="1"/>
        <v>1.96</v>
      </c>
      <c r="K85" s="10"/>
      <c r="L85" s="11"/>
      <c r="M85" s="11"/>
      <c r="N85" s="11"/>
      <c r="O85" s="11"/>
      <c r="P85" s="12"/>
      <c r="Q85" s="12"/>
      <c r="R85" s="41"/>
    </row>
    <row r="86" spans="1:18" x14ac:dyDescent="0.25">
      <c r="A86" s="138">
        <v>42750.552083333336</v>
      </c>
      <c r="B86" s="139">
        <v>2574208410</v>
      </c>
      <c r="C86" s="139">
        <v>897961</v>
      </c>
      <c r="D86" s="139">
        <v>1621</v>
      </c>
      <c r="E86" s="3">
        <v>0.97</v>
      </c>
      <c r="F86" s="139">
        <v>622987753</v>
      </c>
      <c r="G86" s="142">
        <v>0.94</v>
      </c>
      <c r="H86" s="142">
        <v>1.02</v>
      </c>
      <c r="I86" s="26">
        <f t="shared" si="1"/>
        <v>1.96</v>
      </c>
      <c r="K86" s="10"/>
      <c r="L86" s="11"/>
      <c r="M86" s="11"/>
      <c r="N86" s="11"/>
      <c r="O86" s="11"/>
      <c r="P86" s="12"/>
      <c r="Q86" s="12"/>
      <c r="R86" s="41"/>
    </row>
    <row r="87" spans="1:18" x14ac:dyDescent="0.25">
      <c r="A87" s="138">
        <v>42750.541666666664</v>
      </c>
      <c r="B87" s="139">
        <v>2573803136</v>
      </c>
      <c r="C87" s="139">
        <v>897961</v>
      </c>
      <c r="D87" s="139">
        <v>1621</v>
      </c>
      <c r="E87" s="3">
        <v>0.97</v>
      </c>
      <c r="F87" s="139">
        <v>622885791</v>
      </c>
      <c r="G87" s="142">
        <v>0.95</v>
      </c>
      <c r="H87" s="142">
        <v>1.02</v>
      </c>
      <c r="I87" s="26">
        <f t="shared" si="1"/>
        <v>1.97</v>
      </c>
      <c r="K87" s="10"/>
      <c r="L87" s="11"/>
      <c r="M87" s="11"/>
      <c r="N87" s="11"/>
      <c r="O87" s="11"/>
      <c r="P87" s="12"/>
      <c r="Q87" s="42"/>
      <c r="R87" s="41"/>
    </row>
    <row r="88" spans="1:18" x14ac:dyDescent="0.25">
      <c r="A88" s="138">
        <v>42750.53125</v>
      </c>
      <c r="B88" s="139">
        <v>2573397746</v>
      </c>
      <c r="C88" s="139">
        <v>897961</v>
      </c>
      <c r="D88" s="139">
        <v>1622</v>
      </c>
      <c r="E88" s="3">
        <v>0.97</v>
      </c>
      <c r="F88" s="139">
        <v>622784288</v>
      </c>
      <c r="G88" s="142">
        <v>0.95</v>
      </c>
      <c r="H88" s="142">
        <v>1.02</v>
      </c>
      <c r="I88" s="26">
        <f t="shared" si="1"/>
        <v>1.97</v>
      </c>
      <c r="K88" s="10"/>
      <c r="L88" s="11"/>
      <c r="M88" s="11"/>
      <c r="N88" s="11"/>
      <c r="O88" s="11"/>
      <c r="P88" s="12"/>
      <c r="Q88" s="12"/>
      <c r="R88" s="41"/>
    </row>
    <row r="89" spans="1:18" x14ac:dyDescent="0.25">
      <c r="A89" s="138">
        <v>42750.520833333336</v>
      </c>
      <c r="B89" s="139">
        <v>2572992240</v>
      </c>
      <c r="C89" s="139">
        <v>897961</v>
      </c>
      <c r="D89" s="139">
        <v>1622</v>
      </c>
      <c r="E89" s="3">
        <v>0.97</v>
      </c>
      <c r="F89" s="139">
        <v>622692657</v>
      </c>
      <c r="G89" s="142">
        <v>0.94</v>
      </c>
      <c r="H89" s="142">
        <v>1.02</v>
      </c>
      <c r="I89" s="26">
        <f t="shared" si="1"/>
        <v>1.96</v>
      </c>
      <c r="K89" s="10"/>
      <c r="L89" s="11"/>
      <c r="M89" s="11"/>
      <c r="N89" s="11"/>
      <c r="O89" s="11"/>
      <c r="P89" s="12"/>
      <c r="Q89" s="12"/>
      <c r="R89" s="41"/>
    </row>
    <row r="90" spans="1:18" x14ac:dyDescent="0.25">
      <c r="A90" s="138">
        <v>42750.510416666664</v>
      </c>
      <c r="B90" s="139">
        <v>2572586918</v>
      </c>
      <c r="C90" s="139">
        <v>897961</v>
      </c>
      <c r="D90" s="139">
        <v>1621</v>
      </c>
      <c r="E90" s="3">
        <v>0.97</v>
      </c>
      <c r="F90" s="139">
        <v>622604761</v>
      </c>
      <c r="G90" s="142">
        <v>0.94</v>
      </c>
      <c r="H90" s="140">
        <v>1.02</v>
      </c>
      <c r="I90" s="26">
        <f t="shared" si="1"/>
        <v>1.96</v>
      </c>
      <c r="K90" s="10"/>
      <c r="L90" s="11"/>
      <c r="M90" s="11"/>
      <c r="N90" s="11"/>
      <c r="O90" s="11"/>
      <c r="P90" s="12"/>
      <c r="Q90" s="42"/>
      <c r="R90" s="41"/>
    </row>
    <row r="91" spans="1:18" x14ac:dyDescent="0.25">
      <c r="A91" s="138">
        <v>42750.5</v>
      </c>
      <c r="B91" s="139">
        <v>2572181523</v>
      </c>
      <c r="C91" s="139">
        <v>897961</v>
      </c>
      <c r="D91" s="139">
        <v>1620</v>
      </c>
      <c r="E91" s="85">
        <v>0.97</v>
      </c>
      <c r="F91" s="139">
        <v>622517008</v>
      </c>
      <c r="G91" s="142">
        <v>0.94</v>
      </c>
      <c r="H91" s="142">
        <v>1.02</v>
      </c>
      <c r="I91" s="26">
        <f t="shared" si="1"/>
        <v>1.96</v>
      </c>
      <c r="K91" s="10"/>
      <c r="L91" s="11"/>
      <c r="M91" s="11"/>
      <c r="N91" s="11"/>
      <c r="O91" s="11"/>
      <c r="P91" s="12"/>
      <c r="Q91" s="12"/>
      <c r="R91" s="41"/>
    </row>
    <row r="92" spans="1:18" x14ac:dyDescent="0.25">
      <c r="A92" s="138">
        <v>42750.489583333336</v>
      </c>
      <c r="B92" s="139">
        <v>2571775859</v>
      </c>
      <c r="C92" s="139">
        <v>897961</v>
      </c>
      <c r="D92" s="139">
        <v>1621</v>
      </c>
      <c r="E92" s="3">
        <v>0.97</v>
      </c>
      <c r="F92" s="139">
        <v>622426328</v>
      </c>
      <c r="G92" s="142">
        <v>0.95</v>
      </c>
      <c r="H92" s="142">
        <v>1.02</v>
      </c>
      <c r="I92" s="26">
        <f t="shared" si="1"/>
        <v>1.97</v>
      </c>
      <c r="K92" s="10"/>
      <c r="L92" s="11"/>
      <c r="M92" s="11"/>
      <c r="N92" s="11"/>
      <c r="O92" s="11"/>
      <c r="P92" s="12"/>
      <c r="Q92" s="12"/>
      <c r="R92" s="41"/>
    </row>
    <row r="93" spans="1:18" x14ac:dyDescent="0.25">
      <c r="A93" s="138">
        <v>42750.479166666664</v>
      </c>
      <c r="B93" s="139">
        <v>2571370603</v>
      </c>
      <c r="C93" s="139">
        <v>897961</v>
      </c>
      <c r="D93" s="139">
        <v>1621</v>
      </c>
      <c r="E93" s="3">
        <v>0.97</v>
      </c>
      <c r="F93" s="139">
        <v>622332858</v>
      </c>
      <c r="G93" s="142">
        <v>0.95</v>
      </c>
      <c r="H93" s="142">
        <v>1.02</v>
      </c>
      <c r="I93" s="26">
        <f t="shared" si="1"/>
        <v>1.97</v>
      </c>
      <c r="K93" s="10"/>
      <c r="L93" s="11"/>
      <c r="M93" s="11"/>
      <c r="N93" s="11"/>
      <c r="O93" s="11"/>
      <c r="P93" s="12"/>
      <c r="Q93" s="12"/>
      <c r="R93" s="41"/>
    </row>
    <row r="94" spans="1:18" x14ac:dyDescent="0.25">
      <c r="A94" s="145">
        <v>42750.46875</v>
      </c>
      <c r="B94" s="140">
        <v>2570965332</v>
      </c>
      <c r="C94" s="140">
        <v>897961</v>
      </c>
      <c r="D94" s="140">
        <v>1621</v>
      </c>
      <c r="E94" s="85">
        <v>0.97</v>
      </c>
      <c r="F94" s="140">
        <v>622234648</v>
      </c>
      <c r="G94" s="142">
        <v>0.95</v>
      </c>
      <c r="H94" s="142">
        <v>1.02</v>
      </c>
      <c r="I94" s="26">
        <f t="shared" si="1"/>
        <v>1.97</v>
      </c>
      <c r="J94" s="24"/>
      <c r="K94" s="10"/>
      <c r="L94" s="11"/>
      <c r="M94" s="11"/>
      <c r="N94" s="11"/>
      <c r="O94" s="11"/>
      <c r="P94" s="42"/>
      <c r="Q94" s="12"/>
      <c r="R94" s="41"/>
    </row>
    <row r="95" spans="1:18" x14ac:dyDescent="0.25">
      <c r="A95" s="145">
        <v>42750.458333333336</v>
      </c>
      <c r="B95" s="140">
        <v>2570560172</v>
      </c>
      <c r="C95" s="140">
        <v>897961</v>
      </c>
      <c r="D95" s="140">
        <v>1620</v>
      </c>
      <c r="E95" s="3">
        <v>0.97</v>
      </c>
      <c r="F95" s="140">
        <v>622134681</v>
      </c>
      <c r="G95" s="142">
        <v>0.94</v>
      </c>
      <c r="H95" s="142">
        <v>1.02</v>
      </c>
      <c r="I95" s="26">
        <f t="shared" si="1"/>
        <v>1.96</v>
      </c>
      <c r="K95" s="10"/>
      <c r="L95" s="11"/>
      <c r="M95" s="11"/>
      <c r="N95" s="11"/>
      <c r="O95" s="11"/>
      <c r="P95" s="12"/>
      <c r="Q95" s="12"/>
      <c r="R95" s="41"/>
    </row>
    <row r="96" spans="1:18" x14ac:dyDescent="0.25">
      <c r="A96" s="145">
        <v>42750.447916666664</v>
      </c>
      <c r="B96" s="140">
        <v>2570154691</v>
      </c>
      <c r="C96" s="140">
        <v>897961</v>
      </c>
      <c r="D96" s="140">
        <v>1621</v>
      </c>
      <c r="E96" s="3">
        <v>0.97</v>
      </c>
      <c r="F96" s="140">
        <v>622035201</v>
      </c>
      <c r="G96" s="142">
        <v>0.95</v>
      </c>
      <c r="H96" s="142">
        <v>1.02</v>
      </c>
      <c r="I96" s="26">
        <f t="shared" si="1"/>
        <v>1.97</v>
      </c>
      <c r="K96" s="10"/>
      <c r="L96" s="11"/>
      <c r="M96" s="11"/>
      <c r="N96" s="11"/>
      <c r="O96" s="11"/>
      <c r="P96" s="12"/>
      <c r="Q96" s="12"/>
      <c r="R96" s="41"/>
    </row>
    <row r="97" spans="1:18" x14ac:dyDescent="0.25">
      <c r="A97" s="145">
        <v>42750.4375</v>
      </c>
      <c r="B97" s="140">
        <v>2569749335</v>
      </c>
      <c r="C97" s="140">
        <v>897961</v>
      </c>
      <c r="D97" s="140">
        <v>1621</v>
      </c>
      <c r="E97" s="85">
        <v>0.97</v>
      </c>
      <c r="F97" s="140">
        <v>621937425</v>
      </c>
      <c r="G97" s="142">
        <v>0.94</v>
      </c>
      <c r="H97" s="142">
        <v>1.02</v>
      </c>
      <c r="I97" s="26">
        <f t="shared" si="1"/>
        <v>1.96</v>
      </c>
      <c r="K97" s="10"/>
      <c r="L97" s="11"/>
      <c r="M97" s="11"/>
      <c r="N97" s="11"/>
      <c r="O97" s="11"/>
      <c r="P97" s="12"/>
      <c r="Q97" s="12"/>
      <c r="R97" s="41"/>
    </row>
    <row r="98" spans="1:18" x14ac:dyDescent="0.25">
      <c r="A98" s="145">
        <v>42750.427083333336</v>
      </c>
      <c r="B98" s="140">
        <v>2569343929</v>
      </c>
      <c r="C98" s="140">
        <v>897961</v>
      </c>
      <c r="D98" s="140">
        <v>1624</v>
      </c>
      <c r="E98" s="3">
        <v>0.97</v>
      </c>
      <c r="F98" s="140">
        <v>621841032</v>
      </c>
      <c r="G98" s="142">
        <v>0.95</v>
      </c>
      <c r="H98" s="142">
        <v>1.03</v>
      </c>
      <c r="I98" s="26">
        <f t="shared" si="1"/>
        <v>1.98</v>
      </c>
      <c r="K98" s="10"/>
      <c r="L98" s="11"/>
      <c r="M98" s="11"/>
      <c r="N98" s="11"/>
      <c r="O98" s="11"/>
      <c r="P98" s="42"/>
      <c r="Q98" s="42"/>
      <c r="R98" s="41"/>
    </row>
    <row r="99" spans="1:18" x14ac:dyDescent="0.25">
      <c r="A99" s="145">
        <v>42750.416666666664</v>
      </c>
      <c r="B99" s="140">
        <v>2568942043</v>
      </c>
      <c r="C99" s="140">
        <v>897961</v>
      </c>
      <c r="D99" s="140">
        <v>1589</v>
      </c>
      <c r="E99" s="3">
        <v>0.97</v>
      </c>
      <c r="F99" s="140">
        <v>621751000</v>
      </c>
      <c r="G99" s="142">
        <v>0.93</v>
      </c>
      <c r="H99" s="140">
        <v>1.01</v>
      </c>
      <c r="I99" s="26">
        <f>G99+H99</f>
        <v>1.94</v>
      </c>
      <c r="K99" s="10"/>
      <c r="L99" s="11"/>
      <c r="M99" s="11"/>
      <c r="N99" s="11"/>
      <c r="O99" s="11"/>
      <c r="P99" s="12"/>
      <c r="Q99" s="12"/>
      <c r="R99" s="41"/>
    </row>
    <row r="100" spans="1:18" x14ac:dyDescent="0.25">
      <c r="A100" s="10"/>
      <c r="B100" s="11"/>
      <c r="C100" s="11"/>
      <c r="D100" s="11"/>
      <c r="E100" s="11"/>
      <c r="F100" s="11"/>
      <c r="G100" s="12"/>
      <c r="H100" s="13"/>
      <c r="I100" s="24"/>
      <c r="K100" s="10"/>
      <c r="L100" s="11"/>
      <c r="M100" s="11"/>
      <c r="N100" s="11"/>
      <c r="O100" s="11"/>
      <c r="P100" s="12"/>
      <c r="Q100" s="12"/>
      <c r="R100" s="41"/>
    </row>
    <row r="101" spans="1:18" x14ac:dyDescent="0.25">
      <c r="K101" s="10"/>
      <c r="L101" s="11"/>
      <c r="M101" s="11"/>
      <c r="N101" s="11"/>
      <c r="O101" s="11"/>
      <c r="P101" s="12"/>
      <c r="Q101" s="42"/>
      <c r="R101" s="41"/>
    </row>
    <row r="102" spans="1:18" x14ac:dyDescent="0.25">
      <c r="A102" s="233" t="s">
        <v>6</v>
      </c>
      <c r="B102" s="234"/>
      <c r="C102" s="25" t="s">
        <v>7</v>
      </c>
      <c r="D102" s="5" t="s">
        <v>8</v>
      </c>
      <c r="K102" s="10"/>
      <c r="L102" s="11"/>
      <c r="M102" s="11"/>
      <c r="N102" s="11"/>
      <c r="O102" s="11"/>
      <c r="P102" s="12"/>
      <c r="Q102" s="12"/>
      <c r="R102" s="41"/>
    </row>
    <row r="103" spans="1:18" x14ac:dyDescent="0.25">
      <c r="A103" s="88" t="s">
        <v>22</v>
      </c>
      <c r="B103" s="98"/>
      <c r="C103" s="17">
        <f>MAX(D3:D99)</f>
        <v>1979</v>
      </c>
      <c r="D103" s="5" t="s">
        <v>9</v>
      </c>
      <c r="K103" s="10"/>
      <c r="L103" s="11"/>
      <c r="M103" s="11"/>
      <c r="N103" s="11"/>
      <c r="O103" s="11"/>
      <c r="P103" s="52"/>
      <c r="Q103" s="12"/>
      <c r="R103" s="41"/>
    </row>
    <row r="104" spans="1:18" x14ac:dyDescent="0.25">
      <c r="A104" s="88" t="s">
        <v>23</v>
      </c>
      <c r="B104" s="98"/>
      <c r="C104" s="17">
        <f>MIN(D3:D99)</f>
        <v>1393</v>
      </c>
      <c r="D104" s="5" t="s">
        <v>9</v>
      </c>
      <c r="G104" s="23"/>
      <c r="K104" s="10"/>
      <c r="L104" s="11"/>
      <c r="M104" s="11"/>
      <c r="N104" s="11"/>
      <c r="O104" s="11"/>
      <c r="P104" s="12"/>
      <c r="Q104" s="12"/>
      <c r="R104" s="41"/>
    </row>
    <row r="105" spans="1:18" x14ac:dyDescent="0.25">
      <c r="A105" s="235" t="s">
        <v>13</v>
      </c>
      <c r="B105" s="234"/>
      <c r="C105" s="17">
        <f>AVERAGE(D3:D99)</f>
        <v>1571.6701030927834</v>
      </c>
      <c r="D105" s="5" t="s">
        <v>9</v>
      </c>
      <c r="K105" s="51"/>
      <c r="L105" s="12"/>
      <c r="M105" s="12"/>
      <c r="N105" s="12"/>
      <c r="O105" s="12"/>
      <c r="P105" s="12"/>
      <c r="Q105" s="12"/>
      <c r="R105" s="41"/>
    </row>
    <row r="106" spans="1:18" x14ac:dyDescent="0.25">
      <c r="A106" s="233" t="s">
        <v>16</v>
      </c>
      <c r="B106" s="234"/>
      <c r="C106" s="16">
        <f>(B3-B99)/1000000</f>
        <v>37.526197000000003</v>
      </c>
      <c r="D106" s="5" t="s">
        <v>10</v>
      </c>
      <c r="K106" s="51"/>
      <c r="L106" s="12"/>
      <c r="M106" s="12"/>
      <c r="N106" s="12"/>
      <c r="O106" s="12"/>
      <c r="P106" s="12"/>
      <c r="Q106" s="12"/>
      <c r="R106" s="41"/>
    </row>
    <row r="107" spans="1:18" x14ac:dyDescent="0.25">
      <c r="A107" s="233" t="s">
        <v>14</v>
      </c>
      <c r="B107" s="234"/>
      <c r="C107" s="15">
        <f>(C3-'1 - 2 Jan'!C99)/1000</f>
        <v>22.826000000000001</v>
      </c>
      <c r="D107" s="5" t="s">
        <v>11</v>
      </c>
      <c r="G107" s="22"/>
      <c r="K107" s="51"/>
      <c r="L107" s="12"/>
      <c r="M107" s="12"/>
      <c r="N107" s="12"/>
      <c r="O107" s="12"/>
      <c r="P107" s="13"/>
      <c r="Q107" s="12"/>
      <c r="R107" s="41"/>
    </row>
    <row r="108" spans="1:18" x14ac:dyDescent="0.25">
      <c r="A108" s="227" t="s">
        <v>15</v>
      </c>
      <c r="B108" s="227"/>
      <c r="C108" s="18">
        <f>(C107*1.5*1650*1.1)+3000</f>
        <v>65143.785000000011</v>
      </c>
      <c r="D108" s="19" t="s">
        <v>12</v>
      </c>
      <c r="K108" s="51"/>
      <c r="L108" s="12"/>
      <c r="M108" s="12"/>
      <c r="N108" s="12"/>
      <c r="O108" s="12"/>
      <c r="P108" s="13"/>
      <c r="Q108" s="42"/>
      <c r="R108" s="41"/>
    </row>
    <row r="109" spans="1:18" x14ac:dyDescent="0.25">
      <c r="A109" s="228" t="s">
        <v>20</v>
      </c>
      <c r="B109" s="228"/>
      <c r="C109" s="20">
        <f>(B3-'1 - 2 Jan'!B99)*1.1</f>
        <v>617262945.20000005</v>
      </c>
      <c r="D109" s="21" t="s">
        <v>12</v>
      </c>
      <c r="E109" s="23"/>
      <c r="F109" s="23"/>
      <c r="K109" s="51"/>
      <c r="L109" s="12"/>
      <c r="M109" s="12"/>
      <c r="N109" s="12"/>
      <c r="O109" s="12"/>
      <c r="P109" s="12"/>
      <c r="Q109" s="12"/>
      <c r="R109" s="41"/>
    </row>
    <row r="110" spans="1:18" x14ac:dyDescent="0.25">
      <c r="K110" s="51"/>
      <c r="L110" s="12"/>
      <c r="M110" s="12"/>
      <c r="N110" s="12"/>
      <c r="O110" s="12"/>
      <c r="P110" s="12"/>
      <c r="Q110" s="12"/>
      <c r="R110" s="41"/>
    </row>
    <row r="111" spans="1:18" x14ac:dyDescent="0.25">
      <c r="K111" s="51"/>
      <c r="L111" s="12"/>
      <c r="M111" s="12"/>
      <c r="N111" s="12"/>
      <c r="O111" s="12"/>
      <c r="P111" s="12"/>
      <c r="Q111" s="12"/>
      <c r="R111" s="41"/>
    </row>
    <row r="112" spans="1:18" x14ac:dyDescent="0.25">
      <c r="G112" s="23"/>
      <c r="K112" s="51"/>
      <c r="L112" s="12"/>
      <c r="M112" s="12"/>
      <c r="N112" s="12"/>
      <c r="O112" s="12"/>
      <c r="P112" s="12"/>
      <c r="Q112" s="12"/>
      <c r="R112" s="41"/>
    </row>
    <row r="113" spans="11:18" x14ac:dyDescent="0.25">
      <c r="K113" s="51"/>
      <c r="L113" s="12"/>
      <c r="M113" s="12"/>
      <c r="N113" s="12"/>
      <c r="O113" s="12"/>
      <c r="P113" s="12"/>
      <c r="Q113" s="12"/>
      <c r="R113" s="41"/>
    </row>
    <row r="114" spans="11:18" x14ac:dyDescent="0.25">
      <c r="K114" s="51"/>
      <c r="L114" s="12"/>
      <c r="M114" s="12"/>
      <c r="N114" s="12"/>
      <c r="O114" s="12"/>
      <c r="P114" s="12"/>
      <c r="Q114" s="12"/>
      <c r="R114" s="41"/>
    </row>
    <row r="115" spans="11:18" x14ac:dyDescent="0.25">
      <c r="K115" s="51"/>
      <c r="L115" s="12"/>
      <c r="M115" s="12"/>
      <c r="N115" s="12"/>
      <c r="O115" s="12"/>
      <c r="P115" s="13"/>
      <c r="Q115" s="13"/>
      <c r="R115" s="41"/>
    </row>
    <row r="116" spans="11:18" x14ac:dyDescent="0.25">
      <c r="K116" s="51"/>
      <c r="L116" s="12"/>
      <c r="M116" s="12"/>
      <c r="N116" s="12"/>
      <c r="O116" s="12"/>
      <c r="P116" s="13"/>
      <c r="Q116" s="48"/>
      <c r="R116" s="41"/>
    </row>
    <row r="117" spans="11:18" x14ac:dyDescent="0.25">
      <c r="K117" s="10"/>
      <c r="L117" s="11"/>
      <c r="M117" s="11"/>
      <c r="N117" s="11"/>
      <c r="O117" s="11"/>
      <c r="P117" s="13"/>
      <c r="Q117" s="13"/>
      <c r="R117" s="41"/>
    </row>
    <row r="118" spans="11:18" x14ac:dyDescent="0.25">
      <c r="K118" s="10"/>
      <c r="L118" s="11"/>
      <c r="M118" s="11"/>
      <c r="N118" s="11"/>
      <c r="O118" s="11"/>
      <c r="P118" s="42"/>
      <c r="Q118" s="12"/>
      <c r="R118" s="41"/>
    </row>
    <row r="119" spans="11:18" x14ac:dyDescent="0.25">
      <c r="K119" s="51"/>
      <c r="L119" s="12"/>
      <c r="M119" s="12"/>
      <c r="N119" s="12"/>
      <c r="O119" s="12"/>
      <c r="P119" s="12"/>
      <c r="Q119" s="12"/>
      <c r="R119" s="41"/>
    </row>
    <row r="120" spans="11:18" x14ac:dyDescent="0.25">
      <c r="K120" s="51"/>
      <c r="L120" s="12"/>
      <c r="M120" s="12"/>
      <c r="N120" s="12"/>
      <c r="O120" s="12"/>
      <c r="P120" s="12"/>
      <c r="Q120" s="12"/>
      <c r="R120" s="41"/>
    </row>
    <row r="121" spans="11:18" x14ac:dyDescent="0.25">
      <c r="K121" s="10"/>
      <c r="L121" s="11"/>
      <c r="M121" s="11"/>
      <c r="N121" s="11"/>
      <c r="O121" s="11"/>
      <c r="P121" s="12"/>
      <c r="Q121" s="12"/>
      <c r="R121" s="47"/>
    </row>
    <row r="122" spans="11:18" x14ac:dyDescent="0.25">
      <c r="K122" s="51"/>
      <c r="L122" s="12"/>
      <c r="M122" s="12"/>
      <c r="N122" s="12"/>
      <c r="O122" s="12"/>
      <c r="P122" s="12"/>
      <c r="Q122" s="12"/>
      <c r="R122" s="47"/>
    </row>
    <row r="123" spans="11:18" x14ac:dyDescent="0.25">
      <c r="K123" s="51"/>
      <c r="L123" s="12"/>
      <c r="M123" s="12"/>
      <c r="N123" s="12"/>
      <c r="O123" s="12"/>
      <c r="P123" s="12"/>
      <c r="Q123" s="12"/>
      <c r="R123" s="47"/>
    </row>
    <row r="124" spans="11:18" x14ac:dyDescent="0.25">
      <c r="K124" s="51"/>
      <c r="L124" s="12"/>
      <c r="M124" s="12"/>
      <c r="N124" s="12"/>
      <c r="O124" s="12"/>
      <c r="P124" s="12"/>
      <c r="Q124" s="12"/>
      <c r="R124" s="47"/>
    </row>
    <row r="125" spans="11:18" x14ac:dyDescent="0.25">
      <c r="K125" s="51"/>
      <c r="L125" s="12"/>
      <c r="M125" s="12"/>
      <c r="N125" s="12"/>
      <c r="O125" s="12"/>
      <c r="P125" s="12"/>
      <c r="Q125" s="12"/>
      <c r="R125" s="47"/>
    </row>
    <row r="126" spans="11:18" x14ac:dyDescent="0.25">
      <c r="K126" s="47"/>
      <c r="L126" s="47"/>
      <c r="M126" s="47"/>
      <c r="N126" s="47"/>
      <c r="O126" s="47"/>
      <c r="P126" s="47"/>
      <c r="Q126" s="47"/>
      <c r="R126" s="47"/>
    </row>
    <row r="127" spans="11:18" x14ac:dyDescent="0.25">
      <c r="K127" s="47"/>
      <c r="L127" s="47"/>
      <c r="M127" s="47"/>
      <c r="N127" s="47"/>
      <c r="O127" s="47"/>
      <c r="P127" s="47"/>
      <c r="Q127" s="47"/>
      <c r="R127" s="47"/>
    </row>
    <row r="128" spans="11:18" x14ac:dyDescent="0.25">
      <c r="K128" s="47"/>
      <c r="L128" s="47"/>
      <c r="M128" s="47"/>
      <c r="N128" s="47"/>
      <c r="O128" s="47"/>
      <c r="P128" s="47"/>
      <c r="Q128" s="47"/>
      <c r="R128" s="47"/>
    </row>
    <row r="129" spans="11:18" x14ac:dyDescent="0.25">
      <c r="K129" s="47"/>
      <c r="L129" s="47"/>
      <c r="M129" s="47"/>
      <c r="N129" s="47"/>
      <c r="O129" s="47"/>
      <c r="P129" s="47"/>
      <c r="Q129" s="47"/>
      <c r="R129" s="47"/>
    </row>
  </sheetData>
  <mergeCells count="8">
    <mergeCell ref="A108:B108"/>
    <mergeCell ref="A109:B109"/>
    <mergeCell ref="A1:F1"/>
    <mergeCell ref="G1:I1"/>
    <mergeCell ref="A102:B102"/>
    <mergeCell ref="A105:B105"/>
    <mergeCell ref="A106:B106"/>
    <mergeCell ref="A107:B107"/>
  </mergeCells>
  <pageMargins left="0.7" right="0.7" top="0.75" bottom="0.75" header="0.3" footer="0.3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9"/>
  <sheetViews>
    <sheetView topLeftCell="A76" zoomScaleNormal="100" workbookViewId="0">
      <selection activeCell="A4" sqref="A4:I99"/>
    </sheetView>
  </sheetViews>
  <sheetFormatPr defaultColWidth="11.42578125" defaultRowHeight="15" x14ac:dyDescent="0.25"/>
  <cols>
    <col min="1" max="1" width="17.85546875" customWidth="1"/>
    <col min="2" max="6" width="13.85546875" customWidth="1"/>
    <col min="7" max="7" width="12.85546875" bestFit="1" customWidth="1"/>
    <col min="11" max="11" width="14.7109375" bestFit="1" customWidth="1"/>
  </cols>
  <sheetData>
    <row r="1" spans="1:9" ht="18.75" customHeight="1" x14ac:dyDescent="0.25">
      <c r="A1" s="229" t="s">
        <v>0</v>
      </c>
      <c r="B1" s="230"/>
      <c r="C1" s="230"/>
      <c r="D1" s="230"/>
      <c r="E1" s="230"/>
      <c r="F1" s="231"/>
      <c r="G1" s="232" t="s">
        <v>17</v>
      </c>
      <c r="H1" s="232"/>
      <c r="I1" s="232"/>
    </row>
    <row r="2" spans="1:9" ht="56.25" x14ac:dyDescent="0.25">
      <c r="A2" s="1" t="s">
        <v>1</v>
      </c>
      <c r="B2" s="1" t="s">
        <v>2</v>
      </c>
      <c r="C2" s="1" t="s">
        <v>3</v>
      </c>
      <c r="D2" s="1" t="s">
        <v>4</v>
      </c>
      <c r="E2" s="174" t="s">
        <v>25</v>
      </c>
      <c r="F2" s="1" t="s">
        <v>5</v>
      </c>
      <c r="G2" s="1" t="s">
        <v>18</v>
      </c>
      <c r="H2" s="1" t="s">
        <v>19</v>
      </c>
      <c r="I2" s="1" t="s">
        <v>21</v>
      </c>
    </row>
    <row r="3" spans="1:9" x14ac:dyDescent="0.25">
      <c r="A3" s="104">
        <v>42752.416666666664</v>
      </c>
      <c r="B3" s="105">
        <v>2644259702</v>
      </c>
      <c r="C3" s="105">
        <v>897961</v>
      </c>
      <c r="D3" s="105">
        <v>1572</v>
      </c>
      <c r="E3" s="3">
        <v>0.97</v>
      </c>
      <c r="F3" s="105">
        <v>640464436</v>
      </c>
      <c r="G3" s="112">
        <v>0.92</v>
      </c>
      <c r="H3" s="111">
        <v>1</v>
      </c>
      <c r="I3" s="26">
        <f>G3+H3</f>
        <v>1.92</v>
      </c>
    </row>
    <row r="4" spans="1:9" x14ac:dyDescent="0.25">
      <c r="A4" s="104">
        <v>42752.40625</v>
      </c>
      <c r="B4" s="105">
        <v>2643866013</v>
      </c>
      <c r="C4" s="105">
        <v>897961</v>
      </c>
      <c r="D4" s="105">
        <v>1575</v>
      </c>
      <c r="E4" s="3">
        <v>0.97</v>
      </c>
      <c r="F4" s="105">
        <v>640366235</v>
      </c>
      <c r="G4" s="114">
        <v>0.91</v>
      </c>
      <c r="H4" s="114">
        <v>0.98</v>
      </c>
      <c r="I4" s="26">
        <f t="shared" ref="I4:I67" si="0">G4+H4</f>
        <v>1.8900000000000001</v>
      </c>
    </row>
    <row r="5" spans="1:9" x14ac:dyDescent="0.25">
      <c r="A5" s="104">
        <v>42752.395833333336</v>
      </c>
      <c r="B5" s="105">
        <v>2643477674</v>
      </c>
      <c r="C5" s="105">
        <v>897961</v>
      </c>
      <c r="D5" s="105">
        <v>1603</v>
      </c>
      <c r="E5" s="3">
        <v>0.97</v>
      </c>
      <c r="F5" s="105">
        <v>640271915</v>
      </c>
      <c r="G5" s="114">
        <v>0.95</v>
      </c>
      <c r="H5" s="114">
        <v>1</v>
      </c>
      <c r="I5" s="26">
        <f t="shared" si="0"/>
        <v>1.95</v>
      </c>
    </row>
    <row r="6" spans="1:9" x14ac:dyDescent="0.25">
      <c r="A6" s="104">
        <v>42752.385416666664</v>
      </c>
      <c r="B6" s="105">
        <v>2643077002</v>
      </c>
      <c r="C6" s="105">
        <v>897961</v>
      </c>
      <c r="D6" s="105">
        <v>1569</v>
      </c>
      <c r="E6" s="3">
        <v>0.97</v>
      </c>
      <c r="F6" s="105">
        <v>640187962</v>
      </c>
      <c r="G6" s="112">
        <v>0.94</v>
      </c>
      <c r="H6" s="114">
        <v>0.96</v>
      </c>
      <c r="I6" s="26">
        <f t="shared" si="0"/>
        <v>1.9</v>
      </c>
    </row>
    <row r="7" spans="1:9" x14ac:dyDescent="0.25">
      <c r="A7" s="104">
        <v>42752.375</v>
      </c>
      <c r="B7" s="105">
        <v>2642710991</v>
      </c>
      <c r="C7" s="105">
        <v>897961</v>
      </c>
      <c r="D7" s="105">
        <v>1569</v>
      </c>
      <c r="E7" s="172">
        <v>0.97</v>
      </c>
      <c r="F7" s="105">
        <v>640105623</v>
      </c>
      <c r="G7" s="112">
        <v>0.94</v>
      </c>
      <c r="H7" s="114">
        <v>0.96</v>
      </c>
      <c r="I7" s="26">
        <f t="shared" si="0"/>
        <v>1.9</v>
      </c>
    </row>
    <row r="8" spans="1:9" x14ac:dyDescent="0.25">
      <c r="A8" s="104">
        <v>42752.364583333336</v>
      </c>
      <c r="B8" s="105">
        <v>2642322504</v>
      </c>
      <c r="C8" s="105">
        <v>897961</v>
      </c>
      <c r="D8" s="105">
        <v>1555</v>
      </c>
      <c r="E8" s="3">
        <v>0.97</v>
      </c>
      <c r="F8" s="105">
        <v>640007586</v>
      </c>
      <c r="G8" s="112">
        <v>0.94</v>
      </c>
      <c r="H8" s="114">
        <v>0.97</v>
      </c>
      <c r="I8" s="26">
        <f t="shared" si="0"/>
        <v>1.91</v>
      </c>
    </row>
    <row r="9" spans="1:9" x14ac:dyDescent="0.25">
      <c r="A9" s="104">
        <v>42752.354166666664</v>
      </c>
      <c r="B9" s="105">
        <v>2641930595</v>
      </c>
      <c r="C9" s="105">
        <v>897961</v>
      </c>
      <c r="D9" s="105">
        <v>1646</v>
      </c>
      <c r="E9" s="3">
        <v>0.97</v>
      </c>
      <c r="F9" s="105">
        <v>639910091</v>
      </c>
      <c r="G9" s="112">
        <v>0.99</v>
      </c>
      <c r="H9" s="112">
        <v>1.05</v>
      </c>
      <c r="I9" s="26">
        <f t="shared" si="0"/>
        <v>2.04</v>
      </c>
    </row>
    <row r="10" spans="1:9" x14ac:dyDescent="0.25">
      <c r="A10" s="104">
        <v>42752.34375</v>
      </c>
      <c r="B10" s="105">
        <v>2641540530</v>
      </c>
      <c r="C10" s="105">
        <v>897961</v>
      </c>
      <c r="D10" s="105">
        <v>1545</v>
      </c>
      <c r="E10" s="3">
        <v>0.97</v>
      </c>
      <c r="F10" s="105">
        <v>639811980</v>
      </c>
      <c r="G10" s="112">
        <v>0.93</v>
      </c>
      <c r="H10" s="114">
        <v>0.97</v>
      </c>
      <c r="I10" s="26">
        <f t="shared" si="0"/>
        <v>1.9</v>
      </c>
    </row>
    <row r="11" spans="1:9" x14ac:dyDescent="0.25">
      <c r="A11" s="104">
        <v>42752.333333333336</v>
      </c>
      <c r="B11" s="105">
        <v>2641154331</v>
      </c>
      <c r="C11" s="105">
        <v>897961</v>
      </c>
      <c r="D11" s="105">
        <v>1549</v>
      </c>
      <c r="E11" s="3">
        <v>0.97</v>
      </c>
      <c r="F11" s="105">
        <v>639713771</v>
      </c>
      <c r="G11" s="115">
        <v>0.93</v>
      </c>
      <c r="H11" s="114">
        <v>0.97</v>
      </c>
      <c r="I11" s="26">
        <f t="shared" si="0"/>
        <v>1.9</v>
      </c>
    </row>
    <row r="12" spans="1:9" x14ac:dyDescent="0.25">
      <c r="A12" s="104">
        <v>42752.322916666664</v>
      </c>
      <c r="B12" s="105">
        <v>2640761681</v>
      </c>
      <c r="C12" s="105">
        <v>897961</v>
      </c>
      <c r="D12" s="105">
        <v>1618</v>
      </c>
      <c r="E12" s="3">
        <v>0.97</v>
      </c>
      <c r="F12" s="105">
        <v>639615963</v>
      </c>
      <c r="G12" s="114">
        <v>0.93</v>
      </c>
      <c r="H12" s="107">
        <v>1.01</v>
      </c>
      <c r="I12" s="26">
        <f t="shared" si="0"/>
        <v>1.94</v>
      </c>
    </row>
    <row r="13" spans="1:9" x14ac:dyDescent="0.25">
      <c r="A13" s="104">
        <v>42752.3125</v>
      </c>
      <c r="B13" s="105">
        <v>2640388756</v>
      </c>
      <c r="C13" s="105">
        <v>897961</v>
      </c>
      <c r="D13" s="105">
        <v>1521</v>
      </c>
      <c r="E13" s="3">
        <v>0.97</v>
      </c>
      <c r="F13" s="105">
        <v>639522771</v>
      </c>
      <c r="G13" s="106">
        <v>0.92</v>
      </c>
      <c r="H13" s="106">
        <v>0.97</v>
      </c>
      <c r="I13" s="26">
        <f t="shared" si="0"/>
        <v>1.8900000000000001</v>
      </c>
    </row>
    <row r="14" spans="1:9" x14ac:dyDescent="0.25">
      <c r="A14" s="104">
        <v>42752.302083333336</v>
      </c>
      <c r="B14" s="105">
        <v>2640001545</v>
      </c>
      <c r="C14" s="105">
        <v>897961</v>
      </c>
      <c r="D14" s="105">
        <v>1550</v>
      </c>
      <c r="E14" s="3">
        <v>0.97</v>
      </c>
      <c r="F14" s="105">
        <v>639425685</v>
      </c>
      <c r="G14" s="112">
        <v>0.92</v>
      </c>
      <c r="H14" s="107">
        <v>1</v>
      </c>
      <c r="I14" s="26">
        <f t="shared" si="0"/>
        <v>1.92</v>
      </c>
    </row>
    <row r="15" spans="1:9" x14ac:dyDescent="0.25">
      <c r="A15" s="104">
        <v>42752.291666666664</v>
      </c>
      <c r="B15" s="109">
        <v>2639612313</v>
      </c>
      <c r="C15" s="109">
        <v>897961</v>
      </c>
      <c r="D15" s="109">
        <v>1554</v>
      </c>
      <c r="E15" s="3">
        <v>0.97</v>
      </c>
      <c r="F15" s="109">
        <v>639326175</v>
      </c>
      <c r="G15" s="114">
        <v>0.91</v>
      </c>
      <c r="H15" s="107">
        <v>1</v>
      </c>
      <c r="I15" s="26">
        <f t="shared" si="0"/>
        <v>1.9100000000000001</v>
      </c>
    </row>
    <row r="16" spans="1:9" x14ac:dyDescent="0.25">
      <c r="A16" s="104">
        <v>42752.28125</v>
      </c>
      <c r="B16" s="109">
        <v>2639223598</v>
      </c>
      <c r="C16" s="109">
        <v>897961</v>
      </c>
      <c r="D16" s="109">
        <v>1555</v>
      </c>
      <c r="E16" s="3">
        <v>0.97</v>
      </c>
      <c r="F16" s="109">
        <v>639226855</v>
      </c>
      <c r="G16" s="114">
        <v>0.91</v>
      </c>
      <c r="H16" s="114">
        <v>0.97</v>
      </c>
      <c r="I16" s="26">
        <f t="shared" si="0"/>
        <v>1.88</v>
      </c>
    </row>
    <row r="17" spans="1:18" x14ac:dyDescent="0.25">
      <c r="A17" s="104">
        <v>42752.270833333336</v>
      </c>
      <c r="B17" s="109">
        <v>2638834563</v>
      </c>
      <c r="C17" s="109">
        <v>897961</v>
      </c>
      <c r="D17" s="109">
        <v>1559</v>
      </c>
      <c r="E17" s="3">
        <v>0.97</v>
      </c>
      <c r="F17" s="109">
        <v>639128386</v>
      </c>
      <c r="G17" s="114">
        <v>0.91</v>
      </c>
      <c r="H17" s="114">
        <v>1.02</v>
      </c>
      <c r="I17" s="26">
        <f t="shared" si="0"/>
        <v>1.9300000000000002</v>
      </c>
    </row>
    <row r="18" spans="1:18" x14ac:dyDescent="0.25">
      <c r="A18" s="104">
        <v>42752.260416666664</v>
      </c>
      <c r="B18" s="109">
        <v>2638445121</v>
      </c>
      <c r="C18" s="109">
        <v>897961</v>
      </c>
      <c r="D18" s="109">
        <v>1556</v>
      </c>
      <c r="E18" s="3">
        <v>0.97</v>
      </c>
      <c r="F18" s="109">
        <v>639028821</v>
      </c>
      <c r="G18" s="114">
        <v>0.91</v>
      </c>
      <c r="H18" s="107">
        <v>1</v>
      </c>
      <c r="I18" s="26">
        <f t="shared" si="0"/>
        <v>1.9100000000000001</v>
      </c>
    </row>
    <row r="19" spans="1:18" x14ac:dyDescent="0.25">
      <c r="A19" s="104">
        <v>42752.25</v>
      </c>
      <c r="B19" s="109">
        <v>2638055161</v>
      </c>
      <c r="C19" s="109">
        <v>897961</v>
      </c>
      <c r="D19" s="109">
        <v>1557</v>
      </c>
      <c r="E19" s="3">
        <v>0.97</v>
      </c>
      <c r="F19" s="109">
        <v>638928357</v>
      </c>
      <c r="G19" s="114">
        <v>0.91</v>
      </c>
      <c r="H19" s="107">
        <v>1</v>
      </c>
      <c r="I19" s="26">
        <f t="shared" si="0"/>
        <v>1.9100000000000001</v>
      </c>
    </row>
    <row r="20" spans="1:18" x14ac:dyDescent="0.25">
      <c r="A20" s="104">
        <v>42752.239583333336</v>
      </c>
      <c r="B20" s="109">
        <v>2637665107</v>
      </c>
      <c r="C20" s="109">
        <v>897961</v>
      </c>
      <c r="D20" s="109">
        <v>1560</v>
      </c>
      <c r="E20" s="3">
        <v>0.97</v>
      </c>
      <c r="F20" s="109">
        <v>638825835</v>
      </c>
      <c r="G20" s="114">
        <v>0.91</v>
      </c>
      <c r="H20" s="107">
        <v>1</v>
      </c>
      <c r="I20" s="26">
        <f t="shared" si="0"/>
        <v>1.9100000000000001</v>
      </c>
    </row>
    <row r="21" spans="1:18" x14ac:dyDescent="0.25">
      <c r="A21" s="104">
        <v>42752.229166666664</v>
      </c>
      <c r="B21" s="109">
        <v>2637274835</v>
      </c>
      <c r="C21" s="109">
        <v>897961</v>
      </c>
      <c r="D21" s="109">
        <v>1564</v>
      </c>
      <c r="E21" s="3">
        <v>0.97</v>
      </c>
      <c r="F21" s="109">
        <v>638724822</v>
      </c>
      <c r="G21" s="114">
        <v>0.91</v>
      </c>
      <c r="H21" s="107">
        <v>1</v>
      </c>
      <c r="I21" s="26">
        <f t="shared" si="0"/>
        <v>1.9100000000000001</v>
      </c>
    </row>
    <row r="22" spans="1:18" x14ac:dyDescent="0.25">
      <c r="A22" s="104">
        <v>42752.21875</v>
      </c>
      <c r="B22" s="109">
        <v>2636884664</v>
      </c>
      <c r="C22" s="109">
        <v>897961</v>
      </c>
      <c r="D22" s="109">
        <v>1563</v>
      </c>
      <c r="E22" s="3">
        <v>0.97</v>
      </c>
      <c r="F22" s="109">
        <v>638627366</v>
      </c>
      <c r="G22" s="114">
        <v>0.91</v>
      </c>
      <c r="H22" s="107">
        <v>1</v>
      </c>
      <c r="I22" s="26">
        <f t="shared" si="0"/>
        <v>1.9100000000000001</v>
      </c>
    </row>
    <row r="23" spans="1:18" x14ac:dyDescent="0.25">
      <c r="A23" s="113">
        <v>42752.208333333336</v>
      </c>
      <c r="B23" s="114">
        <v>2636495276</v>
      </c>
      <c r="C23" s="114">
        <v>897961</v>
      </c>
      <c r="D23" s="114">
        <v>1545</v>
      </c>
      <c r="E23" s="3">
        <v>0.97</v>
      </c>
      <c r="F23" s="114">
        <v>638529901</v>
      </c>
      <c r="G23" s="114">
        <v>0.88</v>
      </c>
      <c r="H23" s="107">
        <v>1</v>
      </c>
      <c r="I23" s="26">
        <f t="shared" si="0"/>
        <v>1.88</v>
      </c>
    </row>
    <row r="24" spans="1:18" x14ac:dyDescent="0.25">
      <c r="A24" s="113">
        <v>42752.197916666664</v>
      </c>
      <c r="B24" s="114">
        <v>2636109583</v>
      </c>
      <c r="C24" s="114">
        <v>897961</v>
      </c>
      <c r="D24" s="114">
        <v>1546</v>
      </c>
      <c r="E24" s="3">
        <v>0.97</v>
      </c>
      <c r="F24" s="114">
        <v>638433275</v>
      </c>
      <c r="G24" s="114">
        <v>0.88</v>
      </c>
      <c r="H24" s="107">
        <v>1</v>
      </c>
      <c r="I24" s="26">
        <f t="shared" si="0"/>
        <v>1.88</v>
      </c>
    </row>
    <row r="25" spans="1:18" x14ac:dyDescent="0.25">
      <c r="A25" s="104">
        <v>42752.1875</v>
      </c>
      <c r="B25" s="109">
        <v>2635724026</v>
      </c>
      <c r="C25" s="109">
        <v>897961</v>
      </c>
      <c r="D25" s="109">
        <v>1544</v>
      </c>
      <c r="E25" s="3">
        <v>0.97</v>
      </c>
      <c r="F25" s="109">
        <v>638336326</v>
      </c>
      <c r="G25" s="114">
        <v>0.88</v>
      </c>
      <c r="H25" s="107">
        <v>1</v>
      </c>
      <c r="I25" s="26">
        <f t="shared" si="0"/>
        <v>1.88</v>
      </c>
    </row>
    <row r="26" spans="1:18" x14ac:dyDescent="0.25">
      <c r="A26" s="104">
        <v>42752.177083333336</v>
      </c>
      <c r="B26" s="109">
        <v>2635338609</v>
      </c>
      <c r="C26" s="109">
        <v>897961</v>
      </c>
      <c r="D26" s="109">
        <v>1540</v>
      </c>
      <c r="E26" s="6">
        <v>0.97</v>
      </c>
      <c r="F26" s="109">
        <v>638239099</v>
      </c>
      <c r="G26" s="114">
        <v>0.88</v>
      </c>
      <c r="H26" s="107">
        <v>1</v>
      </c>
      <c r="I26" s="26">
        <f t="shared" si="0"/>
        <v>1.88</v>
      </c>
    </row>
    <row r="27" spans="1:18" x14ac:dyDescent="0.25">
      <c r="A27" s="104">
        <v>42752.166666666664</v>
      </c>
      <c r="B27" s="109">
        <v>2634952834</v>
      </c>
      <c r="C27" s="109">
        <v>897961</v>
      </c>
      <c r="D27" s="109">
        <v>1540</v>
      </c>
      <c r="E27" s="3">
        <v>0.97</v>
      </c>
      <c r="F27" s="109">
        <v>638141697</v>
      </c>
      <c r="G27" s="114">
        <v>0.88</v>
      </c>
      <c r="H27" s="107">
        <v>1</v>
      </c>
      <c r="I27" s="26">
        <f t="shared" si="0"/>
        <v>1.88</v>
      </c>
    </row>
    <row r="28" spans="1:18" x14ac:dyDescent="0.25">
      <c r="A28" s="108">
        <v>42752.15625</v>
      </c>
      <c r="B28" s="116">
        <v>2634567437</v>
      </c>
      <c r="C28" s="116">
        <v>897961</v>
      </c>
      <c r="D28" s="116">
        <v>1543</v>
      </c>
      <c r="E28" s="3">
        <v>0.97</v>
      </c>
      <c r="F28" s="116">
        <v>638044369</v>
      </c>
      <c r="G28" s="114">
        <v>0.88</v>
      </c>
      <c r="H28" s="114">
        <v>0.97</v>
      </c>
      <c r="I28" s="26">
        <f t="shared" si="0"/>
        <v>1.85</v>
      </c>
    </row>
    <row r="29" spans="1:18" x14ac:dyDescent="0.25">
      <c r="A29" s="104">
        <v>42752.145833333336</v>
      </c>
      <c r="B29" s="109">
        <v>2634178191</v>
      </c>
      <c r="C29" s="109">
        <v>897961</v>
      </c>
      <c r="D29" s="109">
        <v>1570</v>
      </c>
      <c r="E29" s="3">
        <v>0.97</v>
      </c>
      <c r="F29" s="109">
        <v>637945618</v>
      </c>
      <c r="G29" s="114">
        <v>0.93</v>
      </c>
      <c r="H29" s="107">
        <v>1</v>
      </c>
      <c r="I29" s="26">
        <f t="shared" si="0"/>
        <v>1.9300000000000002</v>
      </c>
      <c r="K29" s="51"/>
      <c r="L29" s="12"/>
      <c r="M29" s="12"/>
      <c r="N29" s="12"/>
      <c r="O29" s="12"/>
      <c r="P29" s="13"/>
      <c r="Q29" s="13"/>
      <c r="R29" s="41"/>
    </row>
    <row r="30" spans="1:18" x14ac:dyDescent="0.25">
      <c r="A30" s="104">
        <v>42752.135416666664</v>
      </c>
      <c r="B30" s="109">
        <v>2633783827</v>
      </c>
      <c r="C30" s="109">
        <v>897961</v>
      </c>
      <c r="D30" s="109">
        <v>1590</v>
      </c>
      <c r="E30" s="3">
        <v>0.97</v>
      </c>
      <c r="F30" s="109">
        <v>637844681</v>
      </c>
      <c r="G30" s="112">
        <v>0.93</v>
      </c>
      <c r="H30" s="114">
        <v>0.98</v>
      </c>
      <c r="I30" s="26">
        <f t="shared" si="0"/>
        <v>1.9100000000000001</v>
      </c>
      <c r="K30" s="51"/>
      <c r="L30" s="12"/>
      <c r="M30" s="12"/>
      <c r="N30" s="12"/>
      <c r="O30" s="12"/>
      <c r="P30" s="13"/>
      <c r="Q30" s="13"/>
      <c r="R30" s="41"/>
    </row>
    <row r="31" spans="1:18" x14ac:dyDescent="0.25">
      <c r="A31" s="104">
        <v>42752.125</v>
      </c>
      <c r="B31" s="109">
        <v>2633389900</v>
      </c>
      <c r="C31" s="109">
        <v>897961</v>
      </c>
      <c r="D31" s="109">
        <v>1542</v>
      </c>
      <c r="E31" s="3">
        <v>0.97</v>
      </c>
      <c r="F31" s="109">
        <v>637744197</v>
      </c>
      <c r="G31" s="115">
        <v>0.89</v>
      </c>
      <c r="H31" s="114">
        <v>0.99</v>
      </c>
      <c r="I31" s="26">
        <f t="shared" si="0"/>
        <v>1.88</v>
      </c>
      <c r="K31" s="51"/>
      <c r="L31" s="12"/>
      <c r="M31" s="12"/>
      <c r="N31" s="12"/>
      <c r="O31" s="12"/>
      <c r="P31" s="12"/>
      <c r="Q31" s="42"/>
      <c r="R31" s="41"/>
    </row>
    <row r="32" spans="1:18" x14ac:dyDescent="0.25">
      <c r="A32" s="104">
        <v>42752.114583333336</v>
      </c>
      <c r="B32" s="109">
        <v>2633003851</v>
      </c>
      <c r="C32" s="109">
        <v>897961</v>
      </c>
      <c r="D32" s="109">
        <v>1542</v>
      </c>
      <c r="E32" s="3">
        <v>0.97</v>
      </c>
      <c r="F32" s="109">
        <v>637647538</v>
      </c>
      <c r="G32" s="114">
        <v>0.88</v>
      </c>
      <c r="H32" s="114">
        <v>1.02</v>
      </c>
      <c r="I32" s="26">
        <f t="shared" si="0"/>
        <v>1.9</v>
      </c>
      <c r="K32" s="51"/>
      <c r="L32" s="12"/>
      <c r="M32" s="12"/>
      <c r="N32" s="12"/>
      <c r="O32" s="12"/>
      <c r="P32" s="13"/>
      <c r="Q32" s="13"/>
      <c r="R32" s="41"/>
    </row>
    <row r="33" spans="1:18" x14ac:dyDescent="0.25">
      <c r="A33" s="104">
        <v>42752.104166666664</v>
      </c>
      <c r="B33" s="109">
        <v>2632619844</v>
      </c>
      <c r="C33" s="109">
        <v>897961</v>
      </c>
      <c r="D33" s="109">
        <v>1552</v>
      </c>
      <c r="E33" s="3">
        <v>0.97</v>
      </c>
      <c r="F33" s="109">
        <v>637551179</v>
      </c>
      <c r="G33" s="114">
        <v>0.88</v>
      </c>
      <c r="H33" s="107">
        <v>1</v>
      </c>
      <c r="I33" s="26">
        <f t="shared" si="0"/>
        <v>1.88</v>
      </c>
      <c r="K33" s="51"/>
      <c r="L33" s="12"/>
      <c r="M33" s="12"/>
      <c r="N33" s="12"/>
      <c r="O33" s="12"/>
      <c r="P33" s="13"/>
      <c r="Q33" s="12"/>
      <c r="R33" s="41"/>
    </row>
    <row r="34" spans="1:18" x14ac:dyDescent="0.25">
      <c r="A34" s="104">
        <v>42752.09375</v>
      </c>
      <c r="B34" s="109">
        <v>2632231165</v>
      </c>
      <c r="C34" s="109">
        <v>897961</v>
      </c>
      <c r="D34" s="109">
        <v>1554</v>
      </c>
      <c r="E34" s="3">
        <v>0.97</v>
      </c>
      <c r="F34" s="109">
        <v>637452915</v>
      </c>
      <c r="G34" s="114">
        <v>0.88</v>
      </c>
      <c r="H34" s="114">
        <v>1.02</v>
      </c>
      <c r="I34" s="26">
        <f t="shared" si="0"/>
        <v>1.9</v>
      </c>
      <c r="K34" s="51"/>
      <c r="L34" s="12"/>
      <c r="M34" s="12"/>
      <c r="N34" s="12"/>
      <c r="O34" s="12"/>
      <c r="P34" s="13"/>
      <c r="Q34" s="13"/>
      <c r="R34" s="41"/>
    </row>
    <row r="35" spans="1:18" x14ac:dyDescent="0.25">
      <c r="A35" s="104">
        <v>42752.083333333336</v>
      </c>
      <c r="B35" s="109">
        <v>2631842530</v>
      </c>
      <c r="C35" s="109">
        <v>897961</v>
      </c>
      <c r="D35" s="109">
        <v>1554</v>
      </c>
      <c r="E35" s="3">
        <v>0.97</v>
      </c>
      <c r="F35" s="109">
        <v>637355310</v>
      </c>
      <c r="G35" s="107">
        <v>0.9</v>
      </c>
      <c r="H35" s="114">
        <v>1.02</v>
      </c>
      <c r="I35" s="26">
        <f t="shared" si="0"/>
        <v>1.92</v>
      </c>
      <c r="K35" s="10"/>
      <c r="L35" s="11"/>
      <c r="M35" s="11"/>
      <c r="N35" s="11"/>
      <c r="O35" s="11"/>
      <c r="P35" s="13"/>
      <c r="Q35" s="12"/>
      <c r="R35" s="41"/>
    </row>
    <row r="36" spans="1:18" x14ac:dyDescent="0.25">
      <c r="A36" s="104">
        <v>42752.072916666664</v>
      </c>
      <c r="B36" s="109">
        <v>2631450246</v>
      </c>
      <c r="C36" s="109">
        <v>897961</v>
      </c>
      <c r="D36" s="109">
        <v>1591</v>
      </c>
      <c r="E36" s="3">
        <v>0.97</v>
      </c>
      <c r="F36" s="109">
        <v>637258206</v>
      </c>
      <c r="G36" s="114">
        <v>0.91</v>
      </c>
      <c r="H36" s="114">
        <v>1.03</v>
      </c>
      <c r="I36" s="26">
        <f t="shared" si="0"/>
        <v>1.94</v>
      </c>
      <c r="K36" s="10"/>
      <c r="L36" s="11"/>
      <c r="M36" s="11"/>
      <c r="N36" s="11"/>
      <c r="O36" s="11"/>
      <c r="P36" s="11"/>
      <c r="Q36" s="12"/>
      <c r="R36" s="41"/>
    </row>
    <row r="37" spans="1:18" x14ac:dyDescent="0.25">
      <c r="A37" s="104">
        <v>42752.0625</v>
      </c>
      <c r="B37" s="109">
        <v>2631052607</v>
      </c>
      <c r="C37" s="109">
        <v>897961</v>
      </c>
      <c r="D37" s="109">
        <v>1564</v>
      </c>
      <c r="E37" s="3">
        <v>0.97</v>
      </c>
      <c r="F37" s="109">
        <v>637157723</v>
      </c>
      <c r="G37" s="114">
        <v>0.92</v>
      </c>
      <c r="H37" s="107">
        <v>1</v>
      </c>
      <c r="I37" s="26">
        <f t="shared" si="0"/>
        <v>1.92</v>
      </c>
      <c r="K37" s="10"/>
      <c r="L37" s="11"/>
      <c r="M37" s="11"/>
      <c r="N37" s="11"/>
      <c r="O37" s="11"/>
      <c r="P37" s="13"/>
      <c r="Q37" s="12"/>
      <c r="R37" s="41"/>
    </row>
    <row r="38" spans="1:18" x14ac:dyDescent="0.25">
      <c r="A38" s="104">
        <v>42752.052083333336</v>
      </c>
      <c r="B38" s="109">
        <v>2630664094</v>
      </c>
      <c r="C38" s="109">
        <v>897961</v>
      </c>
      <c r="D38" s="109">
        <v>1545</v>
      </c>
      <c r="E38" s="3">
        <v>0.97</v>
      </c>
      <c r="F38" s="109">
        <v>637060825</v>
      </c>
      <c r="G38" s="107">
        <v>0.9</v>
      </c>
      <c r="H38" s="114">
        <v>0.99</v>
      </c>
      <c r="I38" s="26">
        <f t="shared" si="0"/>
        <v>1.8900000000000001</v>
      </c>
      <c r="K38" s="10"/>
      <c r="L38" s="11"/>
      <c r="M38" s="11"/>
      <c r="N38" s="11"/>
      <c r="O38" s="11"/>
      <c r="P38" s="13"/>
      <c r="Q38" s="13"/>
      <c r="R38" s="41"/>
    </row>
    <row r="39" spans="1:18" x14ac:dyDescent="0.25">
      <c r="A39" s="104">
        <v>42752.041666666664</v>
      </c>
      <c r="B39" s="109">
        <v>2630278373</v>
      </c>
      <c r="C39" s="109">
        <v>897961</v>
      </c>
      <c r="D39" s="109">
        <v>1541</v>
      </c>
      <c r="E39" s="3">
        <v>0.97</v>
      </c>
      <c r="F39" s="109">
        <v>636964717</v>
      </c>
      <c r="G39" s="114">
        <v>0.94</v>
      </c>
      <c r="H39" s="114">
        <v>0.98</v>
      </c>
      <c r="I39" s="26">
        <f t="shared" si="0"/>
        <v>1.92</v>
      </c>
      <c r="K39" s="10"/>
      <c r="L39" s="11"/>
      <c r="M39" s="11"/>
      <c r="N39" s="11"/>
      <c r="O39" s="11"/>
      <c r="P39" s="13"/>
      <c r="Q39" s="12"/>
      <c r="R39" s="41"/>
    </row>
    <row r="40" spans="1:18" x14ac:dyDescent="0.25">
      <c r="A40" s="104">
        <v>42752.03125</v>
      </c>
      <c r="B40" s="109">
        <v>2629888360</v>
      </c>
      <c r="C40" s="109">
        <v>897961</v>
      </c>
      <c r="D40" s="109">
        <v>1570</v>
      </c>
      <c r="E40" s="3">
        <v>0.97</v>
      </c>
      <c r="F40" s="109">
        <v>636866606</v>
      </c>
      <c r="G40" s="114">
        <v>0.94</v>
      </c>
      <c r="H40" s="114">
        <v>0.98</v>
      </c>
      <c r="I40" s="26">
        <f t="shared" si="0"/>
        <v>1.92</v>
      </c>
      <c r="K40" s="10"/>
      <c r="L40" s="11"/>
      <c r="M40" s="11"/>
      <c r="N40" s="11"/>
      <c r="O40" s="11"/>
      <c r="P40" s="13"/>
      <c r="Q40" s="13"/>
      <c r="R40" s="41"/>
    </row>
    <row r="41" spans="1:18" x14ac:dyDescent="0.25">
      <c r="A41" s="104">
        <v>42752.020833333336</v>
      </c>
      <c r="B41" s="109">
        <v>2629493184</v>
      </c>
      <c r="C41" s="109">
        <v>897961</v>
      </c>
      <c r="D41" s="109">
        <v>1588</v>
      </c>
      <c r="E41" s="3">
        <v>0.97</v>
      </c>
      <c r="F41" s="109">
        <v>636768798</v>
      </c>
      <c r="G41" s="114">
        <v>0.95</v>
      </c>
      <c r="H41" s="114">
        <v>0.99</v>
      </c>
      <c r="I41" s="26">
        <f t="shared" si="0"/>
        <v>1.94</v>
      </c>
      <c r="K41" s="10"/>
      <c r="L41" s="11"/>
      <c r="M41" s="11"/>
      <c r="N41" s="11"/>
      <c r="O41" s="11"/>
      <c r="P41" s="12"/>
      <c r="Q41" s="12"/>
      <c r="R41" s="41"/>
    </row>
    <row r="42" spans="1:18" x14ac:dyDescent="0.25">
      <c r="A42" s="104">
        <v>42752.010416666664</v>
      </c>
      <c r="B42" s="109">
        <v>2629095069</v>
      </c>
      <c r="C42" s="109">
        <v>897961</v>
      </c>
      <c r="D42" s="109">
        <v>1590</v>
      </c>
      <c r="E42" s="3">
        <v>0.97</v>
      </c>
      <c r="F42" s="109">
        <v>636668610</v>
      </c>
      <c r="G42" s="110">
        <v>0.93</v>
      </c>
      <c r="H42" s="111">
        <v>1</v>
      </c>
      <c r="I42" s="26">
        <f t="shared" si="0"/>
        <v>1.9300000000000002</v>
      </c>
      <c r="K42" s="10"/>
      <c r="L42" s="11"/>
      <c r="M42" s="11"/>
      <c r="N42" s="11"/>
      <c r="O42" s="11"/>
      <c r="P42" s="12"/>
      <c r="Q42" s="12"/>
      <c r="R42" s="41"/>
    </row>
    <row r="43" spans="1:18" x14ac:dyDescent="0.25">
      <c r="A43" s="126">
        <v>42752</v>
      </c>
      <c r="B43" s="119">
        <v>2628699489</v>
      </c>
      <c r="C43" s="119">
        <v>897961</v>
      </c>
      <c r="D43" s="119">
        <v>1564</v>
      </c>
      <c r="E43" s="3">
        <v>0.97</v>
      </c>
      <c r="F43" s="119">
        <v>636569221</v>
      </c>
      <c r="G43" s="119">
        <v>0.92</v>
      </c>
      <c r="H43" s="120">
        <v>1</v>
      </c>
      <c r="I43" s="26">
        <f t="shared" si="0"/>
        <v>1.92</v>
      </c>
      <c r="K43" s="10"/>
      <c r="L43" s="11"/>
      <c r="M43" s="11"/>
      <c r="N43" s="11"/>
      <c r="O43" s="11"/>
      <c r="P43" s="48"/>
      <c r="Q43" s="13"/>
      <c r="R43" s="41"/>
    </row>
    <row r="44" spans="1:18" x14ac:dyDescent="0.25">
      <c r="A44" s="126">
        <v>42751.989583333336</v>
      </c>
      <c r="B44" s="119">
        <v>2628308274</v>
      </c>
      <c r="C44" s="119">
        <v>897961</v>
      </c>
      <c r="D44" s="119">
        <v>1547</v>
      </c>
      <c r="E44" s="3">
        <v>0.97</v>
      </c>
      <c r="F44" s="119">
        <v>636469821</v>
      </c>
      <c r="G44" s="119">
        <v>0.92</v>
      </c>
      <c r="H44" s="120">
        <v>0.98</v>
      </c>
      <c r="I44" s="26">
        <f t="shared" si="0"/>
        <v>1.9</v>
      </c>
      <c r="K44" s="10"/>
      <c r="L44" s="11"/>
      <c r="M44" s="11"/>
      <c r="N44" s="11"/>
      <c r="O44" s="11"/>
      <c r="P44" s="13"/>
      <c r="Q44" s="13"/>
      <c r="R44" s="41"/>
    </row>
    <row r="45" spans="1:18" x14ac:dyDescent="0.25">
      <c r="A45" s="117">
        <v>42751.979166666664</v>
      </c>
      <c r="B45" s="118">
        <v>2627924332</v>
      </c>
      <c r="C45" s="118">
        <v>897961</v>
      </c>
      <c r="D45" s="118">
        <v>1525</v>
      </c>
      <c r="E45" s="3">
        <v>0.97</v>
      </c>
      <c r="F45" s="118">
        <v>636374432</v>
      </c>
      <c r="G45" s="120">
        <v>0.9</v>
      </c>
      <c r="H45" s="120">
        <v>0.98</v>
      </c>
      <c r="I45" s="26">
        <f t="shared" si="0"/>
        <v>1.88</v>
      </c>
      <c r="K45" s="10"/>
      <c r="L45" s="11"/>
      <c r="M45" s="11"/>
      <c r="N45" s="11"/>
      <c r="O45" s="11"/>
      <c r="P45" s="12"/>
      <c r="Q45" s="12"/>
      <c r="R45" s="41"/>
    </row>
    <row r="46" spans="1:18" x14ac:dyDescent="0.25">
      <c r="A46" s="117">
        <v>42751.96875</v>
      </c>
      <c r="B46" s="118">
        <v>2627543675</v>
      </c>
      <c r="C46" s="118">
        <v>897961</v>
      </c>
      <c r="D46" s="118">
        <v>1526</v>
      </c>
      <c r="E46" s="3">
        <v>0.97</v>
      </c>
      <c r="F46" s="118">
        <v>636281123</v>
      </c>
      <c r="G46" s="120">
        <v>0.93</v>
      </c>
      <c r="H46" s="120">
        <v>1</v>
      </c>
      <c r="I46" s="26">
        <f t="shared" si="0"/>
        <v>1.9300000000000002</v>
      </c>
      <c r="K46" s="10"/>
      <c r="L46" s="11"/>
      <c r="M46" s="11"/>
      <c r="N46" s="11"/>
      <c r="O46" s="11"/>
      <c r="P46" s="13"/>
      <c r="Q46" s="42"/>
      <c r="R46" s="41"/>
    </row>
    <row r="47" spans="1:18" x14ac:dyDescent="0.25">
      <c r="A47" s="117">
        <v>42751.958333333336</v>
      </c>
      <c r="B47" s="118">
        <v>2627156289</v>
      </c>
      <c r="C47" s="118">
        <v>897961</v>
      </c>
      <c r="D47" s="118">
        <v>1576</v>
      </c>
      <c r="E47" s="3">
        <v>0.97</v>
      </c>
      <c r="F47" s="118">
        <v>636185502</v>
      </c>
      <c r="G47" s="119">
        <v>0.92</v>
      </c>
      <c r="H47" s="120">
        <v>1</v>
      </c>
      <c r="I47" s="26">
        <f t="shared" si="0"/>
        <v>1.92</v>
      </c>
      <c r="K47" s="10"/>
      <c r="L47" s="11"/>
      <c r="M47" s="11"/>
      <c r="N47" s="11"/>
      <c r="O47" s="11"/>
      <c r="P47" s="13"/>
      <c r="Q47" s="12"/>
      <c r="R47" s="41"/>
    </row>
    <row r="48" spans="1:18" x14ac:dyDescent="0.25">
      <c r="A48" s="117">
        <v>42751.947916666664</v>
      </c>
      <c r="B48" s="118">
        <v>2626761975</v>
      </c>
      <c r="C48" s="118">
        <v>897961</v>
      </c>
      <c r="D48" s="118">
        <v>1576</v>
      </c>
      <c r="E48" s="3">
        <v>0.97</v>
      </c>
      <c r="F48" s="118">
        <v>636085703</v>
      </c>
      <c r="G48" s="120">
        <v>0.93</v>
      </c>
      <c r="H48" s="120">
        <v>1</v>
      </c>
      <c r="I48" s="26">
        <f t="shared" si="0"/>
        <v>1.9300000000000002</v>
      </c>
      <c r="K48" s="10"/>
      <c r="L48" s="11"/>
      <c r="M48" s="11"/>
      <c r="N48" s="11"/>
      <c r="O48" s="11"/>
      <c r="P48" s="52"/>
      <c r="Q48" s="12"/>
      <c r="R48" s="41"/>
    </row>
    <row r="49" spans="1:18" x14ac:dyDescent="0.25">
      <c r="A49" s="117">
        <v>42751.9375</v>
      </c>
      <c r="B49" s="118">
        <v>2626362600</v>
      </c>
      <c r="C49" s="118">
        <v>897961</v>
      </c>
      <c r="D49" s="118">
        <v>1557</v>
      </c>
      <c r="E49" s="3">
        <v>0.97</v>
      </c>
      <c r="F49" s="118">
        <v>635984053</v>
      </c>
      <c r="G49" s="119">
        <v>0.94</v>
      </c>
      <c r="H49" s="120">
        <v>1</v>
      </c>
      <c r="I49" s="26">
        <f t="shared" si="0"/>
        <v>1.94</v>
      </c>
      <c r="K49" s="10"/>
      <c r="L49" s="11"/>
      <c r="M49" s="11"/>
      <c r="N49" s="11"/>
      <c r="O49" s="11"/>
      <c r="P49" s="12"/>
      <c r="Q49" s="12"/>
      <c r="R49" s="41"/>
    </row>
    <row r="50" spans="1:18" x14ac:dyDescent="0.25">
      <c r="A50" s="117">
        <v>42751.927083333336</v>
      </c>
      <c r="B50" s="118">
        <v>2625981337</v>
      </c>
      <c r="C50" s="118">
        <v>897961</v>
      </c>
      <c r="D50" s="118">
        <v>1520</v>
      </c>
      <c r="E50" s="3">
        <v>0.97</v>
      </c>
      <c r="F50" s="118">
        <v>635888969</v>
      </c>
      <c r="G50" s="119">
        <v>0.9</v>
      </c>
      <c r="H50" s="119">
        <v>0.97</v>
      </c>
      <c r="I50" s="26">
        <f t="shared" si="0"/>
        <v>1.87</v>
      </c>
      <c r="K50" s="51"/>
      <c r="L50" s="12"/>
      <c r="M50" s="12"/>
      <c r="N50" s="12"/>
      <c r="O50" s="12"/>
      <c r="P50" s="12"/>
      <c r="Q50" s="12"/>
      <c r="R50" s="41"/>
    </row>
    <row r="51" spans="1:18" x14ac:dyDescent="0.25">
      <c r="A51" s="117">
        <v>42751.916666666664</v>
      </c>
      <c r="B51" s="118">
        <v>2625594710</v>
      </c>
      <c r="C51" s="118">
        <v>897961</v>
      </c>
      <c r="D51" s="118">
        <v>1552</v>
      </c>
      <c r="E51" s="3">
        <v>0.97</v>
      </c>
      <c r="F51" s="118">
        <v>635793618</v>
      </c>
      <c r="G51" s="119">
        <v>0.91</v>
      </c>
      <c r="H51" s="120">
        <v>1</v>
      </c>
      <c r="I51" s="26">
        <f t="shared" si="0"/>
        <v>1.9100000000000001</v>
      </c>
      <c r="K51" s="51"/>
      <c r="L51" s="12"/>
      <c r="M51" s="12"/>
      <c r="N51" s="12"/>
      <c r="O51" s="12"/>
      <c r="P51" s="12"/>
      <c r="Q51" s="12"/>
      <c r="R51" s="41"/>
    </row>
    <row r="52" spans="1:18" x14ac:dyDescent="0.25">
      <c r="A52" s="117">
        <v>42751.90625</v>
      </c>
      <c r="B52" s="118">
        <v>2625207122</v>
      </c>
      <c r="C52" s="118">
        <v>897961</v>
      </c>
      <c r="D52" s="118">
        <v>1553</v>
      </c>
      <c r="E52" s="3">
        <v>0.97</v>
      </c>
      <c r="F52" s="118">
        <v>635696697</v>
      </c>
      <c r="G52" s="120">
        <v>0.91</v>
      </c>
      <c r="H52" s="120">
        <v>1</v>
      </c>
      <c r="I52" s="26">
        <f t="shared" si="0"/>
        <v>1.9100000000000001</v>
      </c>
      <c r="K52" s="10"/>
      <c r="L52" s="11"/>
      <c r="M52" s="11"/>
      <c r="N52" s="11"/>
      <c r="O52" s="11"/>
      <c r="P52" s="12"/>
      <c r="Q52" s="12"/>
      <c r="R52" s="41"/>
    </row>
    <row r="53" spans="1:18" x14ac:dyDescent="0.25">
      <c r="A53" s="117">
        <v>42751.895833333336</v>
      </c>
      <c r="B53" s="118">
        <v>2624818937</v>
      </c>
      <c r="C53" s="118">
        <v>897961</v>
      </c>
      <c r="D53" s="118">
        <v>1551</v>
      </c>
      <c r="E53" s="3">
        <v>0.97</v>
      </c>
      <c r="F53" s="118">
        <v>635598576</v>
      </c>
      <c r="G53" s="119">
        <v>0.91</v>
      </c>
      <c r="H53" s="120">
        <v>1</v>
      </c>
      <c r="I53" s="26">
        <f t="shared" si="0"/>
        <v>1.9100000000000001</v>
      </c>
      <c r="K53" s="10"/>
      <c r="L53" s="11"/>
      <c r="M53" s="11"/>
      <c r="N53" s="11"/>
      <c r="O53" s="11"/>
      <c r="P53" s="12"/>
      <c r="Q53" s="12"/>
      <c r="R53" s="41"/>
    </row>
    <row r="54" spans="1:18" x14ac:dyDescent="0.25">
      <c r="A54" s="117">
        <v>42751.885416666664</v>
      </c>
      <c r="B54" s="118">
        <v>2624430266</v>
      </c>
      <c r="C54" s="118">
        <v>897961</v>
      </c>
      <c r="D54" s="118">
        <v>1554</v>
      </c>
      <c r="E54" s="3">
        <v>0.97</v>
      </c>
      <c r="F54" s="118">
        <v>635498730</v>
      </c>
      <c r="G54" s="119">
        <v>0.91</v>
      </c>
      <c r="H54" s="120">
        <v>1</v>
      </c>
      <c r="I54" s="26">
        <f t="shared" si="0"/>
        <v>1.9100000000000001</v>
      </c>
      <c r="K54" s="10"/>
      <c r="L54" s="11"/>
      <c r="M54" s="11"/>
      <c r="N54" s="11"/>
      <c r="O54" s="11"/>
      <c r="P54" s="13"/>
      <c r="Q54" s="42"/>
      <c r="R54" s="41"/>
    </row>
    <row r="55" spans="1:18" x14ac:dyDescent="0.25">
      <c r="A55" s="117">
        <v>42751.875</v>
      </c>
      <c r="B55" s="118">
        <v>2624041583</v>
      </c>
      <c r="C55" s="118">
        <v>897961</v>
      </c>
      <c r="D55" s="118">
        <v>1553</v>
      </c>
      <c r="E55" s="3">
        <v>0.97</v>
      </c>
      <c r="F55" s="118">
        <v>635397581</v>
      </c>
      <c r="G55" s="119">
        <v>0.91</v>
      </c>
      <c r="H55" s="120">
        <v>1</v>
      </c>
      <c r="I55" s="26">
        <f t="shared" si="0"/>
        <v>1.9100000000000001</v>
      </c>
      <c r="K55" s="10"/>
      <c r="L55" s="11"/>
      <c r="M55" s="11"/>
      <c r="N55" s="11"/>
      <c r="O55" s="11"/>
      <c r="P55" s="12"/>
      <c r="Q55" s="12"/>
      <c r="R55" s="41"/>
    </row>
    <row r="56" spans="1:18" x14ac:dyDescent="0.25">
      <c r="A56" s="117">
        <v>42751.864583333336</v>
      </c>
      <c r="B56" s="118">
        <v>2623656939</v>
      </c>
      <c r="C56" s="118">
        <v>897961</v>
      </c>
      <c r="D56" s="118">
        <v>1516</v>
      </c>
      <c r="E56" s="3">
        <v>0.97</v>
      </c>
      <c r="F56" s="118">
        <v>635298201</v>
      </c>
      <c r="G56" s="119">
        <v>0.89</v>
      </c>
      <c r="H56" s="119">
        <v>0.96</v>
      </c>
      <c r="I56" s="26">
        <f t="shared" si="0"/>
        <v>1.85</v>
      </c>
      <c r="K56" s="10"/>
      <c r="L56" s="11"/>
      <c r="M56" s="11"/>
      <c r="N56" s="11"/>
      <c r="O56" s="11"/>
      <c r="P56" s="12"/>
      <c r="Q56" s="12"/>
      <c r="R56" s="41"/>
    </row>
    <row r="57" spans="1:18" x14ac:dyDescent="0.25">
      <c r="A57" s="117">
        <v>42751.854166666664</v>
      </c>
      <c r="B57" s="118">
        <v>2623263366</v>
      </c>
      <c r="C57" s="118">
        <v>897961</v>
      </c>
      <c r="D57" s="118">
        <v>1612</v>
      </c>
      <c r="E57" s="3">
        <v>0.97</v>
      </c>
      <c r="F57" s="118">
        <v>635198534</v>
      </c>
      <c r="G57" s="125">
        <v>0.94</v>
      </c>
      <c r="H57" s="119">
        <v>1.03</v>
      </c>
      <c r="I57" s="26">
        <f t="shared" si="0"/>
        <v>1.97</v>
      </c>
      <c r="K57" s="10"/>
      <c r="L57" s="11"/>
      <c r="M57" s="11"/>
      <c r="N57" s="11"/>
      <c r="O57" s="11"/>
      <c r="P57" s="13"/>
      <c r="Q57" s="42"/>
      <c r="R57" s="41"/>
    </row>
    <row r="58" spans="1:18" x14ac:dyDescent="0.25">
      <c r="A58" s="117">
        <v>42751.84375</v>
      </c>
      <c r="B58" s="118">
        <v>2622876257</v>
      </c>
      <c r="C58" s="118">
        <v>897961</v>
      </c>
      <c r="D58" s="118">
        <v>1520</v>
      </c>
      <c r="E58" s="3">
        <v>0.97</v>
      </c>
      <c r="F58" s="118">
        <v>635098904</v>
      </c>
      <c r="G58" s="119">
        <v>0.89</v>
      </c>
      <c r="H58" s="119">
        <v>0.96</v>
      </c>
      <c r="I58" s="26">
        <f t="shared" si="0"/>
        <v>1.85</v>
      </c>
      <c r="K58" s="10"/>
      <c r="L58" s="11"/>
      <c r="M58" s="11"/>
      <c r="N58" s="11"/>
      <c r="O58" s="11"/>
      <c r="P58" s="52"/>
      <c r="Q58" s="12"/>
      <c r="R58" s="41"/>
    </row>
    <row r="59" spans="1:18" x14ac:dyDescent="0.25">
      <c r="A59" s="117">
        <v>42751.833333333336</v>
      </c>
      <c r="B59" s="118">
        <v>2622496616</v>
      </c>
      <c r="C59" s="118">
        <v>897961</v>
      </c>
      <c r="D59" s="118">
        <v>1517</v>
      </c>
      <c r="E59" s="3">
        <v>0.97</v>
      </c>
      <c r="F59" s="118">
        <v>635005834</v>
      </c>
      <c r="G59" s="119">
        <v>0.89</v>
      </c>
      <c r="H59" s="119">
        <v>0.94</v>
      </c>
      <c r="I59" s="26">
        <f t="shared" si="0"/>
        <v>1.83</v>
      </c>
      <c r="K59" s="10"/>
      <c r="L59" s="11"/>
      <c r="M59" s="11"/>
      <c r="N59" s="11"/>
      <c r="O59" s="11"/>
      <c r="P59" s="12"/>
      <c r="Q59" s="12"/>
      <c r="R59" s="41"/>
    </row>
    <row r="60" spans="1:18" x14ac:dyDescent="0.25">
      <c r="A60" s="117">
        <v>42751.822916666664</v>
      </c>
      <c r="B60" s="118">
        <v>2622108655</v>
      </c>
      <c r="C60" s="118">
        <v>897961</v>
      </c>
      <c r="D60" s="118">
        <v>1518</v>
      </c>
      <c r="E60" s="3">
        <v>0.97</v>
      </c>
      <c r="F60" s="118">
        <v>634913636</v>
      </c>
      <c r="G60" s="119">
        <v>0.89</v>
      </c>
      <c r="H60" s="119">
        <v>0.94</v>
      </c>
      <c r="I60" s="26">
        <f t="shared" si="0"/>
        <v>1.83</v>
      </c>
      <c r="K60" s="10"/>
      <c r="L60" s="11"/>
      <c r="M60" s="11"/>
      <c r="N60" s="11"/>
      <c r="O60" s="11"/>
      <c r="P60" s="12"/>
      <c r="Q60" s="42"/>
      <c r="R60" s="41"/>
    </row>
    <row r="61" spans="1:18" x14ac:dyDescent="0.25">
      <c r="A61" s="117">
        <v>42751.8125</v>
      </c>
      <c r="B61" s="118">
        <v>2621716264</v>
      </c>
      <c r="C61" s="118">
        <v>897961</v>
      </c>
      <c r="D61" s="118">
        <v>1610</v>
      </c>
      <c r="E61" s="3">
        <v>0.97</v>
      </c>
      <c r="F61" s="118">
        <v>634817518</v>
      </c>
      <c r="G61" s="121">
        <v>0.91</v>
      </c>
      <c r="H61" s="119">
        <v>0.99</v>
      </c>
      <c r="I61" s="26">
        <f t="shared" si="0"/>
        <v>1.9</v>
      </c>
      <c r="K61" s="10"/>
      <c r="L61" s="11"/>
      <c r="M61" s="11"/>
      <c r="N61" s="11"/>
      <c r="O61" s="11"/>
      <c r="P61" s="12"/>
      <c r="Q61" s="12"/>
      <c r="R61" s="41"/>
    </row>
    <row r="62" spans="1:18" x14ac:dyDescent="0.25">
      <c r="A62" s="117">
        <v>42751.802083333336</v>
      </c>
      <c r="B62" s="118">
        <v>2621329568</v>
      </c>
      <c r="C62" s="118">
        <v>897961</v>
      </c>
      <c r="D62" s="127">
        <v>1499</v>
      </c>
      <c r="E62" s="3">
        <v>0.97</v>
      </c>
      <c r="F62" s="118">
        <v>634719680</v>
      </c>
      <c r="G62" s="121">
        <v>0.88</v>
      </c>
      <c r="H62" s="120">
        <v>0.94</v>
      </c>
      <c r="I62" s="26">
        <f t="shared" si="0"/>
        <v>1.8199999999999998</v>
      </c>
      <c r="K62" s="10"/>
      <c r="L62" s="11"/>
      <c r="M62" s="11"/>
      <c r="N62" s="11"/>
      <c r="O62" s="11"/>
      <c r="P62" s="12"/>
      <c r="Q62" s="12"/>
      <c r="R62" s="41"/>
    </row>
    <row r="63" spans="1:18" x14ac:dyDescent="0.25">
      <c r="A63" s="117">
        <v>42751.791666666664</v>
      </c>
      <c r="B63" s="118">
        <v>2620943629</v>
      </c>
      <c r="C63" s="118">
        <v>897961</v>
      </c>
      <c r="D63" s="118">
        <v>1631</v>
      </c>
      <c r="E63" s="3">
        <v>0.97</v>
      </c>
      <c r="F63" s="118">
        <v>634623618</v>
      </c>
      <c r="G63" s="119">
        <v>0.89</v>
      </c>
      <c r="H63" s="119">
        <v>0.96</v>
      </c>
      <c r="I63" s="26">
        <f t="shared" si="0"/>
        <v>1.85</v>
      </c>
      <c r="K63" s="10"/>
      <c r="L63" s="11"/>
      <c r="M63" s="11"/>
      <c r="N63" s="11"/>
      <c r="O63" s="11"/>
      <c r="P63" s="42"/>
      <c r="Q63" s="42"/>
      <c r="R63" s="41"/>
    </row>
    <row r="64" spans="1:18" x14ac:dyDescent="0.25">
      <c r="A64" s="117">
        <v>42751.78125</v>
      </c>
      <c r="B64" s="118">
        <v>2620548510</v>
      </c>
      <c r="C64" s="118">
        <v>897961</v>
      </c>
      <c r="D64" s="118">
        <v>1526</v>
      </c>
      <c r="E64" s="3">
        <v>0.97</v>
      </c>
      <c r="F64" s="118">
        <v>634527180</v>
      </c>
      <c r="G64" s="119">
        <v>0.91</v>
      </c>
      <c r="H64" s="119">
        <v>0.99</v>
      </c>
      <c r="I64" s="26">
        <f t="shared" si="0"/>
        <v>1.9</v>
      </c>
      <c r="K64" s="10"/>
      <c r="L64" s="11"/>
      <c r="M64" s="11"/>
      <c r="N64" s="11"/>
      <c r="O64" s="11"/>
      <c r="P64" s="12"/>
      <c r="Q64" s="12"/>
      <c r="R64" s="41"/>
    </row>
    <row r="65" spans="1:18" x14ac:dyDescent="0.25">
      <c r="A65" s="117">
        <v>42751.770833333336</v>
      </c>
      <c r="B65" s="118">
        <v>2620167514</v>
      </c>
      <c r="C65" s="118">
        <v>897961</v>
      </c>
      <c r="D65" s="118">
        <v>1520</v>
      </c>
      <c r="E65" s="3">
        <v>0.97</v>
      </c>
      <c r="F65" s="118">
        <v>634432210</v>
      </c>
      <c r="G65" s="119">
        <v>0.89</v>
      </c>
      <c r="H65" s="119">
        <v>0.97</v>
      </c>
      <c r="I65" s="26">
        <f t="shared" si="0"/>
        <v>1.8599999999999999</v>
      </c>
      <c r="K65" s="10"/>
      <c r="L65" s="11"/>
      <c r="M65" s="11"/>
      <c r="N65" s="11"/>
      <c r="O65" s="11"/>
      <c r="P65" s="12"/>
      <c r="Q65" s="12"/>
      <c r="R65" s="41"/>
    </row>
    <row r="66" spans="1:18" x14ac:dyDescent="0.25">
      <c r="A66" s="117">
        <v>42751.760416666664</v>
      </c>
      <c r="B66" s="118">
        <v>2619766380</v>
      </c>
      <c r="C66" s="118">
        <v>897961</v>
      </c>
      <c r="D66" s="118">
        <v>1563</v>
      </c>
      <c r="E66" s="3">
        <v>0.97</v>
      </c>
      <c r="F66" s="118">
        <v>634328583</v>
      </c>
      <c r="G66" s="119">
        <v>0.93</v>
      </c>
      <c r="H66" s="119">
        <v>1.02</v>
      </c>
      <c r="I66" s="26">
        <f t="shared" si="0"/>
        <v>1.9500000000000002</v>
      </c>
      <c r="K66" s="10"/>
      <c r="L66" s="11"/>
      <c r="M66" s="11"/>
      <c r="N66" s="11"/>
      <c r="O66" s="11"/>
      <c r="P66" s="12"/>
      <c r="Q66" s="12"/>
      <c r="R66" s="41"/>
    </row>
    <row r="67" spans="1:18" x14ac:dyDescent="0.25">
      <c r="A67" s="117">
        <v>42751.75</v>
      </c>
      <c r="B67" s="118">
        <v>2619380657</v>
      </c>
      <c r="C67" s="118">
        <v>897961</v>
      </c>
      <c r="D67" s="118">
        <v>1524</v>
      </c>
      <c r="E67" s="3">
        <v>0.97</v>
      </c>
      <c r="F67" s="118">
        <v>634231756</v>
      </c>
      <c r="G67" s="119">
        <v>0.89</v>
      </c>
      <c r="H67" s="119">
        <v>0.97</v>
      </c>
      <c r="I67" s="26">
        <f t="shared" si="0"/>
        <v>1.8599999999999999</v>
      </c>
      <c r="K67" s="10"/>
      <c r="L67" s="11"/>
      <c r="M67" s="11"/>
      <c r="N67" s="11"/>
      <c r="O67" s="11"/>
      <c r="P67" s="12"/>
      <c r="Q67" s="12"/>
      <c r="R67" s="41"/>
    </row>
    <row r="68" spans="1:18" x14ac:dyDescent="0.25">
      <c r="A68" s="117">
        <v>42751.739583333336</v>
      </c>
      <c r="B68" s="118">
        <v>2618993744</v>
      </c>
      <c r="C68" s="118">
        <v>897961</v>
      </c>
      <c r="D68" s="118">
        <v>1573</v>
      </c>
      <c r="E68" s="3">
        <v>0.97</v>
      </c>
      <c r="F68" s="118">
        <v>634135041</v>
      </c>
      <c r="G68" s="119">
        <v>0.92</v>
      </c>
      <c r="H68" s="119">
        <v>0.99</v>
      </c>
      <c r="I68" s="26">
        <f t="shared" ref="I68:I98" si="1">G68+H68</f>
        <v>1.9100000000000001</v>
      </c>
      <c r="K68" s="10"/>
      <c r="L68" s="11"/>
      <c r="M68" s="11"/>
      <c r="N68" s="11"/>
      <c r="O68" s="11"/>
      <c r="P68" s="42"/>
      <c r="Q68" s="42"/>
      <c r="R68" s="41"/>
    </row>
    <row r="69" spans="1:18" x14ac:dyDescent="0.25">
      <c r="A69" s="117">
        <v>42751.729166666664</v>
      </c>
      <c r="B69" s="118">
        <v>2618595835</v>
      </c>
      <c r="C69" s="118">
        <v>897961</v>
      </c>
      <c r="D69" s="118">
        <v>1594</v>
      </c>
      <c r="E69" s="3">
        <v>0.97</v>
      </c>
      <c r="F69" s="118">
        <v>634034525</v>
      </c>
      <c r="G69" s="119">
        <v>0.95</v>
      </c>
      <c r="H69" s="119">
        <v>0.99</v>
      </c>
      <c r="I69" s="26">
        <f t="shared" si="1"/>
        <v>1.94</v>
      </c>
      <c r="K69" s="10"/>
      <c r="L69" s="11"/>
      <c r="M69" s="11"/>
      <c r="N69" s="11"/>
      <c r="O69" s="11"/>
      <c r="P69" s="12"/>
      <c r="Q69" s="12"/>
      <c r="R69" s="41"/>
    </row>
    <row r="70" spans="1:18" x14ac:dyDescent="0.25">
      <c r="A70" s="117">
        <v>42751.71875</v>
      </c>
      <c r="B70" s="118">
        <v>2618209838</v>
      </c>
      <c r="C70" s="118">
        <v>897961</v>
      </c>
      <c r="D70" s="118">
        <v>1526</v>
      </c>
      <c r="E70" s="3">
        <v>0.97</v>
      </c>
      <c r="F70" s="118">
        <v>633937971</v>
      </c>
      <c r="G70" s="119">
        <v>0.89</v>
      </c>
      <c r="H70" s="119">
        <v>0.97</v>
      </c>
      <c r="I70" s="26">
        <f t="shared" si="1"/>
        <v>1.8599999999999999</v>
      </c>
      <c r="K70" s="10"/>
      <c r="L70" s="11"/>
      <c r="M70" s="11"/>
      <c r="N70" s="11"/>
      <c r="O70" s="11"/>
      <c r="P70" s="12"/>
      <c r="Q70" s="12"/>
      <c r="R70" s="41"/>
    </row>
    <row r="71" spans="1:18" x14ac:dyDescent="0.25">
      <c r="A71" s="117">
        <v>42751.708333333336</v>
      </c>
      <c r="B71" s="118">
        <v>2617820070</v>
      </c>
      <c r="C71" s="118">
        <v>897961</v>
      </c>
      <c r="D71" s="118">
        <v>1583</v>
      </c>
      <c r="E71" s="3">
        <v>0.97</v>
      </c>
      <c r="F71" s="118">
        <v>633841064</v>
      </c>
      <c r="G71" s="121">
        <v>0.93</v>
      </c>
      <c r="H71" s="121">
        <v>0.99</v>
      </c>
      <c r="I71" s="26">
        <f t="shared" si="1"/>
        <v>1.92</v>
      </c>
      <c r="K71" s="10"/>
      <c r="L71" s="11"/>
      <c r="M71" s="11"/>
      <c r="N71" s="11"/>
      <c r="O71" s="11"/>
      <c r="P71" s="12"/>
      <c r="Q71" s="42"/>
      <c r="R71" s="41"/>
    </row>
    <row r="72" spans="1:18" x14ac:dyDescent="0.25">
      <c r="A72" s="117">
        <v>42751.697916666664</v>
      </c>
      <c r="B72" s="118">
        <v>2617417085</v>
      </c>
      <c r="C72" s="118">
        <v>897961</v>
      </c>
      <c r="D72" s="118">
        <v>1593</v>
      </c>
      <c r="E72" s="3">
        <v>0.97</v>
      </c>
      <c r="F72" s="118">
        <v>633735482</v>
      </c>
      <c r="G72" s="119">
        <v>0.95</v>
      </c>
      <c r="H72" s="119">
        <v>0.99</v>
      </c>
      <c r="I72" s="26">
        <f t="shared" si="1"/>
        <v>1.94</v>
      </c>
      <c r="K72" s="10"/>
      <c r="L72" s="11"/>
      <c r="M72" s="11"/>
      <c r="N72" s="11"/>
      <c r="O72" s="11"/>
      <c r="P72" s="12"/>
      <c r="Q72" s="12"/>
      <c r="R72" s="41"/>
    </row>
    <row r="73" spans="1:18" x14ac:dyDescent="0.25">
      <c r="A73" s="117">
        <v>42751.6875</v>
      </c>
      <c r="B73" s="118">
        <v>2617025128</v>
      </c>
      <c r="C73" s="118">
        <v>897961</v>
      </c>
      <c r="D73" s="118">
        <v>1564</v>
      </c>
      <c r="E73" s="3">
        <v>0.97</v>
      </c>
      <c r="F73" s="118">
        <v>633637536</v>
      </c>
      <c r="G73" s="123">
        <v>0.92</v>
      </c>
      <c r="H73" s="119">
        <v>0.99</v>
      </c>
      <c r="I73" s="26">
        <f t="shared" si="1"/>
        <v>1.9100000000000001</v>
      </c>
      <c r="K73" s="10"/>
      <c r="L73" s="11"/>
      <c r="M73" s="11"/>
      <c r="N73" s="11"/>
      <c r="O73" s="11"/>
      <c r="P73" s="12"/>
      <c r="Q73" s="12"/>
      <c r="R73" s="41"/>
    </row>
    <row r="74" spans="1:18" x14ac:dyDescent="0.25">
      <c r="A74" s="117">
        <v>42751.677083333336</v>
      </c>
      <c r="B74" s="118">
        <v>2616636398</v>
      </c>
      <c r="C74" s="118">
        <v>897961</v>
      </c>
      <c r="D74" s="118">
        <v>1527</v>
      </c>
      <c r="E74" s="3">
        <v>0.97</v>
      </c>
      <c r="F74" s="118">
        <v>633545650</v>
      </c>
      <c r="G74" s="119">
        <v>0.89</v>
      </c>
      <c r="H74" s="119">
        <v>0.97</v>
      </c>
      <c r="I74" s="26">
        <f t="shared" si="1"/>
        <v>1.8599999999999999</v>
      </c>
      <c r="K74" s="10"/>
      <c r="L74" s="11"/>
      <c r="M74" s="11"/>
      <c r="N74" s="11"/>
      <c r="O74" s="11"/>
      <c r="P74" s="12"/>
      <c r="Q74" s="12"/>
      <c r="R74" s="41"/>
    </row>
    <row r="75" spans="1:18" x14ac:dyDescent="0.25">
      <c r="A75" s="117">
        <v>42751.666666666664</v>
      </c>
      <c r="B75" s="118">
        <v>2616251605</v>
      </c>
      <c r="C75" s="118">
        <v>897961</v>
      </c>
      <c r="D75" s="118">
        <v>1573</v>
      </c>
      <c r="E75" s="3">
        <v>0.97</v>
      </c>
      <c r="F75" s="118">
        <v>633458480</v>
      </c>
      <c r="G75" s="119">
        <v>0.92</v>
      </c>
      <c r="H75" s="119">
        <v>0.99</v>
      </c>
      <c r="I75" s="26">
        <f t="shared" si="1"/>
        <v>1.9100000000000001</v>
      </c>
      <c r="K75" s="10"/>
      <c r="L75" s="11"/>
      <c r="M75" s="11"/>
      <c r="N75" s="11"/>
      <c r="O75" s="11"/>
      <c r="P75" s="12"/>
      <c r="Q75" s="12"/>
      <c r="R75" s="41"/>
    </row>
    <row r="76" spans="1:18" x14ac:dyDescent="0.25">
      <c r="A76" s="117">
        <v>42751.65625</v>
      </c>
      <c r="B76" s="118">
        <v>2615857438</v>
      </c>
      <c r="C76" s="118">
        <v>897961</v>
      </c>
      <c r="D76" s="118">
        <v>1589</v>
      </c>
      <c r="E76" s="3">
        <v>0.97</v>
      </c>
      <c r="F76" s="118">
        <v>633367916</v>
      </c>
      <c r="G76" s="119">
        <v>0.93</v>
      </c>
      <c r="H76" s="120">
        <v>1</v>
      </c>
      <c r="I76" s="26">
        <f t="shared" si="1"/>
        <v>1.9300000000000002</v>
      </c>
      <c r="K76" s="10"/>
      <c r="L76" s="11"/>
      <c r="M76" s="11"/>
      <c r="N76" s="11"/>
      <c r="O76" s="11"/>
      <c r="P76" s="12"/>
      <c r="Q76" s="12"/>
      <c r="R76" s="41"/>
    </row>
    <row r="77" spans="1:18" x14ac:dyDescent="0.25">
      <c r="A77" s="117">
        <v>42751.645833333336</v>
      </c>
      <c r="B77" s="118">
        <v>2615461703</v>
      </c>
      <c r="C77" s="118">
        <v>897961</v>
      </c>
      <c r="D77" s="118">
        <v>1589</v>
      </c>
      <c r="E77" s="3">
        <v>0.97</v>
      </c>
      <c r="F77" s="118">
        <v>633274234</v>
      </c>
      <c r="G77" s="119">
        <v>0.93</v>
      </c>
      <c r="H77" s="120">
        <v>1</v>
      </c>
      <c r="I77" s="26">
        <f t="shared" si="1"/>
        <v>1.9300000000000002</v>
      </c>
      <c r="K77" s="10"/>
      <c r="L77" s="11"/>
      <c r="M77" s="11"/>
      <c r="N77" s="11"/>
      <c r="O77" s="11"/>
      <c r="P77" s="12"/>
      <c r="Q77" s="12"/>
      <c r="R77" s="41"/>
    </row>
    <row r="78" spans="1:18" x14ac:dyDescent="0.25">
      <c r="A78" s="117">
        <v>42751.635416666664</v>
      </c>
      <c r="B78" s="118">
        <v>2615064234</v>
      </c>
      <c r="C78" s="118">
        <v>897961</v>
      </c>
      <c r="D78" s="118">
        <v>1590</v>
      </c>
      <c r="E78" s="3">
        <v>0.97</v>
      </c>
      <c r="F78" s="118">
        <v>633178898</v>
      </c>
      <c r="G78" s="119">
        <v>0.94</v>
      </c>
      <c r="H78" s="119">
        <v>0.99</v>
      </c>
      <c r="I78" s="26">
        <f t="shared" si="1"/>
        <v>1.93</v>
      </c>
      <c r="K78" s="10"/>
      <c r="L78" s="11"/>
      <c r="M78" s="11"/>
      <c r="N78" s="11"/>
      <c r="O78" s="11"/>
      <c r="P78" s="12"/>
      <c r="Q78" s="12"/>
      <c r="R78" s="41"/>
    </row>
    <row r="79" spans="1:18" x14ac:dyDescent="0.25">
      <c r="A79" s="117">
        <v>42751.625</v>
      </c>
      <c r="B79" s="118">
        <v>2614666527</v>
      </c>
      <c r="C79" s="118">
        <v>897961</v>
      </c>
      <c r="D79" s="118">
        <v>1591</v>
      </c>
      <c r="E79" s="3">
        <v>0.97</v>
      </c>
      <c r="F79" s="118">
        <v>633075437</v>
      </c>
      <c r="G79" s="119">
        <v>0.95</v>
      </c>
      <c r="H79" s="119">
        <v>0.99</v>
      </c>
      <c r="I79" s="26">
        <f t="shared" si="1"/>
        <v>1.94</v>
      </c>
      <c r="K79" s="10"/>
      <c r="L79" s="11"/>
      <c r="M79" s="11"/>
      <c r="N79" s="11"/>
      <c r="O79" s="11"/>
      <c r="P79" s="12"/>
      <c r="Q79" s="42"/>
      <c r="R79" s="41"/>
    </row>
    <row r="80" spans="1:18" x14ac:dyDescent="0.25">
      <c r="A80" s="117">
        <v>42751.614583333336</v>
      </c>
      <c r="B80" s="118">
        <v>2614268152</v>
      </c>
      <c r="C80" s="118">
        <v>897961</v>
      </c>
      <c r="D80" s="118">
        <v>1593</v>
      </c>
      <c r="E80" s="3">
        <v>0.97</v>
      </c>
      <c r="F80" s="118">
        <v>632971716</v>
      </c>
      <c r="G80" s="119">
        <v>0.95</v>
      </c>
      <c r="H80" s="119">
        <v>0.99</v>
      </c>
      <c r="I80" s="26">
        <f t="shared" si="1"/>
        <v>1.94</v>
      </c>
      <c r="K80" s="10"/>
      <c r="L80" s="11"/>
      <c r="M80" s="11"/>
      <c r="N80" s="11"/>
      <c r="O80" s="11"/>
      <c r="P80" s="12"/>
      <c r="Q80" s="42"/>
      <c r="R80" s="41"/>
    </row>
    <row r="81" spans="1:18" x14ac:dyDescent="0.25">
      <c r="A81" s="117">
        <v>42751.604166666664</v>
      </c>
      <c r="B81" s="118">
        <v>2613870845</v>
      </c>
      <c r="C81" s="118">
        <v>897961</v>
      </c>
      <c r="D81" s="118">
        <v>1576</v>
      </c>
      <c r="E81" s="3">
        <v>0.97</v>
      </c>
      <c r="F81" s="118">
        <v>632868633</v>
      </c>
      <c r="G81" s="124">
        <v>0.93</v>
      </c>
      <c r="H81" s="124">
        <v>0.99</v>
      </c>
      <c r="I81" s="26">
        <f t="shared" si="1"/>
        <v>1.92</v>
      </c>
      <c r="K81" s="10"/>
      <c r="L81" s="11"/>
      <c r="M81" s="11"/>
      <c r="N81" s="11"/>
      <c r="O81" s="11"/>
      <c r="P81" s="12"/>
      <c r="Q81" s="12"/>
      <c r="R81" s="41"/>
    </row>
    <row r="82" spans="1:18" x14ac:dyDescent="0.25">
      <c r="A82" s="117">
        <v>42751.59375</v>
      </c>
      <c r="B82" s="118">
        <v>2613478168</v>
      </c>
      <c r="C82" s="118">
        <v>897961</v>
      </c>
      <c r="D82" s="118">
        <v>1615</v>
      </c>
      <c r="E82" s="3">
        <v>0.97</v>
      </c>
      <c r="F82" s="118">
        <v>632768418</v>
      </c>
      <c r="G82" s="119">
        <v>0.93</v>
      </c>
      <c r="H82" s="119">
        <v>0.97</v>
      </c>
      <c r="I82" s="26">
        <f t="shared" si="1"/>
        <v>1.9</v>
      </c>
      <c r="K82" s="10"/>
      <c r="L82" s="11"/>
      <c r="M82" s="11"/>
      <c r="N82" s="11"/>
      <c r="O82" s="11"/>
      <c r="P82" s="12"/>
      <c r="Q82" s="12"/>
      <c r="R82" s="41"/>
    </row>
    <row r="83" spans="1:18" x14ac:dyDescent="0.25">
      <c r="A83" s="117">
        <v>42751.583333333336</v>
      </c>
      <c r="B83" s="118">
        <v>2613072262</v>
      </c>
      <c r="C83" s="118">
        <v>897961</v>
      </c>
      <c r="D83" s="118">
        <v>1596</v>
      </c>
      <c r="E83" s="3">
        <v>0.97</v>
      </c>
      <c r="F83" s="118">
        <v>632664263</v>
      </c>
      <c r="G83" s="119">
        <v>0.95</v>
      </c>
      <c r="H83" s="119">
        <v>1.03</v>
      </c>
      <c r="I83" s="26">
        <f t="shared" si="1"/>
        <v>1.98</v>
      </c>
      <c r="K83" s="10"/>
      <c r="L83" s="11"/>
      <c r="M83" s="11"/>
      <c r="N83" s="11"/>
      <c r="O83" s="11"/>
      <c r="P83" s="12"/>
      <c r="Q83" s="12"/>
      <c r="R83" s="41"/>
    </row>
    <row r="84" spans="1:18" x14ac:dyDescent="0.25">
      <c r="A84" s="117">
        <v>42751.572916666664</v>
      </c>
      <c r="B84" s="118">
        <v>2612681347</v>
      </c>
      <c r="C84" s="118">
        <v>897961</v>
      </c>
      <c r="D84" s="118">
        <v>1557</v>
      </c>
      <c r="E84" s="3">
        <v>0.97</v>
      </c>
      <c r="F84" s="118">
        <v>632572015</v>
      </c>
      <c r="G84" s="119">
        <v>0.93</v>
      </c>
      <c r="H84" s="119">
        <v>0.97</v>
      </c>
      <c r="I84" s="26">
        <f t="shared" si="1"/>
        <v>1.9</v>
      </c>
      <c r="K84" s="10"/>
      <c r="L84" s="11"/>
      <c r="M84" s="11"/>
      <c r="N84" s="11"/>
      <c r="O84" s="11"/>
      <c r="P84" s="42"/>
      <c r="Q84" s="42"/>
      <c r="R84" s="41"/>
    </row>
    <row r="85" spans="1:18" x14ac:dyDescent="0.25">
      <c r="A85" s="117">
        <v>42751.5625</v>
      </c>
      <c r="B85" s="118">
        <v>2612286846</v>
      </c>
      <c r="C85" s="118">
        <v>897961</v>
      </c>
      <c r="D85" s="118">
        <v>1615</v>
      </c>
      <c r="E85" s="3">
        <v>0.97</v>
      </c>
      <c r="F85" s="118">
        <v>632477503</v>
      </c>
      <c r="G85" s="121">
        <v>0.92</v>
      </c>
      <c r="H85" s="121">
        <v>0.97</v>
      </c>
      <c r="I85" s="26">
        <f t="shared" si="1"/>
        <v>1.8900000000000001</v>
      </c>
      <c r="K85" s="10"/>
      <c r="L85" s="11"/>
      <c r="M85" s="11"/>
      <c r="N85" s="11"/>
      <c r="O85" s="11"/>
      <c r="P85" s="12"/>
      <c r="Q85" s="12"/>
      <c r="R85" s="41"/>
    </row>
    <row r="86" spans="1:18" x14ac:dyDescent="0.25">
      <c r="A86" s="117">
        <v>42751.552083333336</v>
      </c>
      <c r="B86" s="118">
        <v>2611882962</v>
      </c>
      <c r="C86" s="118">
        <v>897961</v>
      </c>
      <c r="D86" s="118">
        <v>1618</v>
      </c>
      <c r="E86" s="3">
        <v>0.97</v>
      </c>
      <c r="F86" s="118">
        <v>632390153</v>
      </c>
      <c r="G86" s="121">
        <v>0.96</v>
      </c>
      <c r="H86" s="122">
        <v>1</v>
      </c>
      <c r="I86" s="26">
        <f t="shared" si="1"/>
        <v>1.96</v>
      </c>
      <c r="K86" s="10"/>
      <c r="L86" s="11"/>
      <c r="M86" s="11"/>
      <c r="N86" s="11"/>
      <c r="O86" s="11"/>
      <c r="P86" s="12"/>
      <c r="Q86" s="12"/>
      <c r="R86" s="41"/>
    </row>
    <row r="87" spans="1:18" x14ac:dyDescent="0.25">
      <c r="A87" s="117">
        <v>42751.541666666664</v>
      </c>
      <c r="B87" s="118">
        <v>2611478719</v>
      </c>
      <c r="C87" s="118">
        <v>897961</v>
      </c>
      <c r="D87" s="118">
        <v>1614</v>
      </c>
      <c r="E87" s="3">
        <v>0.97</v>
      </c>
      <c r="F87" s="118">
        <v>632290670</v>
      </c>
      <c r="G87" s="121">
        <v>0.96</v>
      </c>
      <c r="H87" s="122">
        <v>1</v>
      </c>
      <c r="I87" s="26">
        <f t="shared" si="1"/>
        <v>1.96</v>
      </c>
      <c r="K87" s="10"/>
      <c r="L87" s="11"/>
      <c r="M87" s="11"/>
      <c r="N87" s="11"/>
      <c r="O87" s="11"/>
      <c r="P87" s="12"/>
      <c r="Q87" s="42"/>
      <c r="R87" s="41"/>
    </row>
    <row r="88" spans="1:18" x14ac:dyDescent="0.25">
      <c r="A88" s="117">
        <v>42751.53125</v>
      </c>
      <c r="B88" s="118">
        <v>2611074308</v>
      </c>
      <c r="C88" s="118">
        <v>897961</v>
      </c>
      <c r="D88" s="118">
        <v>1617</v>
      </c>
      <c r="E88" s="3">
        <v>0.97</v>
      </c>
      <c r="F88" s="118">
        <v>632189655</v>
      </c>
      <c r="G88" s="121">
        <v>0.96</v>
      </c>
      <c r="H88" s="122">
        <v>1</v>
      </c>
      <c r="I88" s="26">
        <f t="shared" si="1"/>
        <v>1.96</v>
      </c>
      <c r="K88" s="10"/>
      <c r="L88" s="11"/>
      <c r="M88" s="11"/>
      <c r="N88" s="11"/>
      <c r="O88" s="11"/>
      <c r="P88" s="12"/>
      <c r="Q88" s="12"/>
      <c r="R88" s="41"/>
    </row>
    <row r="89" spans="1:18" x14ac:dyDescent="0.25">
      <c r="A89" s="117">
        <v>42751.520833333336</v>
      </c>
      <c r="B89" s="118">
        <v>2610663772</v>
      </c>
      <c r="C89" s="118">
        <v>897961</v>
      </c>
      <c r="D89" s="118">
        <v>1679</v>
      </c>
      <c r="E89" s="3">
        <v>0.97</v>
      </c>
      <c r="F89" s="118">
        <v>632086768</v>
      </c>
      <c r="G89" s="125">
        <v>0.96</v>
      </c>
      <c r="H89" s="119">
        <v>1.01</v>
      </c>
      <c r="I89" s="26">
        <f t="shared" si="1"/>
        <v>1.97</v>
      </c>
      <c r="K89" s="10"/>
      <c r="L89" s="11"/>
      <c r="M89" s="11"/>
      <c r="N89" s="11"/>
      <c r="O89" s="11"/>
      <c r="P89" s="12"/>
      <c r="Q89" s="12"/>
      <c r="R89" s="41"/>
    </row>
    <row r="90" spans="1:18" x14ac:dyDescent="0.25">
      <c r="A90" s="117">
        <v>42751.510416666664</v>
      </c>
      <c r="B90" s="118">
        <v>2610247462</v>
      </c>
      <c r="C90" s="118">
        <v>897961</v>
      </c>
      <c r="D90" s="118">
        <v>1642</v>
      </c>
      <c r="E90" s="3">
        <v>0.97</v>
      </c>
      <c r="F90" s="118">
        <v>631981983</v>
      </c>
      <c r="G90" s="121">
        <v>1.01</v>
      </c>
      <c r="H90" s="121">
        <v>1.0900000000000001</v>
      </c>
      <c r="I90" s="26">
        <f t="shared" si="1"/>
        <v>2.1</v>
      </c>
      <c r="K90" s="10"/>
      <c r="L90" s="11"/>
      <c r="M90" s="11"/>
      <c r="N90" s="11"/>
      <c r="O90" s="11"/>
      <c r="P90" s="12"/>
      <c r="Q90" s="42"/>
      <c r="R90" s="41"/>
    </row>
    <row r="91" spans="1:18" x14ac:dyDescent="0.25">
      <c r="A91" s="117">
        <v>42751.5</v>
      </c>
      <c r="B91" s="118">
        <v>2609816108</v>
      </c>
      <c r="C91" s="118">
        <v>897961</v>
      </c>
      <c r="D91" s="118">
        <v>1741</v>
      </c>
      <c r="E91" s="85">
        <v>0.97</v>
      </c>
      <c r="F91" s="118">
        <v>631879524</v>
      </c>
      <c r="G91" s="121">
        <v>1.01</v>
      </c>
      <c r="H91" s="121">
        <v>1.0900000000000001</v>
      </c>
      <c r="I91" s="26">
        <f t="shared" si="1"/>
        <v>2.1</v>
      </c>
      <c r="K91" s="10"/>
      <c r="L91" s="11"/>
      <c r="M91" s="11"/>
      <c r="N91" s="11"/>
      <c r="O91" s="11"/>
      <c r="P91" s="12"/>
      <c r="Q91" s="12"/>
      <c r="R91" s="41"/>
    </row>
    <row r="92" spans="1:18" x14ac:dyDescent="0.25">
      <c r="A92" s="117">
        <v>42751.489583333336</v>
      </c>
      <c r="B92" s="118">
        <v>2609387839</v>
      </c>
      <c r="C92" s="118">
        <v>897961</v>
      </c>
      <c r="D92" s="118">
        <v>1647</v>
      </c>
      <c r="E92" s="3">
        <v>0.97</v>
      </c>
      <c r="F92" s="118">
        <v>631782300</v>
      </c>
      <c r="G92" s="119">
        <v>0.98</v>
      </c>
      <c r="H92" s="120">
        <v>1.06</v>
      </c>
      <c r="I92" s="26">
        <f t="shared" si="1"/>
        <v>2.04</v>
      </c>
      <c r="K92" s="10"/>
      <c r="L92" s="11"/>
      <c r="M92" s="11"/>
      <c r="N92" s="11"/>
      <c r="O92" s="11"/>
      <c r="P92" s="12"/>
      <c r="Q92" s="12"/>
      <c r="R92" s="41"/>
    </row>
    <row r="93" spans="1:18" x14ac:dyDescent="0.25">
      <c r="A93" s="117">
        <v>42751.479166666664</v>
      </c>
      <c r="B93" s="118">
        <v>2608952243</v>
      </c>
      <c r="C93" s="118">
        <v>897961</v>
      </c>
      <c r="D93" s="127">
        <v>1760</v>
      </c>
      <c r="E93" s="3">
        <v>0.97</v>
      </c>
      <c r="F93" s="118">
        <v>631677796</v>
      </c>
      <c r="G93" s="121">
        <v>1.02</v>
      </c>
      <c r="H93" s="120">
        <v>1.1000000000000001</v>
      </c>
      <c r="I93" s="26">
        <f t="shared" si="1"/>
        <v>2.12</v>
      </c>
      <c r="K93" s="10"/>
      <c r="L93" s="11"/>
      <c r="M93" s="11"/>
      <c r="N93" s="11"/>
      <c r="O93" s="11"/>
      <c r="P93" s="12"/>
      <c r="Q93" s="12"/>
      <c r="R93" s="41"/>
    </row>
    <row r="94" spans="1:18" x14ac:dyDescent="0.25">
      <c r="A94" s="117">
        <v>42751.46875</v>
      </c>
      <c r="B94" s="118">
        <v>2608512427</v>
      </c>
      <c r="C94" s="118">
        <v>897961</v>
      </c>
      <c r="D94" s="118">
        <v>1759</v>
      </c>
      <c r="E94" s="85">
        <v>0.97</v>
      </c>
      <c r="F94" s="118">
        <v>631572442</v>
      </c>
      <c r="G94" s="121">
        <v>1.02</v>
      </c>
      <c r="H94" s="122">
        <v>1.1000000000000001</v>
      </c>
      <c r="I94" s="26">
        <f t="shared" si="1"/>
        <v>2.12</v>
      </c>
      <c r="J94" s="24"/>
      <c r="K94" s="10"/>
      <c r="L94" s="11"/>
      <c r="M94" s="11"/>
      <c r="N94" s="11"/>
      <c r="O94" s="11"/>
      <c r="P94" s="42"/>
      <c r="Q94" s="12"/>
      <c r="R94" s="41"/>
    </row>
    <row r="95" spans="1:18" x14ac:dyDescent="0.25">
      <c r="A95" s="117">
        <v>42751.458333333336</v>
      </c>
      <c r="B95" s="118">
        <v>2608070145</v>
      </c>
      <c r="C95" s="118">
        <v>897961</v>
      </c>
      <c r="D95" s="118">
        <v>1738</v>
      </c>
      <c r="E95" s="3">
        <v>0.97</v>
      </c>
      <c r="F95" s="118">
        <v>631467820</v>
      </c>
      <c r="G95" s="121">
        <v>1.01</v>
      </c>
      <c r="H95" s="121">
        <v>1.0900000000000001</v>
      </c>
      <c r="I95" s="26">
        <f t="shared" si="1"/>
        <v>2.1</v>
      </c>
      <c r="K95" s="10"/>
      <c r="L95" s="11"/>
      <c r="M95" s="11"/>
      <c r="N95" s="11"/>
      <c r="O95" s="11"/>
      <c r="P95" s="12"/>
      <c r="Q95" s="12"/>
      <c r="R95" s="41"/>
    </row>
    <row r="96" spans="1:18" x14ac:dyDescent="0.25">
      <c r="A96" s="117">
        <v>42751.447916666664</v>
      </c>
      <c r="B96" s="118">
        <v>2607661324</v>
      </c>
      <c r="C96" s="118">
        <v>897961</v>
      </c>
      <c r="D96" s="118">
        <v>1589</v>
      </c>
      <c r="E96" s="3">
        <v>0.97</v>
      </c>
      <c r="F96" s="118">
        <v>631365780</v>
      </c>
      <c r="G96" s="121">
        <v>0.93</v>
      </c>
      <c r="H96" s="122">
        <v>1</v>
      </c>
      <c r="I96" s="26">
        <f t="shared" si="1"/>
        <v>1.9300000000000002</v>
      </c>
      <c r="K96" s="10"/>
      <c r="L96" s="11"/>
      <c r="M96" s="11"/>
      <c r="N96" s="11"/>
      <c r="O96" s="11"/>
      <c r="P96" s="12"/>
      <c r="Q96" s="12"/>
      <c r="R96" s="41"/>
    </row>
    <row r="97" spans="1:18" x14ac:dyDescent="0.25">
      <c r="A97" s="117">
        <v>42751.4375</v>
      </c>
      <c r="B97" s="118">
        <v>2607263740</v>
      </c>
      <c r="C97" s="118">
        <v>897961</v>
      </c>
      <c r="D97" s="118">
        <v>1615</v>
      </c>
      <c r="E97" s="85">
        <v>0.97</v>
      </c>
      <c r="F97" s="118">
        <v>631266045</v>
      </c>
      <c r="G97" s="121">
        <v>0.96</v>
      </c>
      <c r="H97" s="122">
        <v>1</v>
      </c>
      <c r="I97" s="26">
        <f t="shared" si="1"/>
        <v>1.96</v>
      </c>
      <c r="K97" s="10"/>
      <c r="L97" s="11"/>
      <c r="M97" s="11"/>
      <c r="N97" s="11"/>
      <c r="O97" s="11"/>
      <c r="P97" s="12"/>
      <c r="Q97" s="12"/>
      <c r="R97" s="41"/>
    </row>
    <row r="98" spans="1:18" x14ac:dyDescent="0.25">
      <c r="A98" s="117">
        <v>42751.427083333336</v>
      </c>
      <c r="B98" s="118">
        <v>2606860371</v>
      </c>
      <c r="C98" s="118">
        <v>897961</v>
      </c>
      <c r="D98" s="118">
        <v>1569</v>
      </c>
      <c r="E98" s="3">
        <v>0.97</v>
      </c>
      <c r="F98" s="118">
        <v>631162464</v>
      </c>
      <c r="G98" s="121">
        <v>0.92</v>
      </c>
      <c r="H98" s="121">
        <v>0.99</v>
      </c>
      <c r="I98" s="26">
        <f t="shared" si="1"/>
        <v>1.9100000000000001</v>
      </c>
      <c r="K98" s="10"/>
      <c r="L98" s="11"/>
      <c r="M98" s="11"/>
      <c r="N98" s="11"/>
      <c r="O98" s="11"/>
      <c r="P98" s="42"/>
      <c r="Q98" s="42"/>
      <c r="R98" s="41"/>
    </row>
    <row r="99" spans="1:18" x14ac:dyDescent="0.25">
      <c r="A99" s="117">
        <v>42751.416666666664</v>
      </c>
      <c r="B99" s="118">
        <v>2606468240</v>
      </c>
      <c r="C99" s="118">
        <v>897961</v>
      </c>
      <c r="D99" s="118">
        <v>1568</v>
      </c>
      <c r="E99" s="3">
        <v>0.97</v>
      </c>
      <c r="F99" s="118">
        <v>631065078</v>
      </c>
      <c r="G99" s="119">
        <v>0.92</v>
      </c>
      <c r="H99" s="120">
        <v>0.99</v>
      </c>
      <c r="I99" s="26">
        <f>G99+H99</f>
        <v>1.9100000000000001</v>
      </c>
      <c r="K99" s="10"/>
      <c r="L99" s="11"/>
      <c r="M99" s="11"/>
      <c r="N99" s="11"/>
      <c r="O99" s="11"/>
      <c r="P99" s="12"/>
      <c r="Q99" s="12"/>
      <c r="R99" s="41"/>
    </row>
    <row r="100" spans="1:18" x14ac:dyDescent="0.25">
      <c r="A100" s="10"/>
      <c r="B100" s="11"/>
      <c r="C100" s="11"/>
      <c r="D100" s="11"/>
      <c r="E100" s="11"/>
      <c r="F100" s="11"/>
      <c r="G100" s="12"/>
      <c r="H100" s="13"/>
      <c r="I100" s="24"/>
      <c r="K100" s="10"/>
      <c r="L100" s="11"/>
      <c r="M100" s="11"/>
      <c r="N100" s="11"/>
      <c r="O100" s="11"/>
      <c r="P100" s="12"/>
      <c r="Q100" s="12"/>
      <c r="R100" s="41"/>
    </row>
    <row r="101" spans="1:18" x14ac:dyDescent="0.25">
      <c r="K101" s="10"/>
      <c r="L101" s="11"/>
      <c r="M101" s="11"/>
      <c r="N101" s="11"/>
      <c r="O101" s="11"/>
      <c r="P101" s="12"/>
      <c r="Q101" s="42"/>
      <c r="R101" s="41"/>
    </row>
    <row r="102" spans="1:18" x14ac:dyDescent="0.25">
      <c r="A102" s="233" t="s">
        <v>6</v>
      </c>
      <c r="B102" s="234"/>
      <c r="C102" s="25" t="s">
        <v>7</v>
      </c>
      <c r="D102" s="5" t="s">
        <v>8</v>
      </c>
      <c r="K102" s="10"/>
      <c r="L102" s="11"/>
      <c r="M102" s="11"/>
      <c r="N102" s="11"/>
      <c r="O102" s="11"/>
      <c r="P102" s="12"/>
      <c r="Q102" s="12"/>
      <c r="R102" s="41"/>
    </row>
    <row r="103" spans="1:18" x14ac:dyDescent="0.25">
      <c r="A103" s="88" t="s">
        <v>22</v>
      </c>
      <c r="B103" s="98"/>
      <c r="C103" s="17">
        <f>MAX(D3:D99)</f>
        <v>1760</v>
      </c>
      <c r="D103" s="5" t="s">
        <v>9</v>
      </c>
      <c r="K103" s="10"/>
      <c r="L103" s="11"/>
      <c r="M103" s="11"/>
      <c r="N103" s="11"/>
      <c r="O103" s="11"/>
      <c r="P103" s="52"/>
      <c r="Q103" s="12"/>
      <c r="R103" s="41"/>
    </row>
    <row r="104" spans="1:18" x14ac:dyDescent="0.25">
      <c r="A104" s="88" t="s">
        <v>23</v>
      </c>
      <c r="B104" s="98"/>
      <c r="C104" s="17">
        <f>MIN(D3:D99)</f>
        <v>1499</v>
      </c>
      <c r="D104" s="5" t="s">
        <v>9</v>
      </c>
      <c r="G104" s="23"/>
      <c r="K104" s="10"/>
      <c r="L104" s="11"/>
      <c r="M104" s="11"/>
      <c r="N104" s="11"/>
      <c r="O104" s="11"/>
      <c r="P104" s="12"/>
      <c r="Q104" s="12"/>
      <c r="R104" s="41"/>
    </row>
    <row r="105" spans="1:18" x14ac:dyDescent="0.25">
      <c r="A105" s="235" t="s">
        <v>13</v>
      </c>
      <c r="B105" s="234"/>
      <c r="C105" s="17">
        <f>AVERAGE(D3:D99)</f>
        <v>1575.2680412371135</v>
      </c>
      <c r="D105" s="5" t="s">
        <v>9</v>
      </c>
      <c r="K105" s="51"/>
      <c r="L105" s="12"/>
      <c r="M105" s="12"/>
      <c r="N105" s="12"/>
      <c r="O105" s="12"/>
      <c r="P105" s="12"/>
      <c r="Q105" s="12"/>
      <c r="R105" s="41"/>
    </row>
    <row r="106" spans="1:18" x14ac:dyDescent="0.25">
      <c r="A106" s="233" t="s">
        <v>16</v>
      </c>
      <c r="B106" s="234"/>
      <c r="C106" s="16">
        <f>(B3-B99)/1000000</f>
        <v>37.791462000000003</v>
      </c>
      <c r="D106" s="5" t="s">
        <v>10</v>
      </c>
      <c r="K106" s="51"/>
      <c r="L106" s="12"/>
      <c r="M106" s="12"/>
      <c r="N106" s="12"/>
      <c r="O106" s="12"/>
      <c r="P106" s="12"/>
      <c r="Q106" s="12"/>
      <c r="R106" s="41"/>
    </row>
    <row r="107" spans="1:18" x14ac:dyDescent="0.25">
      <c r="A107" s="233" t="s">
        <v>14</v>
      </c>
      <c r="B107" s="234"/>
      <c r="C107" s="15">
        <f>(C3-'1 - 2 Jan'!C99)/1000</f>
        <v>22.826000000000001</v>
      </c>
      <c r="D107" s="5" t="s">
        <v>11</v>
      </c>
      <c r="G107" s="22"/>
      <c r="K107" s="51"/>
      <c r="L107" s="12"/>
      <c r="M107" s="12"/>
      <c r="N107" s="12"/>
      <c r="O107" s="12"/>
      <c r="P107" s="13"/>
      <c r="Q107" s="12"/>
      <c r="R107" s="41"/>
    </row>
    <row r="108" spans="1:18" x14ac:dyDescent="0.25">
      <c r="A108" s="227" t="s">
        <v>15</v>
      </c>
      <c r="B108" s="227"/>
      <c r="C108" s="18">
        <f>(C107*1.5*1650*1.1)+3000</f>
        <v>65143.785000000011</v>
      </c>
      <c r="D108" s="19" t="s">
        <v>12</v>
      </c>
      <c r="K108" s="51"/>
      <c r="L108" s="12"/>
      <c r="M108" s="12"/>
      <c r="N108" s="12"/>
      <c r="O108" s="12"/>
      <c r="P108" s="13"/>
      <c r="Q108" s="42"/>
      <c r="R108" s="41"/>
    </row>
    <row r="109" spans="1:18" x14ac:dyDescent="0.25">
      <c r="A109" s="228" t="s">
        <v>20</v>
      </c>
      <c r="B109" s="228"/>
      <c r="C109" s="20">
        <f>(B3-'1 - 2 Jan'!B99)*1.1</f>
        <v>658833553.4000001</v>
      </c>
      <c r="D109" s="21" t="s">
        <v>12</v>
      </c>
      <c r="E109" s="23"/>
      <c r="F109" s="23"/>
      <c r="K109" s="51"/>
      <c r="L109" s="12"/>
      <c r="M109" s="12"/>
      <c r="N109" s="12"/>
      <c r="O109" s="12"/>
      <c r="P109" s="12"/>
      <c r="Q109" s="12"/>
      <c r="R109" s="41"/>
    </row>
    <row r="110" spans="1:18" x14ac:dyDescent="0.25">
      <c r="K110" s="51"/>
      <c r="L110" s="12"/>
      <c r="M110" s="12"/>
      <c r="N110" s="12"/>
      <c r="O110" s="12"/>
      <c r="P110" s="12"/>
      <c r="Q110" s="12"/>
      <c r="R110" s="41"/>
    </row>
    <row r="111" spans="1:18" x14ac:dyDescent="0.25">
      <c r="K111" s="51"/>
      <c r="L111" s="12"/>
      <c r="M111" s="12"/>
      <c r="N111" s="12"/>
      <c r="O111" s="12"/>
      <c r="P111" s="12"/>
      <c r="Q111" s="12"/>
      <c r="R111" s="41"/>
    </row>
    <row r="112" spans="1:18" x14ac:dyDescent="0.25">
      <c r="G112" s="23"/>
      <c r="K112" s="51"/>
      <c r="L112" s="12"/>
      <c r="M112" s="12"/>
      <c r="N112" s="12"/>
      <c r="O112" s="12"/>
      <c r="P112" s="12"/>
      <c r="Q112" s="12"/>
      <c r="R112" s="41"/>
    </row>
    <row r="113" spans="11:18" x14ac:dyDescent="0.25">
      <c r="K113" s="51"/>
      <c r="L113" s="12"/>
      <c r="M113" s="12"/>
      <c r="N113" s="12"/>
      <c r="O113" s="12"/>
      <c r="P113" s="12"/>
      <c r="Q113" s="12"/>
      <c r="R113" s="41"/>
    </row>
    <row r="114" spans="11:18" x14ac:dyDescent="0.25">
      <c r="K114" s="51"/>
      <c r="L114" s="12"/>
      <c r="M114" s="12"/>
      <c r="N114" s="12"/>
      <c r="O114" s="12"/>
      <c r="P114" s="12"/>
      <c r="Q114" s="12"/>
      <c r="R114" s="41"/>
    </row>
    <row r="115" spans="11:18" x14ac:dyDescent="0.25">
      <c r="K115" s="51"/>
      <c r="L115" s="12"/>
      <c r="M115" s="12"/>
      <c r="N115" s="12"/>
      <c r="O115" s="12"/>
      <c r="P115" s="13"/>
      <c r="Q115" s="13"/>
      <c r="R115" s="41"/>
    </row>
    <row r="116" spans="11:18" x14ac:dyDescent="0.25">
      <c r="K116" s="51"/>
      <c r="L116" s="12"/>
      <c r="M116" s="12"/>
      <c r="N116" s="12"/>
      <c r="O116" s="12"/>
      <c r="P116" s="13"/>
      <c r="Q116" s="48"/>
      <c r="R116" s="41"/>
    </row>
    <row r="117" spans="11:18" x14ac:dyDescent="0.25">
      <c r="K117" s="10"/>
      <c r="L117" s="11"/>
      <c r="M117" s="11"/>
      <c r="N117" s="11"/>
      <c r="O117" s="11"/>
      <c r="P117" s="13"/>
      <c r="Q117" s="13"/>
      <c r="R117" s="41"/>
    </row>
    <row r="118" spans="11:18" x14ac:dyDescent="0.25">
      <c r="K118" s="10"/>
      <c r="L118" s="11"/>
      <c r="M118" s="11"/>
      <c r="N118" s="11"/>
      <c r="O118" s="11"/>
      <c r="P118" s="42"/>
      <c r="Q118" s="12"/>
      <c r="R118" s="41"/>
    </row>
    <row r="119" spans="11:18" x14ac:dyDescent="0.25">
      <c r="K119" s="51"/>
      <c r="L119" s="12"/>
      <c r="M119" s="12"/>
      <c r="N119" s="12"/>
      <c r="O119" s="12"/>
      <c r="P119" s="12"/>
      <c r="Q119" s="12"/>
      <c r="R119" s="41"/>
    </row>
    <row r="120" spans="11:18" x14ac:dyDescent="0.25">
      <c r="K120" s="51"/>
      <c r="L120" s="12"/>
      <c r="M120" s="12"/>
      <c r="N120" s="12"/>
      <c r="O120" s="12"/>
      <c r="P120" s="12"/>
      <c r="Q120" s="12"/>
      <c r="R120" s="41"/>
    </row>
    <row r="121" spans="11:18" x14ac:dyDescent="0.25">
      <c r="K121" s="10"/>
      <c r="L121" s="11"/>
      <c r="M121" s="11"/>
      <c r="N121" s="11"/>
      <c r="O121" s="11"/>
      <c r="P121" s="12"/>
      <c r="Q121" s="12"/>
      <c r="R121" s="47"/>
    </row>
    <row r="122" spans="11:18" x14ac:dyDescent="0.25">
      <c r="K122" s="51"/>
      <c r="L122" s="12"/>
      <c r="M122" s="12"/>
      <c r="N122" s="12"/>
      <c r="O122" s="12"/>
      <c r="P122" s="12"/>
      <c r="Q122" s="12"/>
      <c r="R122" s="47"/>
    </row>
    <row r="123" spans="11:18" x14ac:dyDescent="0.25">
      <c r="K123" s="51"/>
      <c r="L123" s="12"/>
      <c r="M123" s="12"/>
      <c r="N123" s="12"/>
      <c r="O123" s="12"/>
      <c r="P123" s="12"/>
      <c r="Q123" s="12"/>
      <c r="R123" s="47"/>
    </row>
    <row r="124" spans="11:18" x14ac:dyDescent="0.25">
      <c r="K124" s="51"/>
      <c r="L124" s="12"/>
      <c r="M124" s="12"/>
      <c r="N124" s="12"/>
      <c r="O124" s="12"/>
      <c r="P124" s="12"/>
      <c r="Q124" s="12"/>
      <c r="R124" s="47"/>
    </row>
    <row r="125" spans="11:18" x14ac:dyDescent="0.25">
      <c r="K125" s="51"/>
      <c r="L125" s="12"/>
      <c r="M125" s="12"/>
      <c r="N125" s="12"/>
      <c r="O125" s="12"/>
      <c r="P125" s="12"/>
      <c r="Q125" s="12"/>
      <c r="R125" s="47"/>
    </row>
    <row r="126" spans="11:18" x14ac:dyDescent="0.25">
      <c r="K126" s="47"/>
      <c r="L126" s="47"/>
      <c r="M126" s="47"/>
      <c r="N126" s="47"/>
      <c r="O126" s="47"/>
      <c r="P126" s="47"/>
      <c r="Q126" s="47"/>
      <c r="R126" s="47"/>
    </row>
    <row r="127" spans="11:18" x14ac:dyDescent="0.25">
      <c r="K127" s="47"/>
      <c r="L127" s="47"/>
      <c r="M127" s="47"/>
      <c r="N127" s="47"/>
      <c r="O127" s="47"/>
      <c r="P127" s="47"/>
      <c r="Q127" s="47"/>
      <c r="R127" s="47"/>
    </row>
    <row r="128" spans="11:18" x14ac:dyDescent="0.25">
      <c r="K128" s="47"/>
      <c r="L128" s="47"/>
      <c r="M128" s="47"/>
      <c r="N128" s="47"/>
      <c r="O128" s="47"/>
      <c r="P128" s="47"/>
      <c r="Q128" s="47"/>
      <c r="R128" s="47"/>
    </row>
    <row r="129" spans="11:18" x14ac:dyDescent="0.25">
      <c r="K129" s="47"/>
      <c r="L129" s="47"/>
      <c r="M129" s="47"/>
      <c r="N129" s="47"/>
      <c r="O129" s="47"/>
      <c r="P129" s="47"/>
      <c r="Q129" s="47"/>
      <c r="R129" s="47"/>
    </row>
  </sheetData>
  <mergeCells count="8">
    <mergeCell ref="A108:B108"/>
    <mergeCell ref="A109:B109"/>
    <mergeCell ref="A1:F1"/>
    <mergeCell ref="G1:I1"/>
    <mergeCell ref="A102:B102"/>
    <mergeCell ref="A105:B105"/>
    <mergeCell ref="A106:B106"/>
    <mergeCell ref="A107:B107"/>
  </mergeCells>
  <pageMargins left="0.7" right="0.7" top="0.75" bottom="0.75" header="0.3" footer="0.3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9"/>
  <sheetViews>
    <sheetView topLeftCell="A37" zoomScaleNormal="100" workbookViewId="0">
      <selection activeCell="F5" sqref="F5"/>
    </sheetView>
  </sheetViews>
  <sheetFormatPr defaultColWidth="11.42578125" defaultRowHeight="15" x14ac:dyDescent="0.25"/>
  <cols>
    <col min="1" max="1" width="17.85546875" customWidth="1"/>
    <col min="2" max="6" width="13.85546875" customWidth="1"/>
    <col min="7" max="7" width="12.85546875" bestFit="1" customWidth="1"/>
    <col min="11" max="11" width="14.7109375" bestFit="1" customWidth="1"/>
  </cols>
  <sheetData>
    <row r="1" spans="1:9" ht="18.75" customHeight="1" x14ac:dyDescent="0.25">
      <c r="A1" s="229" t="s">
        <v>0</v>
      </c>
      <c r="B1" s="230"/>
      <c r="C1" s="230"/>
      <c r="D1" s="230"/>
      <c r="E1" s="230"/>
      <c r="F1" s="231"/>
      <c r="G1" s="232" t="s">
        <v>17</v>
      </c>
      <c r="H1" s="232"/>
      <c r="I1" s="232"/>
    </row>
    <row r="2" spans="1:9" ht="56.25" x14ac:dyDescent="0.25">
      <c r="A2" s="1" t="s">
        <v>1</v>
      </c>
      <c r="B2" s="1" t="s">
        <v>2</v>
      </c>
      <c r="C2" s="1" t="s">
        <v>3</v>
      </c>
      <c r="D2" s="1" t="s">
        <v>4</v>
      </c>
      <c r="E2" s="174" t="s">
        <v>25</v>
      </c>
      <c r="F2" s="1" t="s">
        <v>5</v>
      </c>
      <c r="G2" s="1" t="s">
        <v>18</v>
      </c>
      <c r="H2" s="1" t="s">
        <v>19</v>
      </c>
      <c r="I2" s="1" t="s">
        <v>21</v>
      </c>
    </row>
    <row r="3" spans="1:9" x14ac:dyDescent="0.25">
      <c r="A3" s="148">
        <v>42753.416666666664</v>
      </c>
      <c r="B3" s="149">
        <v>2683730727</v>
      </c>
      <c r="C3" s="149">
        <v>897961</v>
      </c>
      <c r="D3" s="149">
        <v>1606</v>
      </c>
      <c r="E3" s="3">
        <v>0.97</v>
      </c>
      <c r="F3" s="149">
        <v>649944730</v>
      </c>
      <c r="G3" s="153">
        <v>0.97</v>
      </c>
      <c r="H3" s="154">
        <v>1</v>
      </c>
      <c r="I3" s="26">
        <f>G3+H3</f>
        <v>1.97</v>
      </c>
    </row>
    <row r="4" spans="1:9" x14ac:dyDescent="0.25">
      <c r="A4" s="148">
        <v>42753.40625</v>
      </c>
      <c r="B4" s="149">
        <v>2683331423</v>
      </c>
      <c r="C4" s="149">
        <v>897961</v>
      </c>
      <c r="D4" s="149">
        <v>1578</v>
      </c>
      <c r="E4" s="3">
        <v>0.97</v>
      </c>
      <c r="F4" s="149">
        <v>649845028</v>
      </c>
      <c r="G4" s="153">
        <v>0.93</v>
      </c>
      <c r="H4" s="154">
        <v>1</v>
      </c>
      <c r="I4" s="26">
        <f t="shared" ref="I4:I67" si="0">G4+H4</f>
        <v>1.9300000000000002</v>
      </c>
    </row>
    <row r="5" spans="1:9" x14ac:dyDescent="0.25">
      <c r="A5" s="148">
        <v>42753.395833333336</v>
      </c>
      <c r="B5" s="149">
        <v>2682937900</v>
      </c>
      <c r="C5" s="149">
        <v>897961</v>
      </c>
      <c r="D5" s="149">
        <v>1577</v>
      </c>
      <c r="E5" s="3">
        <v>0.97</v>
      </c>
      <c r="F5" s="149">
        <v>649742649</v>
      </c>
      <c r="G5" s="150">
        <v>0.93</v>
      </c>
      <c r="H5" s="152">
        <v>1</v>
      </c>
      <c r="I5" s="26">
        <f t="shared" si="0"/>
        <v>1.9300000000000002</v>
      </c>
    </row>
    <row r="6" spans="1:9" x14ac:dyDescent="0.25">
      <c r="A6" s="148">
        <v>42753.385416666664</v>
      </c>
      <c r="B6" s="149">
        <v>2682543862</v>
      </c>
      <c r="C6" s="149">
        <v>897961</v>
      </c>
      <c r="D6" s="149">
        <v>1576</v>
      </c>
      <c r="E6" s="3">
        <v>0.97</v>
      </c>
      <c r="F6" s="149">
        <v>649642164</v>
      </c>
      <c r="G6" s="153">
        <v>0.93</v>
      </c>
      <c r="H6" s="154">
        <v>1</v>
      </c>
      <c r="I6" s="26">
        <f t="shared" si="0"/>
        <v>1.9300000000000002</v>
      </c>
    </row>
    <row r="7" spans="1:9" x14ac:dyDescent="0.25">
      <c r="A7" s="148">
        <v>42753.375</v>
      </c>
      <c r="B7" s="149">
        <v>2682149871</v>
      </c>
      <c r="C7" s="149">
        <v>897961</v>
      </c>
      <c r="D7" s="149">
        <v>1579</v>
      </c>
      <c r="E7" s="172">
        <v>0.97</v>
      </c>
      <c r="F7" s="149">
        <v>649541726</v>
      </c>
      <c r="G7" s="153">
        <v>0.93</v>
      </c>
      <c r="H7" s="152">
        <v>1</v>
      </c>
      <c r="I7" s="26">
        <f t="shared" si="0"/>
        <v>1.9300000000000002</v>
      </c>
    </row>
    <row r="8" spans="1:9" x14ac:dyDescent="0.25">
      <c r="A8" s="148">
        <v>42753.364583333336</v>
      </c>
      <c r="B8" s="149">
        <v>2681756804</v>
      </c>
      <c r="C8" s="149">
        <v>897961</v>
      </c>
      <c r="D8" s="149">
        <v>1558</v>
      </c>
      <c r="E8" s="3">
        <v>0.97</v>
      </c>
      <c r="F8" s="149">
        <v>649440701</v>
      </c>
      <c r="G8" s="153">
        <v>0.92</v>
      </c>
      <c r="H8" s="153">
        <v>0.99</v>
      </c>
      <c r="I8" s="26">
        <f t="shared" si="0"/>
        <v>1.9100000000000001</v>
      </c>
    </row>
    <row r="9" spans="1:9" x14ac:dyDescent="0.25">
      <c r="A9" s="148">
        <v>42753.354166666664</v>
      </c>
      <c r="B9" s="149">
        <v>2681369955</v>
      </c>
      <c r="C9" s="149">
        <v>897961</v>
      </c>
      <c r="D9" s="149">
        <v>1539</v>
      </c>
      <c r="E9" s="3">
        <v>0.97</v>
      </c>
      <c r="F9" s="149">
        <v>649342574</v>
      </c>
      <c r="G9" s="154">
        <v>0.9</v>
      </c>
      <c r="H9" s="150">
        <v>0.97</v>
      </c>
      <c r="I9" s="26">
        <f t="shared" si="0"/>
        <v>1.87</v>
      </c>
    </row>
    <row r="10" spans="1:9" x14ac:dyDescent="0.25">
      <c r="A10" s="148">
        <v>42753.34375</v>
      </c>
      <c r="B10" s="149">
        <v>2680980699</v>
      </c>
      <c r="C10" s="149">
        <v>897961</v>
      </c>
      <c r="D10" s="149">
        <v>1570</v>
      </c>
      <c r="E10" s="3">
        <v>0.97</v>
      </c>
      <c r="F10" s="149">
        <v>649245164</v>
      </c>
      <c r="G10" s="156">
        <v>0.91</v>
      </c>
      <c r="H10" s="150">
        <v>0.99</v>
      </c>
      <c r="I10" s="26">
        <f t="shared" si="0"/>
        <v>1.9</v>
      </c>
    </row>
    <row r="11" spans="1:9" x14ac:dyDescent="0.25">
      <c r="A11" s="148">
        <v>42753.333333333336</v>
      </c>
      <c r="B11" s="149">
        <v>2680584793</v>
      </c>
      <c r="C11" s="149">
        <v>897961</v>
      </c>
      <c r="D11" s="149">
        <v>1586</v>
      </c>
      <c r="E11" s="3">
        <v>0.97</v>
      </c>
      <c r="F11" s="149">
        <v>649144505</v>
      </c>
      <c r="G11" s="154">
        <v>0.9</v>
      </c>
      <c r="H11" s="150">
        <v>0.99</v>
      </c>
      <c r="I11" s="26">
        <f t="shared" si="0"/>
        <v>1.8900000000000001</v>
      </c>
    </row>
    <row r="12" spans="1:9" x14ac:dyDescent="0.25">
      <c r="A12" s="148">
        <v>42753.322916666664</v>
      </c>
      <c r="B12" s="149">
        <v>2680188551</v>
      </c>
      <c r="C12" s="149">
        <v>897961</v>
      </c>
      <c r="D12" s="149">
        <v>1566</v>
      </c>
      <c r="E12" s="3">
        <v>0.97</v>
      </c>
      <c r="F12" s="149">
        <v>649043276</v>
      </c>
      <c r="G12" s="154">
        <v>0.9</v>
      </c>
      <c r="H12" s="153">
        <v>0.99</v>
      </c>
      <c r="I12" s="26">
        <f t="shared" si="0"/>
        <v>1.8900000000000001</v>
      </c>
    </row>
    <row r="13" spans="1:9" x14ac:dyDescent="0.25">
      <c r="A13" s="148">
        <v>42753.3125</v>
      </c>
      <c r="B13" s="149">
        <v>2679796885</v>
      </c>
      <c r="C13" s="149">
        <v>897961</v>
      </c>
      <c r="D13" s="149">
        <v>1563</v>
      </c>
      <c r="E13" s="3">
        <v>0.97</v>
      </c>
      <c r="F13" s="149">
        <v>648941785</v>
      </c>
      <c r="G13" s="153">
        <v>0.91</v>
      </c>
      <c r="H13" s="150">
        <v>0.99</v>
      </c>
      <c r="I13" s="26">
        <f t="shared" si="0"/>
        <v>1.9</v>
      </c>
    </row>
    <row r="14" spans="1:9" x14ac:dyDescent="0.25">
      <c r="A14" s="148">
        <v>42753.302083333336</v>
      </c>
      <c r="B14" s="149">
        <v>2679405702</v>
      </c>
      <c r="C14" s="149">
        <v>897961</v>
      </c>
      <c r="D14" s="149">
        <v>1564</v>
      </c>
      <c r="E14" s="3">
        <v>0.97</v>
      </c>
      <c r="F14" s="149">
        <v>648841545</v>
      </c>
      <c r="G14" s="153">
        <v>0.91</v>
      </c>
      <c r="H14" s="153">
        <v>0.99</v>
      </c>
      <c r="I14" s="26">
        <f t="shared" si="0"/>
        <v>1.9</v>
      </c>
    </row>
    <row r="15" spans="1:9" x14ac:dyDescent="0.25">
      <c r="A15" s="148">
        <v>42753.291666666664</v>
      </c>
      <c r="B15" s="149">
        <v>2679014177</v>
      </c>
      <c r="C15" s="149">
        <v>897961</v>
      </c>
      <c r="D15" s="149">
        <v>1563</v>
      </c>
      <c r="E15" s="3">
        <v>0.97</v>
      </c>
      <c r="F15" s="149">
        <v>648741503</v>
      </c>
      <c r="G15" s="154">
        <v>0.93</v>
      </c>
      <c r="H15" s="153">
        <v>0.96</v>
      </c>
      <c r="I15" s="26">
        <f t="shared" si="0"/>
        <v>1.8900000000000001</v>
      </c>
    </row>
    <row r="16" spans="1:9" x14ac:dyDescent="0.25">
      <c r="A16" s="148">
        <v>42753.28125</v>
      </c>
      <c r="B16" s="149">
        <v>2678622883</v>
      </c>
      <c r="C16" s="149">
        <v>897961</v>
      </c>
      <c r="D16" s="149">
        <v>1559</v>
      </c>
      <c r="E16" s="3">
        <v>0.97</v>
      </c>
      <c r="F16" s="149">
        <v>648641487</v>
      </c>
      <c r="G16" s="154">
        <v>0.93</v>
      </c>
      <c r="H16" s="153">
        <v>0.96</v>
      </c>
      <c r="I16" s="26">
        <f t="shared" si="0"/>
        <v>1.8900000000000001</v>
      </c>
    </row>
    <row r="17" spans="1:18" x14ac:dyDescent="0.25">
      <c r="A17" s="148">
        <v>42753.270833333336</v>
      </c>
      <c r="B17" s="149">
        <v>2678232108</v>
      </c>
      <c r="C17" s="149">
        <v>897961</v>
      </c>
      <c r="D17" s="149">
        <v>1558</v>
      </c>
      <c r="E17" s="3">
        <v>0.97</v>
      </c>
      <c r="F17" s="149">
        <v>648542380</v>
      </c>
      <c r="G17" s="154">
        <v>0.93</v>
      </c>
      <c r="H17" s="153">
        <v>0.96</v>
      </c>
      <c r="I17" s="26">
        <f t="shared" si="0"/>
        <v>1.8900000000000001</v>
      </c>
    </row>
    <row r="18" spans="1:18" x14ac:dyDescent="0.25">
      <c r="A18" s="148">
        <v>42753.260416666664</v>
      </c>
      <c r="B18" s="149">
        <v>2677841605</v>
      </c>
      <c r="C18" s="149">
        <v>897961</v>
      </c>
      <c r="D18" s="149">
        <v>1563</v>
      </c>
      <c r="E18" s="3">
        <v>0.97</v>
      </c>
      <c r="F18" s="149">
        <v>648443399</v>
      </c>
      <c r="G18" s="153">
        <v>0.92</v>
      </c>
      <c r="H18" s="154">
        <v>1</v>
      </c>
      <c r="I18" s="26">
        <f t="shared" si="0"/>
        <v>1.92</v>
      </c>
    </row>
    <row r="19" spans="1:18" x14ac:dyDescent="0.25">
      <c r="A19" s="148">
        <v>42753.25</v>
      </c>
      <c r="B19" s="149">
        <v>2677450856</v>
      </c>
      <c r="C19" s="149">
        <v>897961</v>
      </c>
      <c r="D19" s="149">
        <v>1562</v>
      </c>
      <c r="E19" s="3">
        <v>0.97</v>
      </c>
      <c r="F19" s="149">
        <v>648344848</v>
      </c>
      <c r="G19" s="150">
        <v>0.93</v>
      </c>
      <c r="H19" s="150">
        <v>0.99</v>
      </c>
      <c r="I19" s="26">
        <f t="shared" si="0"/>
        <v>1.92</v>
      </c>
    </row>
    <row r="20" spans="1:18" x14ac:dyDescent="0.25">
      <c r="A20" s="148">
        <v>42753.239583333336</v>
      </c>
      <c r="B20" s="149">
        <v>2677055267</v>
      </c>
      <c r="C20" s="149">
        <v>897961</v>
      </c>
      <c r="D20" s="149">
        <v>1590</v>
      </c>
      <c r="E20" s="3">
        <v>0.97</v>
      </c>
      <c r="F20" s="149">
        <v>648243549</v>
      </c>
      <c r="G20" s="153">
        <v>0.95</v>
      </c>
      <c r="H20" s="152">
        <v>0.98</v>
      </c>
      <c r="I20" s="26">
        <f t="shared" si="0"/>
        <v>1.93</v>
      </c>
    </row>
    <row r="21" spans="1:18" x14ac:dyDescent="0.25">
      <c r="A21" s="148">
        <v>42753.229166666664</v>
      </c>
      <c r="B21" s="149">
        <v>2676654004</v>
      </c>
      <c r="C21" s="149">
        <v>897961</v>
      </c>
      <c r="D21" s="149">
        <v>1624</v>
      </c>
      <c r="E21" s="3">
        <v>0.97</v>
      </c>
      <c r="F21" s="149">
        <v>648140044</v>
      </c>
      <c r="G21" s="153">
        <v>0.98</v>
      </c>
      <c r="H21" s="150">
        <v>1.03</v>
      </c>
      <c r="I21" s="26">
        <f t="shared" si="0"/>
        <v>2.0099999999999998</v>
      </c>
    </row>
    <row r="22" spans="1:18" x14ac:dyDescent="0.25">
      <c r="A22" s="148">
        <v>42753.21875</v>
      </c>
      <c r="B22" s="149">
        <v>2676251676</v>
      </c>
      <c r="C22" s="149">
        <v>897961</v>
      </c>
      <c r="D22" s="149">
        <v>1571</v>
      </c>
      <c r="E22" s="3">
        <v>0.97</v>
      </c>
      <c r="F22" s="149">
        <v>648038208</v>
      </c>
      <c r="G22" s="156">
        <v>0.93</v>
      </c>
      <c r="H22" s="150">
        <v>0.98</v>
      </c>
      <c r="I22" s="26">
        <f t="shared" si="0"/>
        <v>1.9100000000000001</v>
      </c>
    </row>
    <row r="23" spans="1:18" x14ac:dyDescent="0.25">
      <c r="A23" s="148">
        <v>42753.208333333336</v>
      </c>
      <c r="B23" s="149">
        <v>2675859372</v>
      </c>
      <c r="C23" s="149">
        <v>897961</v>
      </c>
      <c r="D23" s="149">
        <v>1568</v>
      </c>
      <c r="E23" s="3">
        <v>0.97</v>
      </c>
      <c r="F23" s="149">
        <v>647940009</v>
      </c>
      <c r="G23" s="150">
        <v>0.93</v>
      </c>
      <c r="H23" s="150">
        <v>1.01</v>
      </c>
      <c r="I23" s="26">
        <f t="shared" si="0"/>
        <v>1.94</v>
      </c>
    </row>
    <row r="24" spans="1:18" x14ac:dyDescent="0.25">
      <c r="A24" s="148">
        <v>42753.197916666664</v>
      </c>
      <c r="B24" s="149">
        <v>2675467012</v>
      </c>
      <c r="C24" s="149">
        <v>897961</v>
      </c>
      <c r="D24" s="149">
        <v>1554</v>
      </c>
      <c r="E24" s="3">
        <v>0.97</v>
      </c>
      <c r="F24" s="149">
        <v>647841415</v>
      </c>
      <c r="G24" s="150">
        <v>0.92</v>
      </c>
      <c r="H24" s="150">
        <v>0.96</v>
      </c>
      <c r="I24" s="26">
        <f t="shared" si="0"/>
        <v>1.88</v>
      </c>
    </row>
    <row r="25" spans="1:18" x14ac:dyDescent="0.25">
      <c r="A25" s="148">
        <v>42753.1875</v>
      </c>
      <c r="B25" s="149">
        <v>2675082065</v>
      </c>
      <c r="C25" s="149">
        <v>897961</v>
      </c>
      <c r="D25" s="149">
        <v>1592</v>
      </c>
      <c r="E25" s="3">
        <v>0.97</v>
      </c>
      <c r="F25" s="149">
        <v>647745291</v>
      </c>
      <c r="G25" s="150">
        <v>0.95</v>
      </c>
      <c r="H25" s="150">
        <v>1.02</v>
      </c>
      <c r="I25" s="26">
        <f t="shared" si="0"/>
        <v>1.97</v>
      </c>
    </row>
    <row r="26" spans="1:18" x14ac:dyDescent="0.25">
      <c r="A26" s="148">
        <v>42753.177083333336</v>
      </c>
      <c r="B26" s="149">
        <v>2674684102</v>
      </c>
      <c r="C26" s="149">
        <v>897961</v>
      </c>
      <c r="D26" s="149">
        <v>1590</v>
      </c>
      <c r="E26" s="6">
        <v>0.97</v>
      </c>
      <c r="F26" s="149">
        <v>647645340</v>
      </c>
      <c r="G26" s="150">
        <v>0.95</v>
      </c>
      <c r="H26" s="152">
        <v>1</v>
      </c>
      <c r="I26" s="26">
        <f t="shared" si="0"/>
        <v>1.95</v>
      </c>
    </row>
    <row r="27" spans="1:18" x14ac:dyDescent="0.25">
      <c r="A27" s="148">
        <v>42753.166666666664</v>
      </c>
      <c r="B27" s="149">
        <v>2674285839</v>
      </c>
      <c r="C27" s="149">
        <v>897961</v>
      </c>
      <c r="D27" s="149">
        <v>1594</v>
      </c>
      <c r="E27" s="3">
        <v>0.97</v>
      </c>
      <c r="F27" s="149">
        <v>647545264</v>
      </c>
      <c r="G27" s="151">
        <v>0.95</v>
      </c>
      <c r="H27" s="150">
        <v>1.01</v>
      </c>
      <c r="I27" s="26">
        <f t="shared" si="0"/>
        <v>1.96</v>
      </c>
    </row>
    <row r="28" spans="1:18" x14ac:dyDescent="0.25">
      <c r="A28" s="148">
        <v>42753.15625</v>
      </c>
      <c r="B28" s="149">
        <v>2673887937</v>
      </c>
      <c r="C28" s="149">
        <v>897961</v>
      </c>
      <c r="D28" s="149">
        <v>1595</v>
      </c>
      <c r="E28" s="3">
        <v>0.97</v>
      </c>
      <c r="F28" s="149">
        <v>647445151</v>
      </c>
      <c r="G28" s="155">
        <v>0.96</v>
      </c>
      <c r="H28" s="152">
        <v>1</v>
      </c>
      <c r="I28" s="26">
        <f t="shared" si="0"/>
        <v>1.96</v>
      </c>
    </row>
    <row r="29" spans="1:18" x14ac:dyDescent="0.25">
      <c r="A29" s="148">
        <v>42753.145833333336</v>
      </c>
      <c r="B29" s="149">
        <v>2673489928</v>
      </c>
      <c r="C29" s="149">
        <v>897961</v>
      </c>
      <c r="D29" s="149">
        <v>1588</v>
      </c>
      <c r="E29" s="3">
        <v>0.97</v>
      </c>
      <c r="F29" s="149">
        <v>647345301</v>
      </c>
      <c r="G29" s="151">
        <v>0.94</v>
      </c>
      <c r="H29" s="157">
        <v>0.98</v>
      </c>
      <c r="I29" s="26">
        <f t="shared" si="0"/>
        <v>1.92</v>
      </c>
      <c r="K29" s="51"/>
      <c r="L29" s="12"/>
      <c r="M29" s="12"/>
      <c r="N29" s="12"/>
      <c r="O29" s="12"/>
      <c r="P29" s="13"/>
      <c r="Q29" s="13"/>
      <c r="R29" s="41"/>
    </row>
    <row r="30" spans="1:18" x14ac:dyDescent="0.25">
      <c r="A30" s="148">
        <v>42753.135416666664</v>
      </c>
      <c r="B30" s="149">
        <v>2673092069</v>
      </c>
      <c r="C30" s="149">
        <v>897961</v>
      </c>
      <c r="D30" s="149">
        <v>1594</v>
      </c>
      <c r="E30" s="3">
        <v>0.97</v>
      </c>
      <c r="F30" s="149">
        <v>647245757</v>
      </c>
      <c r="G30" s="150">
        <v>0.96</v>
      </c>
      <c r="H30" s="157">
        <v>0.99</v>
      </c>
      <c r="I30" s="26">
        <f t="shared" si="0"/>
        <v>1.95</v>
      </c>
      <c r="K30" s="51"/>
      <c r="L30" s="12"/>
      <c r="M30" s="12"/>
      <c r="N30" s="12"/>
      <c r="O30" s="12"/>
      <c r="P30" s="13"/>
      <c r="Q30" s="13"/>
      <c r="R30" s="41"/>
    </row>
    <row r="31" spans="1:18" x14ac:dyDescent="0.25">
      <c r="A31" s="148">
        <v>42753.125</v>
      </c>
      <c r="B31" s="149">
        <v>2672693953</v>
      </c>
      <c r="C31" s="149">
        <v>897961</v>
      </c>
      <c r="D31" s="149">
        <v>1594</v>
      </c>
      <c r="E31" s="3">
        <v>0.97</v>
      </c>
      <c r="F31" s="149">
        <v>647147590</v>
      </c>
      <c r="G31" s="150">
        <v>0.96</v>
      </c>
      <c r="H31" s="157">
        <v>0.99</v>
      </c>
      <c r="I31" s="26">
        <f t="shared" si="0"/>
        <v>1.95</v>
      </c>
      <c r="K31" s="51"/>
      <c r="L31" s="12"/>
      <c r="M31" s="12"/>
      <c r="N31" s="12"/>
      <c r="O31" s="12"/>
      <c r="P31" s="12"/>
      <c r="Q31" s="42"/>
      <c r="R31" s="41"/>
    </row>
    <row r="32" spans="1:18" x14ac:dyDescent="0.25">
      <c r="A32" s="148">
        <v>42753.114583333336</v>
      </c>
      <c r="B32" s="149">
        <v>2672295467</v>
      </c>
      <c r="C32" s="149">
        <v>897961</v>
      </c>
      <c r="D32" s="149">
        <v>1592</v>
      </c>
      <c r="E32" s="3">
        <v>0.97</v>
      </c>
      <c r="F32" s="149">
        <v>647049671</v>
      </c>
      <c r="G32" s="150">
        <v>0.96</v>
      </c>
      <c r="H32" s="157">
        <v>0.99</v>
      </c>
      <c r="I32" s="26">
        <f t="shared" si="0"/>
        <v>1.95</v>
      </c>
      <c r="K32" s="51"/>
      <c r="L32" s="12"/>
      <c r="M32" s="12"/>
      <c r="N32" s="12"/>
      <c r="O32" s="12"/>
      <c r="P32" s="13"/>
      <c r="Q32" s="13"/>
      <c r="R32" s="41"/>
    </row>
    <row r="33" spans="1:18" x14ac:dyDescent="0.25">
      <c r="A33" s="148">
        <v>42753.104166666664</v>
      </c>
      <c r="B33" s="149">
        <v>2671896651</v>
      </c>
      <c r="C33" s="149">
        <v>897961</v>
      </c>
      <c r="D33" s="149">
        <v>1595</v>
      </c>
      <c r="E33" s="3">
        <v>0.97</v>
      </c>
      <c r="F33" s="149">
        <v>646952560</v>
      </c>
      <c r="G33" s="150">
        <v>0.96</v>
      </c>
      <c r="H33" s="157">
        <v>0.99</v>
      </c>
      <c r="I33" s="26">
        <f t="shared" si="0"/>
        <v>1.95</v>
      </c>
      <c r="K33" s="51"/>
      <c r="L33" s="12"/>
      <c r="M33" s="12"/>
      <c r="N33" s="12"/>
      <c r="O33" s="12"/>
      <c r="P33" s="13"/>
      <c r="Q33" s="12"/>
      <c r="R33" s="41"/>
    </row>
    <row r="34" spans="1:18" x14ac:dyDescent="0.25">
      <c r="A34" s="148">
        <v>42753.09375</v>
      </c>
      <c r="B34" s="149">
        <v>2671498015</v>
      </c>
      <c r="C34" s="149">
        <v>897961</v>
      </c>
      <c r="D34" s="149">
        <v>1595</v>
      </c>
      <c r="E34" s="3">
        <v>0.97</v>
      </c>
      <c r="F34" s="149">
        <v>646855483</v>
      </c>
      <c r="G34" s="150">
        <v>0.96</v>
      </c>
      <c r="H34" s="157">
        <v>0.99</v>
      </c>
      <c r="I34" s="26">
        <f t="shared" si="0"/>
        <v>1.95</v>
      </c>
      <c r="K34" s="51"/>
      <c r="L34" s="12"/>
      <c r="M34" s="12"/>
      <c r="N34" s="12"/>
      <c r="O34" s="12"/>
      <c r="P34" s="13"/>
      <c r="Q34" s="13"/>
      <c r="R34" s="41"/>
    </row>
    <row r="35" spans="1:18" x14ac:dyDescent="0.25">
      <c r="A35" s="148">
        <v>42753.083333333336</v>
      </c>
      <c r="B35" s="149">
        <v>2671099504</v>
      </c>
      <c r="C35" s="149">
        <v>897961</v>
      </c>
      <c r="D35" s="149">
        <v>1595</v>
      </c>
      <c r="E35" s="3">
        <v>0.97</v>
      </c>
      <c r="F35" s="149">
        <v>646758695</v>
      </c>
      <c r="G35" s="150">
        <v>0.96</v>
      </c>
      <c r="H35" s="157">
        <v>0.99</v>
      </c>
      <c r="I35" s="26">
        <f t="shared" si="0"/>
        <v>1.95</v>
      </c>
      <c r="K35" s="10"/>
      <c r="L35" s="11"/>
      <c r="M35" s="11"/>
      <c r="N35" s="11"/>
      <c r="O35" s="11"/>
      <c r="P35" s="13"/>
      <c r="Q35" s="12"/>
      <c r="R35" s="41"/>
    </row>
    <row r="36" spans="1:18" x14ac:dyDescent="0.25">
      <c r="A36" s="148">
        <v>42753.072916666664</v>
      </c>
      <c r="B36" s="149">
        <v>2670700685</v>
      </c>
      <c r="C36" s="149">
        <v>897961</v>
      </c>
      <c r="D36" s="149">
        <v>1595</v>
      </c>
      <c r="E36" s="3">
        <v>0.97</v>
      </c>
      <c r="F36" s="149">
        <v>646662270</v>
      </c>
      <c r="G36" s="150">
        <v>0.96</v>
      </c>
      <c r="H36" s="157">
        <v>0.99</v>
      </c>
      <c r="I36" s="26">
        <f t="shared" si="0"/>
        <v>1.95</v>
      </c>
      <c r="K36" s="10"/>
      <c r="L36" s="11"/>
      <c r="M36" s="11"/>
      <c r="N36" s="11"/>
      <c r="O36" s="11"/>
      <c r="P36" s="11"/>
      <c r="Q36" s="12"/>
      <c r="R36" s="41"/>
    </row>
    <row r="37" spans="1:18" x14ac:dyDescent="0.25">
      <c r="A37" s="148">
        <v>42753.0625</v>
      </c>
      <c r="B37" s="149">
        <v>2670302825</v>
      </c>
      <c r="C37" s="149">
        <v>897961</v>
      </c>
      <c r="D37" s="149">
        <v>1592</v>
      </c>
      <c r="E37" s="3">
        <v>0.97</v>
      </c>
      <c r="F37" s="149">
        <v>646566396</v>
      </c>
      <c r="G37" s="150">
        <v>0.96</v>
      </c>
      <c r="H37" s="157">
        <v>0.99</v>
      </c>
      <c r="I37" s="26">
        <f t="shared" si="0"/>
        <v>1.95</v>
      </c>
      <c r="K37" s="10"/>
      <c r="L37" s="11"/>
      <c r="M37" s="11"/>
      <c r="N37" s="11"/>
      <c r="O37" s="11"/>
      <c r="P37" s="13"/>
      <c r="Q37" s="12"/>
      <c r="R37" s="41"/>
    </row>
    <row r="38" spans="1:18" x14ac:dyDescent="0.25">
      <c r="A38" s="148">
        <v>42753.052083333336</v>
      </c>
      <c r="B38" s="149">
        <v>2669904316</v>
      </c>
      <c r="C38" s="149">
        <v>897961</v>
      </c>
      <c r="D38" s="149">
        <v>1595</v>
      </c>
      <c r="E38" s="3">
        <v>0.97</v>
      </c>
      <c r="F38" s="149">
        <v>646470942</v>
      </c>
      <c r="G38" s="150">
        <v>0.96</v>
      </c>
      <c r="H38" s="157">
        <v>0.99</v>
      </c>
      <c r="I38" s="26">
        <f t="shared" si="0"/>
        <v>1.95</v>
      </c>
      <c r="K38" s="10"/>
      <c r="L38" s="11"/>
      <c r="M38" s="11"/>
      <c r="N38" s="11"/>
      <c r="O38" s="11"/>
      <c r="P38" s="13"/>
      <c r="Q38" s="13"/>
      <c r="R38" s="41"/>
    </row>
    <row r="39" spans="1:18" x14ac:dyDescent="0.25">
      <c r="A39" s="148">
        <v>42753.041666666664</v>
      </c>
      <c r="B39" s="149">
        <v>2669506082</v>
      </c>
      <c r="C39" s="149">
        <v>897961</v>
      </c>
      <c r="D39" s="149">
        <v>1591</v>
      </c>
      <c r="E39" s="3">
        <v>0.97</v>
      </c>
      <c r="F39" s="149">
        <v>646374522</v>
      </c>
      <c r="G39" s="150">
        <v>0.96</v>
      </c>
      <c r="H39" s="157">
        <v>0.99</v>
      </c>
      <c r="I39" s="26">
        <f t="shared" si="0"/>
        <v>1.95</v>
      </c>
      <c r="K39" s="10"/>
      <c r="L39" s="11"/>
      <c r="M39" s="11"/>
      <c r="N39" s="11"/>
      <c r="O39" s="11"/>
      <c r="P39" s="13"/>
      <c r="Q39" s="12"/>
      <c r="R39" s="41"/>
    </row>
    <row r="40" spans="1:18" x14ac:dyDescent="0.25">
      <c r="A40" s="148">
        <v>42753.03125</v>
      </c>
      <c r="B40" s="149">
        <v>2669108650</v>
      </c>
      <c r="C40" s="149">
        <v>897961</v>
      </c>
      <c r="D40" s="149">
        <v>1592</v>
      </c>
      <c r="E40" s="3">
        <v>0.97</v>
      </c>
      <c r="F40" s="149">
        <v>646277144</v>
      </c>
      <c r="G40" s="150">
        <v>0.96</v>
      </c>
      <c r="H40" s="157">
        <v>0.99</v>
      </c>
      <c r="I40" s="26">
        <f t="shared" si="0"/>
        <v>1.95</v>
      </c>
      <c r="K40" s="10"/>
      <c r="L40" s="11"/>
      <c r="M40" s="11"/>
      <c r="N40" s="11"/>
      <c r="O40" s="11"/>
      <c r="P40" s="13"/>
      <c r="Q40" s="13"/>
      <c r="R40" s="41"/>
    </row>
    <row r="41" spans="1:18" x14ac:dyDescent="0.25">
      <c r="A41" s="148">
        <v>42753.020833333336</v>
      </c>
      <c r="B41" s="149">
        <v>2668708021</v>
      </c>
      <c r="C41" s="149">
        <v>897961</v>
      </c>
      <c r="D41" s="149">
        <v>1618</v>
      </c>
      <c r="E41" s="3">
        <v>0.97</v>
      </c>
      <c r="F41" s="149">
        <v>646177303</v>
      </c>
      <c r="G41" s="157">
        <v>0.99</v>
      </c>
      <c r="H41" s="157">
        <v>0.99</v>
      </c>
      <c r="I41" s="26">
        <f t="shared" si="0"/>
        <v>1.98</v>
      </c>
      <c r="K41" s="10"/>
      <c r="L41" s="11"/>
      <c r="M41" s="11"/>
      <c r="N41" s="11"/>
      <c r="O41" s="11"/>
      <c r="P41" s="12"/>
      <c r="Q41" s="12"/>
      <c r="R41" s="41"/>
    </row>
    <row r="42" spans="1:18" x14ac:dyDescent="0.25">
      <c r="A42" s="148">
        <v>42753.010416666664</v>
      </c>
      <c r="B42" s="149">
        <v>2668303415</v>
      </c>
      <c r="C42" s="149">
        <v>897961</v>
      </c>
      <c r="D42" s="149">
        <v>1620</v>
      </c>
      <c r="E42" s="3">
        <v>0.97</v>
      </c>
      <c r="F42" s="149">
        <v>646074137</v>
      </c>
      <c r="G42" s="157">
        <v>0.99</v>
      </c>
      <c r="H42" s="157">
        <v>0.99</v>
      </c>
      <c r="I42" s="26">
        <f t="shared" si="0"/>
        <v>1.98</v>
      </c>
      <c r="K42" s="10"/>
      <c r="L42" s="11"/>
      <c r="M42" s="11"/>
      <c r="N42" s="11"/>
      <c r="O42" s="11"/>
      <c r="P42" s="12"/>
      <c r="Q42" s="12"/>
      <c r="R42" s="41"/>
    </row>
    <row r="43" spans="1:18" x14ac:dyDescent="0.25">
      <c r="A43" s="166">
        <v>42753</v>
      </c>
      <c r="B43" s="168">
        <v>2667898274</v>
      </c>
      <c r="C43" s="168">
        <v>897961</v>
      </c>
      <c r="D43" s="168">
        <v>1619</v>
      </c>
      <c r="E43" s="3">
        <v>0.97</v>
      </c>
      <c r="F43" s="168">
        <v>645971228</v>
      </c>
      <c r="G43" s="168">
        <v>0.99</v>
      </c>
      <c r="H43" s="168">
        <v>0.99</v>
      </c>
      <c r="I43" s="26">
        <f t="shared" si="0"/>
        <v>1.98</v>
      </c>
      <c r="K43" s="10"/>
      <c r="L43" s="11"/>
      <c r="M43" s="11"/>
      <c r="N43" s="11"/>
      <c r="O43" s="11"/>
      <c r="P43" s="48"/>
      <c r="Q43" s="13"/>
      <c r="R43" s="41"/>
    </row>
    <row r="44" spans="1:18" x14ac:dyDescent="0.25">
      <c r="A44" s="166">
        <v>42752.989583333336</v>
      </c>
      <c r="B44" s="168">
        <v>2667493469</v>
      </c>
      <c r="C44" s="168">
        <v>897961</v>
      </c>
      <c r="D44" s="168">
        <v>1617</v>
      </c>
      <c r="E44" s="3">
        <v>0.97</v>
      </c>
      <c r="F44" s="168">
        <v>645868989</v>
      </c>
      <c r="G44" s="168">
        <v>0.99</v>
      </c>
      <c r="H44" s="168">
        <v>0.99</v>
      </c>
      <c r="I44" s="26">
        <f t="shared" si="0"/>
        <v>1.98</v>
      </c>
      <c r="K44" s="10"/>
      <c r="L44" s="11"/>
      <c r="M44" s="11"/>
      <c r="N44" s="11"/>
      <c r="O44" s="11"/>
      <c r="P44" s="13"/>
      <c r="Q44" s="13"/>
      <c r="R44" s="41"/>
    </row>
    <row r="45" spans="1:18" x14ac:dyDescent="0.25">
      <c r="A45" s="158">
        <v>42752.979166666664</v>
      </c>
      <c r="B45" s="162">
        <v>2667088633</v>
      </c>
      <c r="C45" s="162">
        <v>897961</v>
      </c>
      <c r="D45" s="162">
        <v>1616</v>
      </c>
      <c r="E45" s="3">
        <v>0.97</v>
      </c>
      <c r="F45" s="162">
        <v>645769024</v>
      </c>
      <c r="G45" s="168">
        <v>0.99</v>
      </c>
      <c r="H45" s="168">
        <v>0.99</v>
      </c>
      <c r="I45" s="26">
        <f t="shared" si="0"/>
        <v>1.98</v>
      </c>
      <c r="K45" s="10"/>
      <c r="L45" s="11"/>
      <c r="M45" s="11"/>
      <c r="N45" s="11"/>
      <c r="O45" s="11"/>
      <c r="P45" s="12"/>
      <c r="Q45" s="12"/>
      <c r="R45" s="41"/>
    </row>
    <row r="46" spans="1:18" x14ac:dyDescent="0.25">
      <c r="A46" s="158">
        <v>42752.96875</v>
      </c>
      <c r="B46" s="162">
        <v>2666684354</v>
      </c>
      <c r="C46" s="162">
        <v>897961</v>
      </c>
      <c r="D46" s="162">
        <v>1619</v>
      </c>
      <c r="E46" s="3">
        <v>0.97</v>
      </c>
      <c r="F46" s="162">
        <v>645669312</v>
      </c>
      <c r="G46" s="168">
        <v>0.99</v>
      </c>
      <c r="H46" s="168">
        <v>0.99</v>
      </c>
      <c r="I46" s="26">
        <f t="shared" si="0"/>
        <v>1.98</v>
      </c>
      <c r="K46" s="10"/>
      <c r="L46" s="11"/>
      <c r="M46" s="11"/>
      <c r="N46" s="11"/>
      <c r="O46" s="11"/>
      <c r="P46" s="13"/>
      <c r="Q46" s="42"/>
      <c r="R46" s="41"/>
    </row>
    <row r="47" spans="1:18" x14ac:dyDescent="0.25">
      <c r="A47" s="158">
        <v>42752.958333333336</v>
      </c>
      <c r="B47" s="162">
        <v>2666277504</v>
      </c>
      <c r="C47" s="162">
        <v>897961</v>
      </c>
      <c r="D47" s="162">
        <v>1649</v>
      </c>
      <c r="E47" s="3">
        <v>0.97</v>
      </c>
      <c r="F47" s="162">
        <v>645569646</v>
      </c>
      <c r="G47" s="168">
        <v>0.99</v>
      </c>
      <c r="H47" s="168">
        <v>1.03</v>
      </c>
      <c r="I47" s="26">
        <f t="shared" si="0"/>
        <v>2.02</v>
      </c>
      <c r="K47" s="10"/>
      <c r="L47" s="11"/>
      <c r="M47" s="11"/>
      <c r="N47" s="11"/>
      <c r="O47" s="11"/>
      <c r="P47" s="13"/>
      <c r="Q47" s="12"/>
      <c r="R47" s="41"/>
    </row>
    <row r="48" spans="1:18" x14ac:dyDescent="0.25">
      <c r="A48" s="158">
        <v>42752.947916666664</v>
      </c>
      <c r="B48" s="162">
        <v>2665865213</v>
      </c>
      <c r="C48" s="162">
        <v>897961</v>
      </c>
      <c r="D48" s="162">
        <v>1650</v>
      </c>
      <c r="E48" s="3">
        <v>0.97</v>
      </c>
      <c r="F48" s="162">
        <v>645468961</v>
      </c>
      <c r="G48" s="168">
        <v>0.96</v>
      </c>
      <c r="H48" s="168">
        <v>1.02</v>
      </c>
      <c r="I48" s="26">
        <f t="shared" si="0"/>
        <v>1.98</v>
      </c>
      <c r="K48" s="10"/>
      <c r="L48" s="11"/>
      <c r="M48" s="11"/>
      <c r="N48" s="11"/>
      <c r="O48" s="11"/>
      <c r="P48" s="52"/>
      <c r="Q48" s="12"/>
      <c r="R48" s="41"/>
    </row>
    <row r="49" spans="1:18" x14ac:dyDescent="0.25">
      <c r="A49" s="158">
        <v>42752.9375</v>
      </c>
      <c r="B49" s="162">
        <v>2665452116</v>
      </c>
      <c r="C49" s="162">
        <v>897961</v>
      </c>
      <c r="D49" s="162">
        <v>1654</v>
      </c>
      <c r="E49" s="3">
        <v>0.97</v>
      </c>
      <c r="F49" s="162">
        <v>645367873</v>
      </c>
      <c r="G49" s="168">
        <v>0.98</v>
      </c>
      <c r="H49" s="168">
        <v>1.06</v>
      </c>
      <c r="I49" s="26">
        <f t="shared" si="0"/>
        <v>2.04</v>
      </c>
      <c r="K49" s="10"/>
      <c r="L49" s="11"/>
      <c r="M49" s="11"/>
      <c r="N49" s="11"/>
      <c r="O49" s="11"/>
      <c r="P49" s="12"/>
      <c r="Q49" s="12"/>
      <c r="R49" s="41"/>
    </row>
    <row r="50" spans="1:18" x14ac:dyDescent="0.25">
      <c r="A50" s="158">
        <v>42752.927083333336</v>
      </c>
      <c r="B50" s="162">
        <v>2665039145</v>
      </c>
      <c r="C50" s="162">
        <v>897961</v>
      </c>
      <c r="D50" s="162">
        <v>1654</v>
      </c>
      <c r="E50" s="3">
        <v>0.97</v>
      </c>
      <c r="F50" s="162">
        <v>645264946</v>
      </c>
      <c r="G50" s="168">
        <v>0.99</v>
      </c>
      <c r="H50" s="168">
        <v>1.05</v>
      </c>
      <c r="I50" s="26">
        <f t="shared" si="0"/>
        <v>2.04</v>
      </c>
      <c r="K50" s="51"/>
      <c r="L50" s="12"/>
      <c r="M50" s="12"/>
      <c r="N50" s="12"/>
      <c r="O50" s="12"/>
      <c r="P50" s="12"/>
      <c r="Q50" s="12"/>
      <c r="R50" s="41"/>
    </row>
    <row r="51" spans="1:18" x14ac:dyDescent="0.25">
      <c r="A51" s="158">
        <v>42752.916666666664</v>
      </c>
      <c r="B51" s="159">
        <v>2664625656</v>
      </c>
      <c r="C51" s="159">
        <v>897961</v>
      </c>
      <c r="D51" s="159">
        <v>1650</v>
      </c>
      <c r="E51" s="3">
        <v>0.97</v>
      </c>
      <c r="F51" s="159">
        <v>645158933</v>
      </c>
      <c r="G51" s="168">
        <v>0.96</v>
      </c>
      <c r="H51" s="168">
        <v>1.02</v>
      </c>
      <c r="I51" s="26">
        <f t="shared" si="0"/>
        <v>1.98</v>
      </c>
      <c r="K51" s="51"/>
      <c r="L51" s="12"/>
      <c r="M51" s="12"/>
      <c r="N51" s="12"/>
      <c r="O51" s="12"/>
      <c r="P51" s="12"/>
      <c r="Q51" s="12"/>
      <c r="R51" s="41"/>
    </row>
    <row r="52" spans="1:18" x14ac:dyDescent="0.25">
      <c r="A52" s="158">
        <v>42752.90625</v>
      </c>
      <c r="B52" s="159">
        <v>2664212563</v>
      </c>
      <c r="C52" s="159">
        <v>897961</v>
      </c>
      <c r="D52" s="159">
        <v>1649</v>
      </c>
      <c r="E52" s="3">
        <v>0.97</v>
      </c>
      <c r="F52" s="159">
        <v>645057183</v>
      </c>
      <c r="G52" s="168">
        <v>0.96</v>
      </c>
      <c r="H52" s="168">
        <v>1.02</v>
      </c>
      <c r="I52" s="26">
        <f t="shared" si="0"/>
        <v>1.98</v>
      </c>
      <c r="K52" s="10"/>
      <c r="L52" s="11"/>
      <c r="M52" s="11"/>
      <c r="N52" s="11"/>
      <c r="O52" s="11"/>
      <c r="P52" s="12"/>
      <c r="Q52" s="12"/>
      <c r="R52" s="41"/>
    </row>
    <row r="53" spans="1:18" x14ac:dyDescent="0.25">
      <c r="A53" s="158">
        <v>42752.895833333336</v>
      </c>
      <c r="B53" s="162">
        <v>2663800298</v>
      </c>
      <c r="C53" s="162">
        <v>897961</v>
      </c>
      <c r="D53" s="162">
        <v>1649</v>
      </c>
      <c r="E53" s="3">
        <v>0.97</v>
      </c>
      <c r="F53" s="162">
        <v>644956630</v>
      </c>
      <c r="G53" s="168">
        <v>0.96</v>
      </c>
      <c r="H53" s="168">
        <v>1.02</v>
      </c>
      <c r="I53" s="26">
        <f t="shared" si="0"/>
        <v>1.98</v>
      </c>
      <c r="K53" s="10"/>
      <c r="L53" s="11"/>
      <c r="M53" s="11"/>
      <c r="N53" s="11"/>
      <c r="O53" s="11"/>
      <c r="P53" s="12"/>
      <c r="Q53" s="12"/>
      <c r="R53" s="41"/>
    </row>
    <row r="54" spans="1:18" x14ac:dyDescent="0.25">
      <c r="A54" s="158">
        <v>42752.885416666664</v>
      </c>
      <c r="B54" s="162">
        <v>2663385971</v>
      </c>
      <c r="C54" s="162">
        <v>897961</v>
      </c>
      <c r="D54" s="162">
        <v>1706</v>
      </c>
      <c r="E54" s="3">
        <v>0.97</v>
      </c>
      <c r="F54" s="162">
        <v>644855226</v>
      </c>
      <c r="G54" s="168">
        <v>1.02</v>
      </c>
      <c r="H54" s="168">
        <v>1.06</v>
      </c>
      <c r="I54" s="26">
        <f t="shared" si="0"/>
        <v>2.08</v>
      </c>
      <c r="K54" s="10"/>
      <c r="L54" s="11"/>
      <c r="M54" s="11"/>
      <c r="N54" s="11"/>
      <c r="O54" s="11"/>
      <c r="P54" s="13"/>
      <c r="Q54" s="42"/>
      <c r="R54" s="41"/>
    </row>
    <row r="55" spans="1:18" x14ac:dyDescent="0.25">
      <c r="A55" s="158">
        <v>42752.875</v>
      </c>
      <c r="B55" s="162">
        <v>2662957852</v>
      </c>
      <c r="C55" s="162">
        <v>897961</v>
      </c>
      <c r="D55" s="162">
        <v>1740</v>
      </c>
      <c r="E55" s="3">
        <v>0.97</v>
      </c>
      <c r="F55" s="162">
        <v>644748717</v>
      </c>
      <c r="G55" s="168">
        <v>1.03</v>
      </c>
      <c r="H55" s="168">
        <v>1.0900000000000001</v>
      </c>
      <c r="I55" s="26">
        <f t="shared" si="0"/>
        <v>2.12</v>
      </c>
      <c r="K55" s="10"/>
      <c r="L55" s="11"/>
      <c r="M55" s="11"/>
      <c r="N55" s="11"/>
      <c r="O55" s="11"/>
      <c r="P55" s="12"/>
      <c r="Q55" s="12"/>
      <c r="R55" s="41"/>
    </row>
    <row r="56" spans="1:18" x14ac:dyDescent="0.25">
      <c r="A56" s="158">
        <v>42752.864583333336</v>
      </c>
      <c r="B56" s="162">
        <v>2662524900</v>
      </c>
      <c r="C56" s="162">
        <v>897961</v>
      </c>
      <c r="D56" s="162">
        <v>1729</v>
      </c>
      <c r="E56" s="3">
        <v>0.97</v>
      </c>
      <c r="F56" s="162">
        <v>644640299</v>
      </c>
      <c r="G56" s="168">
        <v>1.03</v>
      </c>
      <c r="H56" s="168">
        <v>1.08</v>
      </c>
      <c r="I56" s="26">
        <f t="shared" si="0"/>
        <v>2.1100000000000003</v>
      </c>
      <c r="K56" s="10"/>
      <c r="L56" s="11"/>
      <c r="M56" s="11"/>
      <c r="N56" s="11"/>
      <c r="O56" s="11"/>
      <c r="P56" s="12"/>
      <c r="Q56" s="12"/>
      <c r="R56" s="41"/>
    </row>
    <row r="57" spans="1:18" x14ac:dyDescent="0.25">
      <c r="A57" s="158">
        <v>42752.854166666664</v>
      </c>
      <c r="B57" s="162">
        <v>2662093604</v>
      </c>
      <c r="C57" s="162">
        <v>897961</v>
      </c>
      <c r="D57" s="162">
        <v>1712</v>
      </c>
      <c r="E57" s="3">
        <v>0.97</v>
      </c>
      <c r="F57" s="162">
        <v>644540311</v>
      </c>
      <c r="G57" s="168">
        <v>1.02</v>
      </c>
      <c r="H57" s="168">
        <v>1.07</v>
      </c>
      <c r="I57" s="26">
        <f t="shared" si="0"/>
        <v>2.09</v>
      </c>
      <c r="K57" s="10"/>
      <c r="L57" s="11"/>
      <c r="M57" s="11"/>
      <c r="N57" s="11"/>
      <c r="O57" s="11"/>
      <c r="P57" s="13"/>
      <c r="Q57" s="42"/>
      <c r="R57" s="41"/>
    </row>
    <row r="58" spans="1:18" x14ac:dyDescent="0.25">
      <c r="A58" s="158">
        <v>42752.84375</v>
      </c>
      <c r="B58" s="162">
        <v>2661665581</v>
      </c>
      <c r="C58" s="162">
        <v>897961</v>
      </c>
      <c r="D58" s="162">
        <v>1712</v>
      </c>
      <c r="E58" s="3">
        <v>0.97</v>
      </c>
      <c r="F58" s="162">
        <v>644438348</v>
      </c>
      <c r="G58" s="169">
        <v>1.02</v>
      </c>
      <c r="H58" s="168">
        <v>1.07</v>
      </c>
      <c r="I58" s="26">
        <f t="shared" si="0"/>
        <v>2.09</v>
      </c>
      <c r="K58" s="10"/>
      <c r="L58" s="11"/>
      <c r="M58" s="11"/>
      <c r="N58" s="11"/>
      <c r="O58" s="11"/>
      <c r="P58" s="52"/>
      <c r="Q58" s="12"/>
      <c r="R58" s="41"/>
    </row>
    <row r="59" spans="1:18" x14ac:dyDescent="0.25">
      <c r="A59" s="158">
        <v>42752.833333333336</v>
      </c>
      <c r="B59" s="162">
        <v>2661234733</v>
      </c>
      <c r="C59" s="162">
        <v>897961</v>
      </c>
      <c r="D59" s="162">
        <v>1769</v>
      </c>
      <c r="E59" s="3">
        <v>0.97</v>
      </c>
      <c r="F59" s="162">
        <v>644349417</v>
      </c>
      <c r="G59" s="168">
        <v>1.03</v>
      </c>
      <c r="H59" s="168">
        <v>1.08</v>
      </c>
      <c r="I59" s="26">
        <f t="shared" si="0"/>
        <v>2.1100000000000003</v>
      </c>
      <c r="K59" s="10"/>
      <c r="L59" s="11"/>
      <c r="M59" s="11"/>
      <c r="N59" s="11"/>
      <c r="O59" s="11"/>
      <c r="P59" s="12"/>
      <c r="Q59" s="12"/>
      <c r="R59" s="41"/>
    </row>
    <row r="60" spans="1:18" x14ac:dyDescent="0.25">
      <c r="A60" s="166">
        <v>42752.822916666664</v>
      </c>
      <c r="B60" s="168">
        <v>2660792444</v>
      </c>
      <c r="C60" s="168">
        <v>897961</v>
      </c>
      <c r="D60" s="168">
        <v>1768</v>
      </c>
      <c r="E60" s="3">
        <v>0.97</v>
      </c>
      <c r="F60" s="168">
        <v>644255356</v>
      </c>
      <c r="G60" s="168">
        <v>1.03</v>
      </c>
      <c r="H60" s="168">
        <v>1.08</v>
      </c>
      <c r="I60" s="26">
        <f t="shared" si="0"/>
        <v>2.1100000000000003</v>
      </c>
      <c r="K60" s="10"/>
      <c r="L60" s="11"/>
      <c r="M60" s="11"/>
      <c r="N60" s="11"/>
      <c r="O60" s="11"/>
      <c r="P60" s="12"/>
      <c r="Q60" s="42"/>
      <c r="R60" s="41"/>
    </row>
    <row r="61" spans="1:18" x14ac:dyDescent="0.25">
      <c r="A61" s="166">
        <v>42752.8125</v>
      </c>
      <c r="B61" s="168">
        <v>2660348512</v>
      </c>
      <c r="C61" s="168">
        <v>897961</v>
      </c>
      <c r="D61" s="168">
        <v>1786</v>
      </c>
      <c r="E61" s="3">
        <v>0.97</v>
      </c>
      <c r="F61" s="168">
        <v>644153263</v>
      </c>
      <c r="G61" s="168">
        <v>1.04</v>
      </c>
      <c r="H61" s="168">
        <v>1.08</v>
      </c>
      <c r="I61" s="26">
        <f t="shared" si="0"/>
        <v>2.12</v>
      </c>
      <c r="K61" s="10"/>
      <c r="L61" s="11"/>
      <c r="M61" s="11"/>
      <c r="N61" s="11"/>
      <c r="O61" s="11"/>
      <c r="P61" s="12"/>
      <c r="Q61" s="12"/>
      <c r="R61" s="41"/>
    </row>
    <row r="62" spans="1:18" x14ac:dyDescent="0.25">
      <c r="A62" s="166">
        <v>42752.802083333336</v>
      </c>
      <c r="B62" s="168">
        <v>2659898902</v>
      </c>
      <c r="C62" s="168">
        <v>897961</v>
      </c>
      <c r="D62" s="168">
        <v>1833</v>
      </c>
      <c r="E62" s="3">
        <v>0.97</v>
      </c>
      <c r="F62" s="168">
        <v>644044997</v>
      </c>
      <c r="G62" s="163">
        <v>1.07</v>
      </c>
      <c r="H62" s="160">
        <v>1.04</v>
      </c>
      <c r="I62" s="26">
        <f t="shared" si="0"/>
        <v>2.1100000000000003</v>
      </c>
      <c r="K62" s="10"/>
      <c r="L62" s="11"/>
      <c r="M62" s="11"/>
      <c r="N62" s="11"/>
      <c r="O62" s="11"/>
      <c r="P62" s="12"/>
      <c r="Q62" s="12"/>
      <c r="R62" s="41"/>
    </row>
    <row r="63" spans="1:18" x14ac:dyDescent="0.25">
      <c r="A63" s="166">
        <v>42752.791666666664</v>
      </c>
      <c r="B63" s="168">
        <v>2659445443</v>
      </c>
      <c r="C63" s="168">
        <v>897961</v>
      </c>
      <c r="D63" s="168">
        <v>1759</v>
      </c>
      <c r="E63" s="3">
        <v>0.97</v>
      </c>
      <c r="F63" s="168">
        <v>643934822</v>
      </c>
      <c r="G63" s="168">
        <v>1.03</v>
      </c>
      <c r="H63" s="168">
        <v>1.07</v>
      </c>
      <c r="I63" s="26">
        <f t="shared" si="0"/>
        <v>2.1</v>
      </c>
      <c r="K63" s="10"/>
      <c r="L63" s="11"/>
      <c r="M63" s="11"/>
      <c r="N63" s="11"/>
      <c r="O63" s="11"/>
      <c r="P63" s="42"/>
      <c r="Q63" s="42"/>
      <c r="R63" s="41"/>
    </row>
    <row r="64" spans="1:18" x14ac:dyDescent="0.25">
      <c r="A64" s="166">
        <v>42752.78125</v>
      </c>
      <c r="B64" s="168">
        <v>2658997941</v>
      </c>
      <c r="C64" s="168">
        <v>897961</v>
      </c>
      <c r="D64" s="168">
        <v>1860</v>
      </c>
      <c r="E64" s="3">
        <v>0.97</v>
      </c>
      <c r="F64" s="168">
        <v>643825983</v>
      </c>
      <c r="G64" s="163">
        <v>1.07</v>
      </c>
      <c r="H64" s="160">
        <v>1.08</v>
      </c>
      <c r="I64" s="26">
        <f t="shared" si="0"/>
        <v>2.1500000000000004</v>
      </c>
      <c r="K64" s="10"/>
      <c r="L64" s="11"/>
      <c r="M64" s="11"/>
      <c r="N64" s="11"/>
      <c r="O64" s="11"/>
      <c r="P64" s="12"/>
      <c r="Q64" s="12"/>
      <c r="R64" s="41"/>
    </row>
    <row r="65" spans="1:18" x14ac:dyDescent="0.25">
      <c r="A65" s="166">
        <v>42752.770833333336</v>
      </c>
      <c r="B65" s="168">
        <v>2658542884</v>
      </c>
      <c r="C65" s="168">
        <v>897961</v>
      </c>
      <c r="D65" s="168">
        <v>1887</v>
      </c>
      <c r="E65" s="3">
        <v>0.97</v>
      </c>
      <c r="F65" s="168">
        <v>643716587</v>
      </c>
      <c r="G65" s="163">
        <v>1.0900000000000001</v>
      </c>
      <c r="H65" s="160">
        <v>1.04</v>
      </c>
      <c r="I65" s="26">
        <f t="shared" si="0"/>
        <v>2.13</v>
      </c>
      <c r="K65" s="10"/>
      <c r="L65" s="11"/>
      <c r="M65" s="11"/>
      <c r="N65" s="11"/>
      <c r="O65" s="11"/>
      <c r="P65" s="12"/>
      <c r="Q65" s="12"/>
      <c r="R65" s="41"/>
    </row>
    <row r="66" spans="1:18" x14ac:dyDescent="0.25">
      <c r="A66" s="158">
        <v>42752.760416666664</v>
      </c>
      <c r="B66" s="159">
        <v>2658076822</v>
      </c>
      <c r="C66" s="159">
        <v>897961</v>
      </c>
      <c r="D66" s="159">
        <v>1832</v>
      </c>
      <c r="E66" s="3">
        <v>0.97</v>
      </c>
      <c r="F66" s="159">
        <v>643599276</v>
      </c>
      <c r="G66" s="163">
        <v>1.07</v>
      </c>
      <c r="H66" s="160">
        <v>1.04</v>
      </c>
      <c r="I66" s="26">
        <f t="shared" si="0"/>
        <v>2.1100000000000003</v>
      </c>
      <c r="K66" s="10"/>
      <c r="L66" s="11"/>
      <c r="M66" s="11"/>
      <c r="N66" s="11"/>
      <c r="O66" s="11"/>
      <c r="P66" s="12"/>
      <c r="Q66" s="12"/>
      <c r="R66" s="41"/>
    </row>
    <row r="67" spans="1:18" x14ac:dyDescent="0.25">
      <c r="A67" s="158">
        <v>42752.75</v>
      </c>
      <c r="B67" s="159">
        <v>2657627914</v>
      </c>
      <c r="C67" s="159">
        <v>897961</v>
      </c>
      <c r="D67" s="159">
        <v>1764</v>
      </c>
      <c r="E67" s="3">
        <v>0.97</v>
      </c>
      <c r="F67" s="159">
        <v>643485736</v>
      </c>
      <c r="G67" s="168">
        <v>1.03</v>
      </c>
      <c r="H67" s="168">
        <v>1.07</v>
      </c>
      <c r="I67" s="26">
        <f t="shared" si="0"/>
        <v>2.1</v>
      </c>
      <c r="K67" s="10"/>
      <c r="L67" s="11"/>
      <c r="M67" s="11"/>
      <c r="N67" s="11"/>
      <c r="O67" s="11"/>
      <c r="P67" s="12"/>
      <c r="Q67" s="12"/>
      <c r="R67" s="41"/>
    </row>
    <row r="68" spans="1:18" x14ac:dyDescent="0.25">
      <c r="A68" s="158">
        <v>42752.739583333336</v>
      </c>
      <c r="B68" s="159">
        <v>2657183543</v>
      </c>
      <c r="C68" s="159">
        <v>897961</v>
      </c>
      <c r="D68" s="159">
        <v>1838</v>
      </c>
      <c r="E68" s="3">
        <v>0.97</v>
      </c>
      <c r="F68" s="159">
        <v>643375294</v>
      </c>
      <c r="G68" s="163">
        <v>1.07</v>
      </c>
      <c r="H68" s="160">
        <v>1.04</v>
      </c>
      <c r="I68" s="26">
        <f t="shared" ref="I68:I98" si="1">G68+H68</f>
        <v>2.1100000000000003</v>
      </c>
      <c r="K68" s="10"/>
      <c r="L68" s="11"/>
      <c r="M68" s="11"/>
      <c r="N68" s="11"/>
      <c r="O68" s="11"/>
      <c r="P68" s="42"/>
      <c r="Q68" s="42"/>
      <c r="R68" s="41"/>
    </row>
    <row r="69" spans="1:18" x14ac:dyDescent="0.25">
      <c r="A69" s="158">
        <v>42752.729166666664</v>
      </c>
      <c r="B69" s="159">
        <v>2656742085</v>
      </c>
      <c r="C69" s="159">
        <v>897961</v>
      </c>
      <c r="D69" s="159">
        <v>1801</v>
      </c>
      <c r="E69" s="3">
        <v>0.97</v>
      </c>
      <c r="F69" s="159">
        <v>643264594</v>
      </c>
      <c r="G69" s="160">
        <v>1.01</v>
      </c>
      <c r="H69" s="161">
        <v>1.1000000000000001</v>
      </c>
      <c r="I69" s="26">
        <f t="shared" si="1"/>
        <v>2.1100000000000003</v>
      </c>
      <c r="K69" s="10"/>
      <c r="L69" s="11"/>
      <c r="M69" s="11"/>
      <c r="N69" s="11"/>
      <c r="O69" s="11"/>
      <c r="P69" s="12"/>
      <c r="Q69" s="12"/>
      <c r="R69" s="41"/>
    </row>
    <row r="70" spans="1:18" x14ac:dyDescent="0.25">
      <c r="A70" s="158">
        <v>42752.71875</v>
      </c>
      <c r="B70" s="159">
        <v>2656285837</v>
      </c>
      <c r="C70" s="159">
        <v>897961</v>
      </c>
      <c r="D70" s="159">
        <v>1803</v>
      </c>
      <c r="E70" s="3">
        <v>0.97</v>
      </c>
      <c r="F70" s="159">
        <v>643149361</v>
      </c>
      <c r="G70" s="160">
        <v>1.02</v>
      </c>
      <c r="H70" s="160">
        <v>1.1200000000000001</v>
      </c>
      <c r="I70" s="26">
        <f t="shared" si="1"/>
        <v>2.14</v>
      </c>
      <c r="K70" s="10"/>
      <c r="L70" s="11"/>
      <c r="M70" s="11"/>
      <c r="N70" s="11"/>
      <c r="O70" s="11"/>
      <c r="P70" s="12"/>
      <c r="Q70" s="12"/>
      <c r="R70" s="41"/>
    </row>
    <row r="71" spans="1:18" x14ac:dyDescent="0.25">
      <c r="A71" s="158">
        <v>42752.708333333336</v>
      </c>
      <c r="B71" s="159">
        <v>2655809860</v>
      </c>
      <c r="C71" s="159">
        <v>897961</v>
      </c>
      <c r="D71" s="159">
        <v>1970</v>
      </c>
      <c r="E71" s="3">
        <v>0.97</v>
      </c>
      <c r="F71" s="159">
        <v>643032838</v>
      </c>
      <c r="G71" s="161">
        <v>1.18</v>
      </c>
      <c r="H71" s="161">
        <v>1.18</v>
      </c>
      <c r="I71" s="26">
        <f t="shared" si="1"/>
        <v>2.36</v>
      </c>
      <c r="K71" s="10"/>
      <c r="L71" s="11"/>
      <c r="M71" s="11"/>
      <c r="N71" s="11"/>
      <c r="O71" s="11"/>
      <c r="P71" s="12"/>
      <c r="Q71" s="42"/>
      <c r="R71" s="41"/>
    </row>
    <row r="72" spans="1:18" x14ac:dyDescent="0.25">
      <c r="A72" s="158">
        <v>42752.697916666664</v>
      </c>
      <c r="B72" s="159">
        <v>2655300038</v>
      </c>
      <c r="C72" s="159">
        <v>897961</v>
      </c>
      <c r="D72" s="159">
        <v>2042</v>
      </c>
      <c r="E72" s="3">
        <v>0.97</v>
      </c>
      <c r="F72" s="159">
        <v>642918697</v>
      </c>
      <c r="G72" s="161">
        <v>1.2</v>
      </c>
      <c r="H72" s="160">
        <v>1.22</v>
      </c>
      <c r="I72" s="26">
        <f t="shared" si="1"/>
        <v>2.42</v>
      </c>
      <c r="K72" s="10"/>
      <c r="L72" s="11"/>
      <c r="M72" s="11"/>
      <c r="N72" s="11"/>
      <c r="O72" s="11"/>
      <c r="P72" s="12"/>
      <c r="Q72" s="12"/>
      <c r="R72" s="41"/>
    </row>
    <row r="73" spans="1:18" x14ac:dyDescent="0.25">
      <c r="A73" s="158">
        <v>42752.6875</v>
      </c>
      <c r="B73" s="159">
        <v>2654816776</v>
      </c>
      <c r="C73" s="159">
        <v>897961</v>
      </c>
      <c r="D73" s="159">
        <v>2077</v>
      </c>
      <c r="E73" s="3">
        <v>0.97</v>
      </c>
      <c r="F73" s="159">
        <v>642814081</v>
      </c>
      <c r="G73" s="168">
        <v>1.22</v>
      </c>
      <c r="H73" s="168">
        <v>1.23</v>
      </c>
      <c r="I73" s="26">
        <f t="shared" si="1"/>
        <v>2.4500000000000002</v>
      </c>
      <c r="K73" s="10"/>
      <c r="L73" s="11"/>
      <c r="M73" s="11"/>
      <c r="N73" s="11"/>
      <c r="O73" s="11"/>
      <c r="P73" s="12"/>
      <c r="Q73" s="12"/>
      <c r="R73" s="41"/>
    </row>
    <row r="74" spans="1:18" x14ac:dyDescent="0.25">
      <c r="A74" s="158">
        <v>42752.677083333336</v>
      </c>
      <c r="B74" s="159">
        <v>2654296544</v>
      </c>
      <c r="C74" s="159">
        <v>897961</v>
      </c>
      <c r="D74" s="159">
        <v>2089</v>
      </c>
      <c r="E74" s="3">
        <v>0.97</v>
      </c>
      <c r="F74" s="159">
        <v>642717206</v>
      </c>
      <c r="G74" s="168">
        <v>1.23</v>
      </c>
      <c r="H74" s="168">
        <v>1.24</v>
      </c>
      <c r="I74" s="26">
        <f t="shared" si="1"/>
        <v>2.4699999999999998</v>
      </c>
      <c r="K74" s="10"/>
      <c r="L74" s="11"/>
      <c r="M74" s="11"/>
      <c r="N74" s="11"/>
      <c r="O74" s="11"/>
      <c r="P74" s="12"/>
      <c r="Q74" s="12"/>
      <c r="R74" s="41"/>
    </row>
    <row r="75" spans="1:18" x14ac:dyDescent="0.25">
      <c r="A75" s="158">
        <v>42752.666666666664</v>
      </c>
      <c r="B75" s="159">
        <v>2653772826</v>
      </c>
      <c r="C75" s="159">
        <v>897961</v>
      </c>
      <c r="D75" s="159">
        <v>2015</v>
      </c>
      <c r="E75" s="3">
        <v>0.97</v>
      </c>
      <c r="F75" s="159">
        <v>642624701</v>
      </c>
      <c r="G75" s="168">
        <v>1.27</v>
      </c>
      <c r="H75" s="168">
        <v>1.25</v>
      </c>
      <c r="I75" s="26">
        <f t="shared" si="1"/>
        <v>2.52</v>
      </c>
      <c r="K75" s="10"/>
      <c r="L75" s="11"/>
      <c r="M75" s="11"/>
      <c r="N75" s="11"/>
      <c r="O75" s="11"/>
      <c r="P75" s="12"/>
      <c r="Q75" s="12"/>
      <c r="R75" s="41"/>
    </row>
    <row r="76" spans="1:18" x14ac:dyDescent="0.25">
      <c r="A76" s="158">
        <v>42752.65625</v>
      </c>
      <c r="B76" s="159">
        <v>2653348512</v>
      </c>
      <c r="C76" s="159">
        <v>897961</v>
      </c>
      <c r="D76" s="159">
        <v>1775</v>
      </c>
      <c r="E76" s="3">
        <v>0.97</v>
      </c>
      <c r="F76" s="159">
        <v>642535054</v>
      </c>
      <c r="G76" s="160">
        <v>1.05</v>
      </c>
      <c r="H76" s="160">
        <v>1.1499999999999999</v>
      </c>
      <c r="I76" s="26">
        <f t="shared" si="1"/>
        <v>2.2000000000000002</v>
      </c>
      <c r="K76" s="10"/>
      <c r="L76" s="11"/>
      <c r="M76" s="11"/>
      <c r="N76" s="11"/>
      <c r="O76" s="11"/>
      <c r="P76" s="12"/>
      <c r="Q76" s="12"/>
      <c r="R76" s="41"/>
    </row>
    <row r="77" spans="1:18" x14ac:dyDescent="0.25">
      <c r="A77" s="158">
        <v>42752.645833333336</v>
      </c>
      <c r="B77" s="159">
        <v>2652853638</v>
      </c>
      <c r="C77" s="159">
        <v>897961</v>
      </c>
      <c r="D77" s="167">
        <v>2091</v>
      </c>
      <c r="E77" s="3">
        <v>0.97</v>
      </c>
      <c r="F77" s="159">
        <v>642455205</v>
      </c>
      <c r="G77" s="170">
        <v>1.27</v>
      </c>
      <c r="H77" s="170">
        <v>1.25</v>
      </c>
      <c r="I77" s="26">
        <f t="shared" si="1"/>
        <v>2.52</v>
      </c>
      <c r="K77" s="10"/>
      <c r="L77" s="11"/>
      <c r="M77" s="11"/>
      <c r="N77" s="11"/>
      <c r="O77" s="11"/>
      <c r="P77" s="12"/>
      <c r="Q77" s="12"/>
      <c r="R77" s="41"/>
    </row>
    <row r="78" spans="1:18" x14ac:dyDescent="0.25">
      <c r="A78" s="158">
        <v>42752.635416666664</v>
      </c>
      <c r="B78" s="159">
        <v>2652341972</v>
      </c>
      <c r="C78" s="159">
        <v>897961</v>
      </c>
      <c r="D78" s="159">
        <v>1908</v>
      </c>
      <c r="E78" s="3">
        <v>0.97</v>
      </c>
      <c r="F78" s="159">
        <v>642368204</v>
      </c>
      <c r="G78" s="161">
        <v>1.07</v>
      </c>
      <c r="H78" s="161">
        <v>1.1599999999999999</v>
      </c>
      <c r="I78" s="26">
        <f t="shared" si="1"/>
        <v>2.23</v>
      </c>
      <c r="K78" s="10"/>
      <c r="L78" s="11"/>
      <c r="M78" s="11"/>
      <c r="N78" s="11"/>
      <c r="O78" s="11"/>
      <c r="P78" s="12"/>
      <c r="Q78" s="12"/>
      <c r="R78" s="41"/>
    </row>
    <row r="79" spans="1:18" x14ac:dyDescent="0.25">
      <c r="A79" s="158">
        <v>42752.625</v>
      </c>
      <c r="B79" s="159">
        <v>2651921968</v>
      </c>
      <c r="C79" s="159">
        <v>897961</v>
      </c>
      <c r="D79" s="159">
        <v>1563</v>
      </c>
      <c r="E79" s="3">
        <v>0.97</v>
      </c>
      <c r="F79" s="159">
        <v>642274361</v>
      </c>
      <c r="G79" s="168">
        <v>0.94</v>
      </c>
      <c r="H79" s="168">
        <v>0.98</v>
      </c>
      <c r="I79" s="26">
        <f t="shared" si="1"/>
        <v>1.92</v>
      </c>
      <c r="K79" s="10"/>
      <c r="L79" s="11"/>
      <c r="M79" s="11"/>
      <c r="N79" s="11"/>
      <c r="O79" s="11"/>
      <c r="P79" s="12"/>
      <c r="Q79" s="42"/>
      <c r="R79" s="41"/>
    </row>
    <row r="80" spans="1:18" x14ac:dyDescent="0.25">
      <c r="A80" s="158">
        <v>42752.614583333336</v>
      </c>
      <c r="B80" s="159">
        <v>2651533737</v>
      </c>
      <c r="C80" s="159">
        <v>897961</v>
      </c>
      <c r="D80" s="159">
        <v>1547</v>
      </c>
      <c r="E80" s="3">
        <v>0.97</v>
      </c>
      <c r="F80" s="159">
        <v>642196456</v>
      </c>
      <c r="G80" s="168">
        <v>0.93</v>
      </c>
      <c r="H80" s="168">
        <v>0.97</v>
      </c>
      <c r="I80" s="26">
        <f t="shared" si="1"/>
        <v>1.9</v>
      </c>
      <c r="K80" s="10"/>
      <c r="L80" s="11"/>
      <c r="M80" s="11"/>
      <c r="N80" s="11"/>
      <c r="O80" s="11"/>
      <c r="P80" s="12"/>
      <c r="Q80" s="42"/>
      <c r="R80" s="41"/>
    </row>
    <row r="81" spans="1:18" x14ac:dyDescent="0.25">
      <c r="A81" s="158">
        <v>42752.604166666664</v>
      </c>
      <c r="B81" s="159">
        <v>2651147007</v>
      </c>
      <c r="C81" s="159">
        <v>897961</v>
      </c>
      <c r="D81" s="159">
        <v>1547</v>
      </c>
      <c r="E81" s="3">
        <v>0.97</v>
      </c>
      <c r="F81" s="159">
        <v>642123584</v>
      </c>
      <c r="G81" s="168">
        <v>0.93</v>
      </c>
      <c r="H81" s="168">
        <v>0.97</v>
      </c>
      <c r="I81" s="26">
        <f t="shared" si="1"/>
        <v>1.9</v>
      </c>
      <c r="K81" s="10"/>
      <c r="L81" s="11"/>
      <c r="M81" s="11"/>
      <c r="N81" s="11"/>
      <c r="O81" s="11"/>
      <c r="P81" s="12"/>
      <c r="Q81" s="12"/>
      <c r="R81" s="41"/>
    </row>
    <row r="82" spans="1:18" x14ac:dyDescent="0.25">
      <c r="A82" s="158">
        <v>42752.59375</v>
      </c>
      <c r="B82" s="159">
        <v>2650759269</v>
      </c>
      <c r="C82" s="159">
        <v>897961</v>
      </c>
      <c r="D82" s="159">
        <v>1577</v>
      </c>
      <c r="E82" s="3">
        <v>0.97</v>
      </c>
      <c r="F82" s="159">
        <v>642046688</v>
      </c>
      <c r="G82" s="168">
        <v>0.95</v>
      </c>
      <c r="H82" s="168">
        <v>0.99</v>
      </c>
      <c r="I82" s="26">
        <f t="shared" si="1"/>
        <v>1.94</v>
      </c>
      <c r="K82" s="10"/>
      <c r="L82" s="11"/>
      <c r="M82" s="11"/>
      <c r="N82" s="11"/>
      <c r="O82" s="11"/>
      <c r="P82" s="12"/>
      <c r="Q82" s="12"/>
      <c r="R82" s="41"/>
    </row>
    <row r="83" spans="1:18" x14ac:dyDescent="0.25">
      <c r="A83" s="158">
        <v>42752.583333333336</v>
      </c>
      <c r="B83" s="159">
        <v>2650364511</v>
      </c>
      <c r="C83" s="159">
        <v>897961</v>
      </c>
      <c r="D83" s="159">
        <v>1579</v>
      </c>
      <c r="E83" s="3">
        <v>0.97</v>
      </c>
      <c r="F83" s="159">
        <v>641954402</v>
      </c>
      <c r="G83" s="168">
        <v>0.95</v>
      </c>
      <c r="H83" s="168">
        <v>0.99</v>
      </c>
      <c r="I83" s="26">
        <f t="shared" si="1"/>
        <v>1.94</v>
      </c>
      <c r="K83" s="10"/>
      <c r="L83" s="11"/>
      <c r="M83" s="11"/>
      <c r="N83" s="11"/>
      <c r="O83" s="11"/>
      <c r="P83" s="12"/>
      <c r="Q83" s="12"/>
      <c r="R83" s="41"/>
    </row>
    <row r="84" spans="1:18" x14ac:dyDescent="0.25">
      <c r="A84" s="158">
        <v>42752.572916666664</v>
      </c>
      <c r="B84" s="159">
        <v>2650028181</v>
      </c>
      <c r="C84" s="159">
        <v>897961</v>
      </c>
      <c r="D84" s="159">
        <v>2007</v>
      </c>
      <c r="E84" s="3">
        <v>0.97</v>
      </c>
      <c r="F84" s="159">
        <v>641882209</v>
      </c>
      <c r="G84" s="168">
        <v>1.03</v>
      </c>
      <c r="H84" s="168">
        <v>1.07</v>
      </c>
      <c r="I84" s="26">
        <f t="shared" si="1"/>
        <v>2.1</v>
      </c>
      <c r="K84" s="10"/>
      <c r="L84" s="11"/>
      <c r="M84" s="11"/>
      <c r="N84" s="11"/>
      <c r="O84" s="11"/>
      <c r="P84" s="42"/>
      <c r="Q84" s="42"/>
      <c r="R84" s="41"/>
    </row>
    <row r="85" spans="1:18" x14ac:dyDescent="0.25">
      <c r="A85" s="158">
        <v>42752.5625</v>
      </c>
      <c r="B85" s="159">
        <v>2649656089</v>
      </c>
      <c r="C85" s="159">
        <v>897961</v>
      </c>
      <c r="D85" s="159">
        <v>1564</v>
      </c>
      <c r="E85" s="3">
        <v>0.97</v>
      </c>
      <c r="F85" s="159">
        <v>641790638</v>
      </c>
      <c r="G85" s="165">
        <v>0.94</v>
      </c>
      <c r="H85" s="168">
        <v>0.96</v>
      </c>
      <c r="I85" s="26">
        <f t="shared" si="1"/>
        <v>1.9</v>
      </c>
      <c r="K85" s="10"/>
      <c r="L85" s="11"/>
      <c r="M85" s="11"/>
      <c r="N85" s="11"/>
      <c r="O85" s="11"/>
      <c r="P85" s="12"/>
      <c r="Q85" s="12"/>
      <c r="R85" s="41"/>
    </row>
    <row r="86" spans="1:18" x14ac:dyDescent="0.25">
      <c r="A86" s="158">
        <v>42752.552083333336</v>
      </c>
      <c r="B86" s="159">
        <v>2649268369</v>
      </c>
      <c r="C86" s="159">
        <v>897961</v>
      </c>
      <c r="D86" s="159">
        <v>1545</v>
      </c>
      <c r="E86" s="3">
        <v>0.97</v>
      </c>
      <c r="F86" s="159">
        <v>641692366</v>
      </c>
      <c r="G86" s="165">
        <v>0.89</v>
      </c>
      <c r="H86" s="165">
        <v>0.99</v>
      </c>
      <c r="I86" s="26">
        <f t="shared" si="1"/>
        <v>1.88</v>
      </c>
      <c r="K86" s="10"/>
      <c r="L86" s="11"/>
      <c r="M86" s="11"/>
      <c r="N86" s="11"/>
      <c r="O86" s="11"/>
      <c r="P86" s="12"/>
      <c r="Q86" s="12"/>
      <c r="R86" s="41"/>
    </row>
    <row r="87" spans="1:18" x14ac:dyDescent="0.25">
      <c r="A87" s="158">
        <v>42752.541666666664</v>
      </c>
      <c r="B87" s="159">
        <v>2648881039</v>
      </c>
      <c r="C87" s="159">
        <v>897961</v>
      </c>
      <c r="D87" s="159">
        <v>1546</v>
      </c>
      <c r="E87" s="3">
        <v>0.97</v>
      </c>
      <c r="F87" s="159">
        <v>641604438</v>
      </c>
      <c r="G87" s="165">
        <v>0.89</v>
      </c>
      <c r="H87" s="165">
        <v>0.99</v>
      </c>
      <c r="I87" s="26">
        <f t="shared" si="1"/>
        <v>1.88</v>
      </c>
      <c r="K87" s="10"/>
      <c r="L87" s="11"/>
      <c r="M87" s="11"/>
      <c r="N87" s="11"/>
      <c r="O87" s="11"/>
      <c r="P87" s="12"/>
      <c r="Q87" s="42"/>
      <c r="R87" s="41"/>
    </row>
    <row r="88" spans="1:18" x14ac:dyDescent="0.25">
      <c r="A88" s="158">
        <v>42752.53125</v>
      </c>
      <c r="B88" s="159">
        <v>2648493051</v>
      </c>
      <c r="C88" s="159">
        <v>897961</v>
      </c>
      <c r="D88" s="159">
        <v>1578</v>
      </c>
      <c r="E88" s="3">
        <v>0.97</v>
      </c>
      <c r="F88" s="159">
        <v>641517111</v>
      </c>
      <c r="G88" s="168">
        <v>0.95</v>
      </c>
      <c r="H88" s="168">
        <v>0.99</v>
      </c>
      <c r="I88" s="26">
        <f t="shared" si="1"/>
        <v>1.94</v>
      </c>
      <c r="K88" s="10"/>
      <c r="L88" s="11"/>
      <c r="M88" s="11"/>
      <c r="N88" s="11"/>
      <c r="O88" s="11"/>
      <c r="P88" s="12"/>
      <c r="Q88" s="12"/>
      <c r="R88" s="41"/>
    </row>
    <row r="89" spans="1:18" x14ac:dyDescent="0.25">
      <c r="A89" s="158">
        <v>42752.520833333336</v>
      </c>
      <c r="B89" s="159">
        <v>2648099055</v>
      </c>
      <c r="C89" s="159">
        <v>897961</v>
      </c>
      <c r="D89" s="159">
        <v>1568</v>
      </c>
      <c r="E89" s="3">
        <v>0.97</v>
      </c>
      <c r="F89" s="159">
        <v>641418237</v>
      </c>
      <c r="G89" s="165">
        <v>0.94</v>
      </c>
      <c r="H89" s="168">
        <v>0.96</v>
      </c>
      <c r="I89" s="26">
        <f t="shared" si="1"/>
        <v>1.9</v>
      </c>
      <c r="K89" s="10"/>
      <c r="L89" s="11"/>
      <c r="M89" s="11"/>
      <c r="N89" s="11"/>
      <c r="O89" s="11"/>
      <c r="P89" s="12"/>
      <c r="Q89" s="12"/>
      <c r="R89" s="41"/>
    </row>
    <row r="90" spans="1:18" x14ac:dyDescent="0.25">
      <c r="A90" s="158">
        <v>42752.510416666664</v>
      </c>
      <c r="B90" s="159">
        <v>2647726597</v>
      </c>
      <c r="C90" s="159">
        <v>897961</v>
      </c>
      <c r="D90" s="167">
        <v>1497</v>
      </c>
      <c r="E90" s="3">
        <v>0.97</v>
      </c>
      <c r="F90" s="159">
        <v>641326286</v>
      </c>
      <c r="G90" s="160">
        <v>0.92</v>
      </c>
      <c r="H90" s="160">
        <v>0.97</v>
      </c>
      <c r="I90" s="26">
        <f t="shared" si="1"/>
        <v>1.8900000000000001</v>
      </c>
      <c r="K90" s="10"/>
      <c r="L90" s="11"/>
      <c r="M90" s="11"/>
      <c r="N90" s="11"/>
      <c r="O90" s="11"/>
      <c r="P90" s="12"/>
      <c r="Q90" s="42"/>
      <c r="R90" s="41"/>
    </row>
    <row r="91" spans="1:18" x14ac:dyDescent="0.25">
      <c r="A91" s="158">
        <v>42752.5</v>
      </c>
      <c r="B91" s="159">
        <v>2647347247</v>
      </c>
      <c r="C91" s="159">
        <v>897961</v>
      </c>
      <c r="D91" s="159">
        <v>1563</v>
      </c>
      <c r="E91" s="85">
        <v>0.97</v>
      </c>
      <c r="F91" s="159">
        <v>641232523</v>
      </c>
      <c r="G91" s="168">
        <v>0.91</v>
      </c>
      <c r="H91" s="161">
        <v>1</v>
      </c>
      <c r="I91" s="26">
        <f t="shared" si="1"/>
        <v>1.9100000000000001</v>
      </c>
      <c r="K91" s="10"/>
      <c r="L91" s="11"/>
      <c r="M91" s="11"/>
      <c r="N91" s="11"/>
      <c r="O91" s="11"/>
      <c r="P91" s="12"/>
      <c r="Q91" s="12"/>
      <c r="R91" s="41"/>
    </row>
    <row r="92" spans="1:18" x14ac:dyDescent="0.25">
      <c r="A92" s="158">
        <v>42752.489583333336</v>
      </c>
      <c r="B92" s="159">
        <v>2646956658</v>
      </c>
      <c r="C92" s="159">
        <v>897961</v>
      </c>
      <c r="D92" s="159">
        <v>1564</v>
      </c>
      <c r="E92" s="3">
        <v>0.97</v>
      </c>
      <c r="F92" s="159">
        <v>641136623</v>
      </c>
      <c r="G92" s="165">
        <v>0.83</v>
      </c>
      <c r="H92" s="168">
        <v>0.93</v>
      </c>
      <c r="I92" s="26">
        <f t="shared" si="1"/>
        <v>1.76</v>
      </c>
      <c r="K92" s="10"/>
      <c r="L92" s="11"/>
      <c r="M92" s="11"/>
      <c r="N92" s="11"/>
      <c r="O92" s="11"/>
      <c r="P92" s="12"/>
      <c r="Q92" s="12"/>
      <c r="R92" s="41"/>
    </row>
    <row r="93" spans="1:18" x14ac:dyDescent="0.25">
      <c r="A93" s="158">
        <v>42752.479166666664</v>
      </c>
      <c r="B93" s="159">
        <v>2646566273</v>
      </c>
      <c r="C93" s="159">
        <v>897961</v>
      </c>
      <c r="D93" s="159">
        <v>1547</v>
      </c>
      <c r="E93" s="3">
        <v>0.97</v>
      </c>
      <c r="F93" s="159">
        <v>641039294</v>
      </c>
      <c r="G93" s="168">
        <v>0.91</v>
      </c>
      <c r="H93" s="168">
        <v>0.98</v>
      </c>
      <c r="I93" s="26">
        <f t="shared" si="1"/>
        <v>1.8900000000000001</v>
      </c>
      <c r="K93" s="10"/>
      <c r="L93" s="11"/>
      <c r="M93" s="11"/>
      <c r="N93" s="11"/>
      <c r="O93" s="11"/>
      <c r="P93" s="12"/>
      <c r="Q93" s="12"/>
      <c r="R93" s="41"/>
    </row>
    <row r="94" spans="1:18" x14ac:dyDescent="0.25">
      <c r="A94" s="158">
        <v>42752.46875</v>
      </c>
      <c r="B94" s="159">
        <v>2646178876</v>
      </c>
      <c r="C94" s="159">
        <v>897961</v>
      </c>
      <c r="D94" s="159">
        <v>1548</v>
      </c>
      <c r="E94" s="85">
        <v>0.97</v>
      </c>
      <c r="F94" s="159">
        <v>640942787</v>
      </c>
      <c r="G94" s="165">
        <v>0.9</v>
      </c>
      <c r="H94" s="168">
        <v>0.98</v>
      </c>
      <c r="I94" s="26">
        <f t="shared" si="1"/>
        <v>1.88</v>
      </c>
      <c r="J94" s="24"/>
      <c r="K94" s="10"/>
      <c r="L94" s="11"/>
      <c r="M94" s="11"/>
      <c r="N94" s="11"/>
      <c r="O94" s="11"/>
      <c r="P94" s="42"/>
      <c r="Q94" s="12"/>
      <c r="R94" s="41"/>
    </row>
    <row r="95" spans="1:18" x14ac:dyDescent="0.25">
      <c r="A95" s="158">
        <v>42752.458333333336</v>
      </c>
      <c r="B95" s="159">
        <v>2645792136</v>
      </c>
      <c r="C95" s="159">
        <v>897961</v>
      </c>
      <c r="D95" s="159">
        <v>1544</v>
      </c>
      <c r="E95" s="3">
        <v>0.97</v>
      </c>
      <c r="F95" s="159">
        <v>640847602</v>
      </c>
      <c r="G95" s="165">
        <v>0.92</v>
      </c>
      <c r="H95" s="165">
        <v>0.98</v>
      </c>
      <c r="I95" s="26">
        <f t="shared" si="1"/>
        <v>1.9</v>
      </c>
      <c r="K95" s="10"/>
      <c r="L95" s="11"/>
      <c r="M95" s="11"/>
      <c r="N95" s="11"/>
      <c r="O95" s="11"/>
      <c r="P95" s="12"/>
      <c r="Q95" s="12"/>
      <c r="R95" s="41"/>
    </row>
    <row r="96" spans="1:18" x14ac:dyDescent="0.25">
      <c r="A96" s="158">
        <v>42752.447916666664</v>
      </c>
      <c r="B96" s="159">
        <v>2645406522</v>
      </c>
      <c r="C96" s="159">
        <v>897961</v>
      </c>
      <c r="D96" s="159">
        <v>1544</v>
      </c>
      <c r="E96" s="3">
        <v>0.97</v>
      </c>
      <c r="F96" s="159">
        <v>640752251</v>
      </c>
      <c r="G96" s="165">
        <v>0.92</v>
      </c>
      <c r="H96" s="165">
        <v>0.98</v>
      </c>
      <c r="I96" s="26">
        <f t="shared" si="1"/>
        <v>1.9</v>
      </c>
      <c r="K96" s="10"/>
      <c r="L96" s="11"/>
      <c r="M96" s="11"/>
      <c r="N96" s="11"/>
      <c r="O96" s="11"/>
      <c r="P96" s="12"/>
      <c r="Q96" s="12"/>
      <c r="R96" s="41"/>
    </row>
    <row r="97" spans="1:18" x14ac:dyDescent="0.25">
      <c r="A97" s="158">
        <v>42752.4375</v>
      </c>
      <c r="B97" s="159">
        <v>2645021976</v>
      </c>
      <c r="C97" s="159">
        <v>897961</v>
      </c>
      <c r="D97" s="159">
        <v>1620</v>
      </c>
      <c r="E97" s="85">
        <v>0.97</v>
      </c>
      <c r="F97" s="159">
        <v>640656281</v>
      </c>
      <c r="G97" s="168">
        <v>0.93</v>
      </c>
      <c r="H97" s="161">
        <v>1.01</v>
      </c>
      <c r="I97" s="26">
        <f t="shared" si="1"/>
        <v>1.94</v>
      </c>
      <c r="K97" s="10"/>
      <c r="L97" s="11"/>
      <c r="M97" s="11"/>
      <c r="N97" s="11"/>
      <c r="O97" s="11"/>
      <c r="P97" s="12"/>
      <c r="Q97" s="12"/>
      <c r="R97" s="41"/>
    </row>
    <row r="98" spans="1:18" x14ac:dyDescent="0.25">
      <c r="A98" s="158">
        <v>42752.427083333336</v>
      </c>
      <c r="B98" s="159">
        <v>2644624138</v>
      </c>
      <c r="C98" s="159">
        <v>897961</v>
      </c>
      <c r="D98" s="159">
        <v>1542</v>
      </c>
      <c r="E98" s="3">
        <v>0.97</v>
      </c>
      <c r="F98" s="159">
        <v>640555882</v>
      </c>
      <c r="G98" s="168">
        <v>0.88</v>
      </c>
      <c r="H98" s="168">
        <v>0.97</v>
      </c>
      <c r="I98" s="26">
        <f t="shared" si="1"/>
        <v>1.85</v>
      </c>
      <c r="K98" s="10"/>
      <c r="L98" s="11"/>
      <c r="M98" s="11"/>
      <c r="N98" s="11"/>
      <c r="O98" s="11"/>
      <c r="P98" s="42"/>
      <c r="Q98" s="42"/>
      <c r="R98" s="41"/>
    </row>
    <row r="99" spans="1:18" x14ac:dyDescent="0.25">
      <c r="A99" s="158">
        <v>42752.416666666664</v>
      </c>
      <c r="B99" s="159">
        <v>2644259702</v>
      </c>
      <c r="C99" s="159">
        <v>897961</v>
      </c>
      <c r="D99" s="159">
        <v>1572</v>
      </c>
      <c r="E99" s="3">
        <v>0.97</v>
      </c>
      <c r="F99" s="159">
        <v>640464436</v>
      </c>
      <c r="G99" s="165">
        <v>0.92</v>
      </c>
      <c r="H99" s="164">
        <v>1</v>
      </c>
      <c r="I99" s="26">
        <f>G99+H99</f>
        <v>1.92</v>
      </c>
      <c r="K99" s="10"/>
      <c r="L99" s="11"/>
      <c r="M99" s="11"/>
      <c r="N99" s="11"/>
      <c r="O99" s="11"/>
      <c r="P99" s="12"/>
      <c r="Q99" s="12"/>
      <c r="R99" s="41"/>
    </row>
    <row r="100" spans="1:18" x14ac:dyDescent="0.25">
      <c r="A100" s="10"/>
      <c r="B100" s="11"/>
      <c r="C100" s="11"/>
      <c r="D100" s="11"/>
      <c r="E100" s="11"/>
      <c r="F100" s="11"/>
      <c r="G100" s="12"/>
      <c r="H100" s="13"/>
      <c r="I100" s="24"/>
      <c r="K100" s="10"/>
      <c r="L100" s="11"/>
      <c r="M100" s="11"/>
      <c r="N100" s="11"/>
      <c r="O100" s="11"/>
      <c r="P100" s="12"/>
      <c r="Q100" s="12"/>
      <c r="R100" s="41"/>
    </row>
    <row r="101" spans="1:18" x14ac:dyDescent="0.25">
      <c r="K101" s="10"/>
      <c r="L101" s="11"/>
      <c r="M101" s="11"/>
      <c r="N101" s="11"/>
      <c r="O101" s="11"/>
      <c r="P101" s="12"/>
      <c r="Q101" s="42"/>
      <c r="R101" s="41"/>
    </row>
    <row r="102" spans="1:18" x14ac:dyDescent="0.25">
      <c r="A102" s="233" t="s">
        <v>6</v>
      </c>
      <c r="B102" s="234"/>
      <c r="C102" s="25" t="s">
        <v>7</v>
      </c>
      <c r="D102" s="5" t="s">
        <v>8</v>
      </c>
      <c r="K102" s="10"/>
      <c r="L102" s="11"/>
      <c r="M102" s="11"/>
      <c r="N102" s="11"/>
      <c r="O102" s="11"/>
      <c r="P102" s="12"/>
      <c r="Q102" s="12"/>
      <c r="R102" s="41"/>
    </row>
    <row r="103" spans="1:18" x14ac:dyDescent="0.25">
      <c r="A103" s="88" t="s">
        <v>22</v>
      </c>
      <c r="B103" s="103"/>
      <c r="C103" s="17">
        <f>MAX(D3:D99)</f>
        <v>2091</v>
      </c>
      <c r="D103" s="5" t="s">
        <v>9</v>
      </c>
      <c r="K103" s="10"/>
      <c r="L103" s="11"/>
      <c r="M103" s="11"/>
      <c r="N103" s="11"/>
      <c r="O103" s="11"/>
      <c r="P103" s="52"/>
      <c r="Q103" s="12"/>
      <c r="R103" s="41"/>
    </row>
    <row r="104" spans="1:18" x14ac:dyDescent="0.25">
      <c r="A104" s="88" t="s">
        <v>23</v>
      </c>
      <c r="B104" s="103"/>
      <c r="C104" s="17">
        <f>MIN(D3:D99)</f>
        <v>1497</v>
      </c>
      <c r="D104" s="5" t="s">
        <v>9</v>
      </c>
      <c r="G104" s="23"/>
      <c r="K104" s="10"/>
      <c r="L104" s="11"/>
      <c r="M104" s="11"/>
      <c r="N104" s="11"/>
      <c r="O104" s="11"/>
      <c r="P104" s="12"/>
      <c r="Q104" s="12"/>
      <c r="R104" s="41"/>
    </row>
    <row r="105" spans="1:18" x14ac:dyDescent="0.25">
      <c r="A105" s="235" t="s">
        <v>13</v>
      </c>
      <c r="B105" s="234"/>
      <c r="C105" s="17">
        <f>AVERAGE(D3:D99)</f>
        <v>1657.2680412371135</v>
      </c>
      <c r="D105" s="5" t="s">
        <v>9</v>
      </c>
      <c r="K105" s="51"/>
      <c r="L105" s="12"/>
      <c r="M105" s="12"/>
      <c r="N105" s="12"/>
      <c r="O105" s="12"/>
      <c r="P105" s="12"/>
      <c r="Q105" s="12"/>
      <c r="R105" s="41"/>
    </row>
    <row r="106" spans="1:18" x14ac:dyDescent="0.25">
      <c r="A106" s="233" t="s">
        <v>16</v>
      </c>
      <c r="B106" s="234"/>
      <c r="C106" s="16">
        <f>(B3-B99)/1000000</f>
        <v>39.471024999999997</v>
      </c>
      <c r="D106" s="5" t="s">
        <v>10</v>
      </c>
      <c r="K106" s="51"/>
      <c r="L106" s="12"/>
      <c r="M106" s="12"/>
      <c r="N106" s="12"/>
      <c r="O106" s="12"/>
      <c r="P106" s="12"/>
      <c r="Q106" s="12"/>
      <c r="R106" s="41"/>
    </row>
    <row r="107" spans="1:18" x14ac:dyDescent="0.25">
      <c r="A107" s="233" t="s">
        <v>14</v>
      </c>
      <c r="B107" s="234"/>
      <c r="C107" s="15">
        <f>(C3-'1 - 2 Jan'!C99)/1000</f>
        <v>22.826000000000001</v>
      </c>
      <c r="D107" s="5" t="s">
        <v>11</v>
      </c>
      <c r="G107" s="22"/>
      <c r="K107" s="51"/>
      <c r="L107" s="12"/>
      <c r="M107" s="12"/>
      <c r="N107" s="12"/>
      <c r="O107" s="12"/>
      <c r="P107" s="13"/>
      <c r="Q107" s="12"/>
      <c r="R107" s="41"/>
    </row>
    <row r="108" spans="1:18" x14ac:dyDescent="0.25">
      <c r="A108" s="227" t="s">
        <v>15</v>
      </c>
      <c r="B108" s="227"/>
      <c r="C108" s="18">
        <f>(C107*1.5*1650*1.1)+3000</f>
        <v>65143.785000000011</v>
      </c>
      <c r="D108" s="19" t="s">
        <v>12</v>
      </c>
      <c r="K108" s="51"/>
      <c r="L108" s="12"/>
      <c r="M108" s="12"/>
      <c r="N108" s="12"/>
      <c r="O108" s="12"/>
      <c r="P108" s="13"/>
      <c r="Q108" s="42"/>
      <c r="R108" s="41"/>
    </row>
    <row r="109" spans="1:18" x14ac:dyDescent="0.25">
      <c r="A109" s="228" t="s">
        <v>20</v>
      </c>
      <c r="B109" s="228"/>
      <c r="C109" s="20">
        <f>(B3-'1 - 2 Jan'!B99)*1.1</f>
        <v>702251680.9000001</v>
      </c>
      <c r="D109" s="21" t="s">
        <v>12</v>
      </c>
      <c r="E109" s="23"/>
      <c r="F109" s="23"/>
      <c r="K109" s="51"/>
      <c r="L109" s="12"/>
      <c r="M109" s="12"/>
      <c r="N109" s="12"/>
      <c r="O109" s="12"/>
      <c r="P109" s="12"/>
      <c r="Q109" s="12"/>
      <c r="R109" s="41"/>
    </row>
    <row r="110" spans="1:18" x14ac:dyDescent="0.25">
      <c r="K110" s="51"/>
      <c r="L110" s="12"/>
      <c r="M110" s="12"/>
      <c r="N110" s="12"/>
      <c r="O110" s="12"/>
      <c r="P110" s="12"/>
      <c r="Q110" s="12"/>
      <c r="R110" s="41"/>
    </row>
    <row r="111" spans="1:18" x14ac:dyDescent="0.25">
      <c r="K111" s="51"/>
      <c r="L111" s="12"/>
      <c r="M111" s="12"/>
      <c r="N111" s="12"/>
      <c r="O111" s="12"/>
      <c r="P111" s="12"/>
      <c r="Q111" s="12"/>
      <c r="R111" s="41"/>
    </row>
    <row r="112" spans="1:18" x14ac:dyDescent="0.25">
      <c r="G112" s="23"/>
      <c r="K112" s="51"/>
      <c r="L112" s="12"/>
      <c r="M112" s="12"/>
      <c r="N112" s="12"/>
      <c r="O112" s="12"/>
      <c r="P112" s="12"/>
      <c r="Q112" s="12"/>
      <c r="R112" s="41"/>
    </row>
    <row r="113" spans="11:18" x14ac:dyDescent="0.25">
      <c r="K113" s="51"/>
      <c r="L113" s="12"/>
      <c r="M113" s="12"/>
      <c r="N113" s="12"/>
      <c r="O113" s="12"/>
      <c r="P113" s="12"/>
      <c r="Q113" s="12"/>
      <c r="R113" s="41"/>
    </row>
    <row r="114" spans="11:18" x14ac:dyDescent="0.25">
      <c r="K114" s="51"/>
      <c r="L114" s="12"/>
      <c r="M114" s="12"/>
      <c r="N114" s="12"/>
      <c r="O114" s="12"/>
      <c r="P114" s="12"/>
      <c r="Q114" s="12"/>
      <c r="R114" s="41"/>
    </row>
    <row r="115" spans="11:18" x14ac:dyDescent="0.25">
      <c r="K115" s="51"/>
      <c r="L115" s="12"/>
      <c r="M115" s="12"/>
      <c r="N115" s="12"/>
      <c r="O115" s="12"/>
      <c r="P115" s="13"/>
      <c r="Q115" s="13"/>
      <c r="R115" s="41"/>
    </row>
    <row r="116" spans="11:18" x14ac:dyDescent="0.25">
      <c r="K116" s="51"/>
      <c r="L116" s="12"/>
      <c r="M116" s="12"/>
      <c r="N116" s="12"/>
      <c r="O116" s="12"/>
      <c r="P116" s="13"/>
      <c r="Q116" s="48"/>
      <c r="R116" s="41"/>
    </row>
    <row r="117" spans="11:18" x14ac:dyDescent="0.25">
      <c r="K117" s="10"/>
      <c r="L117" s="11"/>
      <c r="M117" s="11"/>
      <c r="N117" s="11"/>
      <c r="O117" s="11"/>
      <c r="P117" s="13"/>
      <c r="Q117" s="13"/>
      <c r="R117" s="41"/>
    </row>
    <row r="118" spans="11:18" x14ac:dyDescent="0.25">
      <c r="K118" s="10"/>
      <c r="L118" s="11"/>
      <c r="M118" s="11"/>
      <c r="N118" s="11"/>
      <c r="O118" s="11"/>
      <c r="P118" s="42"/>
      <c r="Q118" s="12"/>
      <c r="R118" s="41"/>
    </row>
    <row r="119" spans="11:18" x14ac:dyDescent="0.25">
      <c r="K119" s="51"/>
      <c r="L119" s="12"/>
      <c r="M119" s="12"/>
      <c r="N119" s="12"/>
      <c r="O119" s="12"/>
      <c r="P119" s="12"/>
      <c r="Q119" s="12"/>
      <c r="R119" s="41"/>
    </row>
    <row r="120" spans="11:18" x14ac:dyDescent="0.25">
      <c r="K120" s="51"/>
      <c r="L120" s="12"/>
      <c r="M120" s="12"/>
      <c r="N120" s="12"/>
      <c r="O120" s="12"/>
      <c r="P120" s="12"/>
      <c r="Q120" s="12"/>
      <c r="R120" s="41"/>
    </row>
    <row r="121" spans="11:18" x14ac:dyDescent="0.25">
      <c r="K121" s="10"/>
      <c r="L121" s="11"/>
      <c r="M121" s="11"/>
      <c r="N121" s="11"/>
      <c r="O121" s="11"/>
      <c r="P121" s="12"/>
      <c r="Q121" s="12"/>
      <c r="R121" s="47"/>
    </row>
    <row r="122" spans="11:18" x14ac:dyDescent="0.25">
      <c r="K122" s="51"/>
      <c r="L122" s="12"/>
      <c r="M122" s="12"/>
      <c r="N122" s="12"/>
      <c r="O122" s="12"/>
      <c r="P122" s="12"/>
      <c r="Q122" s="12"/>
      <c r="R122" s="47"/>
    </row>
    <row r="123" spans="11:18" x14ac:dyDescent="0.25">
      <c r="K123" s="51"/>
      <c r="L123" s="12"/>
      <c r="M123" s="12"/>
      <c r="N123" s="12"/>
      <c r="O123" s="12"/>
      <c r="P123" s="12"/>
      <c r="Q123" s="12"/>
      <c r="R123" s="47"/>
    </row>
    <row r="124" spans="11:18" x14ac:dyDescent="0.25">
      <c r="K124" s="51"/>
      <c r="L124" s="12"/>
      <c r="M124" s="12"/>
      <c r="N124" s="12"/>
      <c r="O124" s="12"/>
      <c r="P124" s="12"/>
      <c r="Q124" s="12"/>
      <c r="R124" s="47"/>
    </row>
    <row r="125" spans="11:18" x14ac:dyDescent="0.25">
      <c r="K125" s="51"/>
      <c r="L125" s="12"/>
      <c r="M125" s="12"/>
      <c r="N125" s="12"/>
      <c r="O125" s="12"/>
      <c r="P125" s="12"/>
      <c r="Q125" s="12"/>
      <c r="R125" s="47"/>
    </row>
    <row r="126" spans="11:18" x14ac:dyDescent="0.25">
      <c r="K126" s="47"/>
      <c r="L126" s="47"/>
      <c r="M126" s="47"/>
      <c r="N126" s="47"/>
      <c r="O126" s="47"/>
      <c r="P126" s="47"/>
      <c r="Q126" s="47"/>
      <c r="R126" s="47"/>
    </row>
    <row r="127" spans="11:18" x14ac:dyDescent="0.25">
      <c r="K127" s="47"/>
      <c r="L127" s="47"/>
      <c r="M127" s="47"/>
      <c r="N127" s="47"/>
      <c r="O127" s="47"/>
      <c r="P127" s="47"/>
      <c r="Q127" s="47"/>
      <c r="R127" s="47"/>
    </row>
    <row r="128" spans="11:18" x14ac:dyDescent="0.25">
      <c r="K128" s="47"/>
      <c r="L128" s="47"/>
      <c r="M128" s="47"/>
      <c r="N128" s="47"/>
      <c r="O128" s="47"/>
      <c r="P128" s="47"/>
      <c r="Q128" s="47"/>
      <c r="R128" s="47"/>
    </row>
    <row r="129" spans="11:18" x14ac:dyDescent="0.25">
      <c r="K129" s="47"/>
      <c r="L129" s="47"/>
      <c r="M129" s="47"/>
      <c r="N129" s="47"/>
      <c r="O129" s="47"/>
      <c r="P129" s="47"/>
      <c r="Q129" s="47"/>
      <c r="R129" s="47"/>
    </row>
  </sheetData>
  <mergeCells count="8">
    <mergeCell ref="A108:B108"/>
    <mergeCell ref="A109:B109"/>
    <mergeCell ref="A1:F1"/>
    <mergeCell ref="G1:I1"/>
    <mergeCell ref="A102:B102"/>
    <mergeCell ref="A105:B105"/>
    <mergeCell ref="A106:B106"/>
    <mergeCell ref="A107:B107"/>
  </mergeCells>
  <pageMargins left="0.7" right="0.7" top="0.75" bottom="0.75" header="0.3" footer="0.3"/>
  <pageSetup paperSize="9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9"/>
  <sheetViews>
    <sheetView topLeftCell="A67" zoomScale="70" zoomScaleNormal="70" workbookViewId="0">
      <selection activeCell="G91" sqref="G91"/>
    </sheetView>
  </sheetViews>
  <sheetFormatPr defaultColWidth="11.42578125" defaultRowHeight="15" x14ac:dyDescent="0.25"/>
  <cols>
    <col min="1" max="1" width="17.85546875" customWidth="1"/>
    <col min="2" max="5" width="13.85546875" customWidth="1"/>
    <col min="6" max="6" width="12.85546875" bestFit="1" customWidth="1"/>
    <col min="10" max="10" width="14.7109375" bestFit="1" customWidth="1"/>
  </cols>
  <sheetData>
    <row r="1" spans="1:11" ht="18.75" customHeight="1" x14ac:dyDescent="0.3">
      <c r="A1" s="236" t="s">
        <v>0</v>
      </c>
      <c r="B1" s="236"/>
      <c r="C1" s="236"/>
      <c r="D1" s="236"/>
      <c r="E1" s="236"/>
      <c r="F1" s="236"/>
      <c r="G1" s="236"/>
      <c r="H1" s="237"/>
      <c r="I1" s="232" t="s">
        <v>17</v>
      </c>
      <c r="J1" s="232"/>
      <c r="K1" s="232"/>
    </row>
    <row r="2" spans="1:11" ht="56.25" x14ac:dyDescent="0.25">
      <c r="A2" s="173" t="s">
        <v>24</v>
      </c>
      <c r="B2" s="174" t="s">
        <v>2</v>
      </c>
      <c r="C2" s="174" t="s">
        <v>3</v>
      </c>
      <c r="D2" s="174" t="s">
        <v>4</v>
      </c>
      <c r="E2" s="174" t="s">
        <v>25</v>
      </c>
      <c r="F2" s="174" t="s">
        <v>5</v>
      </c>
      <c r="G2" s="174" t="s">
        <v>26</v>
      </c>
      <c r="H2" s="174" t="s">
        <v>27</v>
      </c>
      <c r="I2" s="174" t="s">
        <v>28</v>
      </c>
      <c r="J2" s="174" t="s">
        <v>29</v>
      </c>
      <c r="K2" s="174" t="s">
        <v>30</v>
      </c>
    </row>
    <row r="3" spans="1:11" x14ac:dyDescent="0.25">
      <c r="A3" s="2">
        <v>42754.416666666664</v>
      </c>
      <c r="B3" s="3">
        <v>2720702985</v>
      </c>
      <c r="C3" s="3">
        <v>898683</v>
      </c>
      <c r="D3" s="3">
        <v>1580</v>
      </c>
      <c r="E3" s="3">
        <v>0.97</v>
      </c>
      <c r="F3" s="3">
        <v>659263087</v>
      </c>
      <c r="G3" s="3">
        <v>5355476</v>
      </c>
      <c r="H3" s="3">
        <v>399</v>
      </c>
      <c r="I3" s="4">
        <v>0.94</v>
      </c>
      <c r="J3" s="4">
        <v>0.99</v>
      </c>
      <c r="K3" s="5">
        <f>I3+J3</f>
        <v>1.93</v>
      </c>
    </row>
    <row r="4" spans="1:11" x14ac:dyDescent="0.25">
      <c r="A4" s="2">
        <v>42754.40625</v>
      </c>
      <c r="B4" s="3">
        <v>2720322317</v>
      </c>
      <c r="C4" s="3">
        <v>898683</v>
      </c>
      <c r="D4" s="3">
        <v>1503</v>
      </c>
      <c r="E4" s="3">
        <v>0.97</v>
      </c>
      <c r="F4" s="3">
        <v>659165045</v>
      </c>
      <c r="G4" s="3">
        <v>5355476</v>
      </c>
      <c r="H4" s="3">
        <v>388</v>
      </c>
      <c r="I4" s="4">
        <v>0.91</v>
      </c>
      <c r="J4" s="4">
        <v>0.93</v>
      </c>
      <c r="K4" s="5">
        <f t="shared" ref="K4:K67" si="0">I4+J4</f>
        <v>1.84</v>
      </c>
    </row>
    <row r="5" spans="1:11" x14ac:dyDescent="0.25">
      <c r="A5" s="2">
        <v>42754.395833333336</v>
      </c>
      <c r="B5" s="3">
        <v>2719947398</v>
      </c>
      <c r="C5" s="3">
        <v>898683</v>
      </c>
      <c r="D5" s="3">
        <v>1537</v>
      </c>
      <c r="E5" s="3">
        <v>0.97</v>
      </c>
      <c r="F5" s="3">
        <v>659068052</v>
      </c>
      <c r="G5" s="3">
        <v>5355476</v>
      </c>
      <c r="H5" s="3">
        <v>399</v>
      </c>
      <c r="I5" s="4">
        <v>0.92</v>
      </c>
      <c r="J5" s="4">
        <v>0.98</v>
      </c>
      <c r="K5" s="5">
        <f t="shared" si="0"/>
        <v>1.9</v>
      </c>
    </row>
    <row r="6" spans="1:11" x14ac:dyDescent="0.25">
      <c r="A6" s="2">
        <v>42754.385416666664</v>
      </c>
      <c r="B6" s="3">
        <v>2719563186</v>
      </c>
      <c r="C6" s="3">
        <v>898683</v>
      </c>
      <c r="D6" s="3">
        <v>1539</v>
      </c>
      <c r="E6" s="3">
        <v>0.97</v>
      </c>
      <c r="F6" s="3">
        <v>658969649</v>
      </c>
      <c r="G6" s="3">
        <v>5355476</v>
      </c>
      <c r="H6" s="3">
        <v>403</v>
      </c>
      <c r="I6" s="4">
        <v>0.92</v>
      </c>
      <c r="J6" s="4">
        <v>0.97</v>
      </c>
      <c r="K6" s="5">
        <f t="shared" si="0"/>
        <v>1.8900000000000001</v>
      </c>
    </row>
    <row r="7" spans="1:11" x14ac:dyDescent="0.25">
      <c r="A7" s="2">
        <v>42754.375</v>
      </c>
      <c r="B7" s="3">
        <v>2719178199</v>
      </c>
      <c r="C7" s="3">
        <v>898683</v>
      </c>
      <c r="D7" s="3">
        <v>1539</v>
      </c>
      <c r="E7" s="172">
        <v>0.97</v>
      </c>
      <c r="F7" s="3">
        <v>658872474</v>
      </c>
      <c r="G7" s="3">
        <v>5355476</v>
      </c>
      <c r="H7" s="3">
        <v>390</v>
      </c>
      <c r="I7" s="9">
        <v>0.9</v>
      </c>
      <c r="J7" s="4">
        <v>0.97</v>
      </c>
      <c r="K7" s="5">
        <f t="shared" si="0"/>
        <v>1.87</v>
      </c>
    </row>
    <row r="8" spans="1:11" x14ac:dyDescent="0.25">
      <c r="A8" s="2">
        <v>42754.364583333336</v>
      </c>
      <c r="B8" s="3">
        <v>2718793365</v>
      </c>
      <c r="C8" s="3">
        <v>898683</v>
      </c>
      <c r="D8" s="3">
        <v>1538</v>
      </c>
      <c r="E8" s="3">
        <v>0.97</v>
      </c>
      <c r="F8" s="3">
        <v>658774957</v>
      </c>
      <c r="G8" s="3">
        <v>5355476</v>
      </c>
      <c r="H8" s="3">
        <v>389</v>
      </c>
      <c r="I8" s="9">
        <v>0.9</v>
      </c>
      <c r="J8" s="4">
        <v>0.97</v>
      </c>
      <c r="K8" s="5">
        <f t="shared" si="0"/>
        <v>1.87</v>
      </c>
    </row>
    <row r="9" spans="1:11" x14ac:dyDescent="0.25">
      <c r="A9" s="2">
        <v>42754.354166666664</v>
      </c>
      <c r="B9" s="3">
        <v>2718408699</v>
      </c>
      <c r="C9" s="3">
        <v>898683</v>
      </c>
      <c r="D9" s="3">
        <v>1542</v>
      </c>
      <c r="E9" s="3">
        <v>0.97</v>
      </c>
      <c r="F9" s="3">
        <v>658676250</v>
      </c>
      <c r="G9" s="3">
        <v>5355476</v>
      </c>
      <c r="H9" s="3">
        <v>399</v>
      </c>
      <c r="I9" s="4">
        <v>0.91</v>
      </c>
      <c r="J9" s="4">
        <v>0.98</v>
      </c>
      <c r="K9" s="5">
        <f t="shared" si="0"/>
        <v>1.8900000000000001</v>
      </c>
    </row>
    <row r="10" spans="1:11" x14ac:dyDescent="0.25">
      <c r="A10" s="2">
        <v>42754.34375</v>
      </c>
      <c r="B10" s="3">
        <v>2718029234</v>
      </c>
      <c r="C10" s="3">
        <v>898683</v>
      </c>
      <c r="D10" s="3">
        <v>1514</v>
      </c>
      <c r="E10" s="3">
        <v>0.97</v>
      </c>
      <c r="F10" s="3">
        <v>658577704</v>
      </c>
      <c r="G10" s="3">
        <v>5355476</v>
      </c>
      <c r="H10" s="3">
        <v>428</v>
      </c>
      <c r="I10" s="4">
        <v>0.92</v>
      </c>
      <c r="J10" s="4">
        <v>0.94</v>
      </c>
      <c r="K10" s="5">
        <f t="shared" si="0"/>
        <v>1.8599999999999999</v>
      </c>
    </row>
    <row r="11" spans="1:11" x14ac:dyDescent="0.25">
      <c r="A11" s="2">
        <v>42754.333333333336</v>
      </c>
      <c r="B11" s="3">
        <v>2717649697</v>
      </c>
      <c r="C11" s="3">
        <v>898683</v>
      </c>
      <c r="D11" s="3">
        <v>1516</v>
      </c>
      <c r="E11" s="3">
        <v>0.97</v>
      </c>
      <c r="F11" s="3">
        <v>658482179</v>
      </c>
      <c r="G11" s="3">
        <v>5355476</v>
      </c>
      <c r="H11" s="3">
        <v>378</v>
      </c>
      <c r="I11" s="4">
        <v>0.92</v>
      </c>
      <c r="J11" s="4">
        <v>0.93</v>
      </c>
      <c r="K11" s="5">
        <f t="shared" si="0"/>
        <v>1.85</v>
      </c>
    </row>
    <row r="12" spans="1:11" x14ac:dyDescent="0.25">
      <c r="A12" s="2">
        <v>42754.322916666664</v>
      </c>
      <c r="B12" s="3">
        <v>2717265068</v>
      </c>
      <c r="C12" s="3">
        <v>898683</v>
      </c>
      <c r="D12" s="3">
        <v>1542</v>
      </c>
      <c r="E12" s="3">
        <v>0.97</v>
      </c>
      <c r="F12" s="3">
        <v>658382731</v>
      </c>
      <c r="G12" s="3">
        <v>5355476</v>
      </c>
      <c r="H12" s="3">
        <v>401</v>
      </c>
      <c r="I12" s="4">
        <v>0.92</v>
      </c>
      <c r="J12" s="4">
        <v>0.98</v>
      </c>
      <c r="K12" s="5">
        <f t="shared" si="0"/>
        <v>1.9</v>
      </c>
    </row>
    <row r="13" spans="1:11" x14ac:dyDescent="0.25">
      <c r="A13" s="2">
        <v>42754.3125</v>
      </c>
      <c r="B13" s="3">
        <v>2716879648</v>
      </c>
      <c r="C13" s="3">
        <v>898683</v>
      </c>
      <c r="D13" s="3">
        <v>1541</v>
      </c>
      <c r="E13" s="3">
        <v>0.97</v>
      </c>
      <c r="F13" s="3">
        <v>658283045</v>
      </c>
      <c r="G13" s="3">
        <v>5355476</v>
      </c>
      <c r="H13" s="3">
        <v>404</v>
      </c>
      <c r="I13" s="9">
        <v>0.9</v>
      </c>
      <c r="J13" s="4">
        <v>0.98</v>
      </c>
      <c r="K13" s="5">
        <f t="shared" si="0"/>
        <v>1.88</v>
      </c>
    </row>
    <row r="14" spans="1:11" x14ac:dyDescent="0.25">
      <c r="A14" s="2">
        <v>42754.302083333336</v>
      </c>
      <c r="B14" s="3">
        <v>2716498233</v>
      </c>
      <c r="C14" s="3">
        <v>898683</v>
      </c>
      <c r="D14" s="3">
        <v>1485</v>
      </c>
      <c r="E14" s="3">
        <v>0.97</v>
      </c>
      <c r="F14" s="3">
        <v>658184023</v>
      </c>
      <c r="G14" s="3">
        <v>5355476</v>
      </c>
      <c r="H14" s="3">
        <v>371</v>
      </c>
      <c r="I14" s="4">
        <v>0.88</v>
      </c>
      <c r="J14" s="4">
        <v>0.96</v>
      </c>
      <c r="K14" s="5">
        <f t="shared" si="0"/>
        <v>1.8399999999999999</v>
      </c>
    </row>
    <row r="15" spans="1:11" x14ac:dyDescent="0.25">
      <c r="A15" s="2">
        <v>42754.291666666664</v>
      </c>
      <c r="B15" s="3">
        <v>2716079899</v>
      </c>
      <c r="C15" s="3">
        <v>898683</v>
      </c>
      <c r="D15" s="3">
        <v>1986</v>
      </c>
      <c r="E15" s="3">
        <v>0.97</v>
      </c>
      <c r="F15" s="3">
        <v>658085910</v>
      </c>
      <c r="G15" s="3">
        <v>5355476</v>
      </c>
      <c r="H15" s="3">
        <v>374</v>
      </c>
      <c r="I15" s="4">
        <v>1.03</v>
      </c>
      <c r="J15" s="4">
        <v>1.06</v>
      </c>
      <c r="K15" s="5">
        <f t="shared" si="0"/>
        <v>2.09</v>
      </c>
    </row>
    <row r="16" spans="1:11" x14ac:dyDescent="0.25">
      <c r="A16" s="2">
        <v>42754.28125</v>
      </c>
      <c r="B16" s="3">
        <v>2715854630</v>
      </c>
      <c r="C16" s="3">
        <v>897961</v>
      </c>
      <c r="D16" s="3">
        <v>1473</v>
      </c>
      <c r="E16" s="3">
        <v>0.97</v>
      </c>
      <c r="F16" s="3">
        <v>658032284</v>
      </c>
      <c r="G16" s="3">
        <v>5351956</v>
      </c>
      <c r="H16" s="3">
        <v>365</v>
      </c>
      <c r="I16" s="4">
        <v>0.88</v>
      </c>
      <c r="J16" s="4">
        <v>0.95</v>
      </c>
      <c r="K16" s="5">
        <f t="shared" si="0"/>
        <v>1.83</v>
      </c>
    </row>
    <row r="17" spans="1:17" x14ac:dyDescent="0.25">
      <c r="A17" s="2">
        <v>42754.270833333336</v>
      </c>
      <c r="B17" s="3">
        <v>2715477139</v>
      </c>
      <c r="C17" s="3">
        <v>897961</v>
      </c>
      <c r="D17" s="3">
        <v>1532</v>
      </c>
      <c r="E17" s="3">
        <v>0.97</v>
      </c>
      <c r="F17" s="3">
        <v>657936963</v>
      </c>
      <c r="G17" s="3">
        <v>5351956</v>
      </c>
      <c r="H17" s="3">
        <v>397</v>
      </c>
      <c r="I17" s="9">
        <v>0.9</v>
      </c>
      <c r="J17" s="4">
        <v>0.96</v>
      </c>
      <c r="K17" s="5">
        <f t="shared" si="0"/>
        <v>1.8599999999999999</v>
      </c>
    </row>
    <row r="18" spans="1:17" x14ac:dyDescent="0.25">
      <c r="A18" s="2">
        <v>42754.260416666664</v>
      </c>
      <c r="B18" s="3">
        <v>2715091309</v>
      </c>
      <c r="C18" s="3">
        <v>897961</v>
      </c>
      <c r="D18" s="3">
        <v>1547</v>
      </c>
      <c r="E18" s="3">
        <v>0.97</v>
      </c>
      <c r="F18" s="3">
        <v>657837992</v>
      </c>
      <c r="G18" s="3">
        <v>5351956</v>
      </c>
      <c r="H18" s="3">
        <v>401</v>
      </c>
      <c r="I18" s="4">
        <v>0.93</v>
      </c>
      <c r="J18" s="4">
        <v>0.97</v>
      </c>
      <c r="K18" s="5">
        <f t="shared" si="0"/>
        <v>1.9</v>
      </c>
    </row>
    <row r="19" spans="1:17" x14ac:dyDescent="0.25">
      <c r="A19" s="2">
        <v>42754.25</v>
      </c>
      <c r="B19" s="3">
        <v>2714699846</v>
      </c>
      <c r="C19" s="3">
        <v>897961</v>
      </c>
      <c r="D19" s="3">
        <v>1571</v>
      </c>
      <c r="E19" s="3">
        <v>0.97</v>
      </c>
      <c r="F19" s="3">
        <v>657737510</v>
      </c>
      <c r="G19" s="3">
        <v>5351956</v>
      </c>
      <c r="H19" s="3">
        <v>405</v>
      </c>
      <c r="I19" s="4">
        <v>0.93</v>
      </c>
      <c r="J19" s="4">
        <v>0.97</v>
      </c>
      <c r="K19" s="5">
        <f t="shared" si="0"/>
        <v>1.9</v>
      </c>
    </row>
    <row r="20" spans="1:17" x14ac:dyDescent="0.25">
      <c r="A20" s="2">
        <v>42754.239583333336</v>
      </c>
      <c r="B20" s="3">
        <v>2714313437</v>
      </c>
      <c r="C20" s="3">
        <v>897961</v>
      </c>
      <c r="D20" s="3">
        <v>1514</v>
      </c>
      <c r="E20" s="3">
        <v>0.97</v>
      </c>
      <c r="F20" s="3">
        <v>657637529</v>
      </c>
      <c r="G20" s="3">
        <v>5351956</v>
      </c>
      <c r="H20" s="3">
        <v>379</v>
      </c>
      <c r="I20" s="9">
        <v>0.9</v>
      </c>
      <c r="J20" s="4">
        <v>0.97</v>
      </c>
      <c r="K20" s="5">
        <f t="shared" si="0"/>
        <v>1.87</v>
      </c>
    </row>
    <row r="21" spans="1:17" x14ac:dyDescent="0.25">
      <c r="A21" s="2">
        <v>42754.229166666664</v>
      </c>
      <c r="B21" s="3">
        <v>2713935813</v>
      </c>
      <c r="C21" s="3">
        <v>897961</v>
      </c>
      <c r="D21" s="3">
        <v>1508</v>
      </c>
      <c r="E21" s="3">
        <v>0.97</v>
      </c>
      <c r="F21" s="3">
        <v>657542596</v>
      </c>
      <c r="G21" s="3">
        <v>5351956</v>
      </c>
      <c r="H21" s="3">
        <v>378</v>
      </c>
      <c r="I21" s="9">
        <v>0.9</v>
      </c>
      <c r="J21" s="4">
        <v>0.96</v>
      </c>
      <c r="K21" s="5">
        <f t="shared" si="0"/>
        <v>1.8599999999999999</v>
      </c>
    </row>
    <row r="22" spans="1:17" x14ac:dyDescent="0.25">
      <c r="A22" s="2">
        <v>42754.21875</v>
      </c>
      <c r="B22" s="3">
        <v>2713565145</v>
      </c>
      <c r="C22" s="3">
        <v>897961</v>
      </c>
      <c r="D22" s="3">
        <v>1471</v>
      </c>
      <c r="E22" s="3">
        <v>0.97</v>
      </c>
      <c r="F22" s="3">
        <v>657450203</v>
      </c>
      <c r="G22" s="3">
        <v>5351956</v>
      </c>
      <c r="H22" s="3">
        <v>366</v>
      </c>
      <c r="I22" s="4">
        <v>0.89</v>
      </c>
      <c r="J22" s="4">
        <v>0.95</v>
      </c>
      <c r="K22" s="5">
        <f t="shared" si="0"/>
        <v>1.8399999999999999</v>
      </c>
    </row>
    <row r="23" spans="1:17" x14ac:dyDescent="0.25">
      <c r="A23" s="2">
        <v>42754.208333333336</v>
      </c>
      <c r="B23" s="3">
        <v>2713184407</v>
      </c>
      <c r="C23" s="3">
        <v>897961</v>
      </c>
      <c r="D23" s="3">
        <v>1529</v>
      </c>
      <c r="E23" s="3">
        <v>0.97</v>
      </c>
      <c r="F23" s="3">
        <v>657354500</v>
      </c>
      <c r="G23" s="3">
        <v>5351956</v>
      </c>
      <c r="H23" s="3">
        <v>384</v>
      </c>
      <c r="I23" s="9">
        <v>0.9</v>
      </c>
      <c r="J23" s="4">
        <v>0.96</v>
      </c>
      <c r="K23" s="5">
        <f t="shared" si="0"/>
        <v>1.8599999999999999</v>
      </c>
    </row>
    <row r="24" spans="1:17" x14ac:dyDescent="0.25">
      <c r="A24" s="2">
        <v>42754.197916666664</v>
      </c>
      <c r="B24" s="3">
        <v>2712801211</v>
      </c>
      <c r="C24" s="3">
        <v>897961</v>
      </c>
      <c r="D24" s="3">
        <v>1532</v>
      </c>
      <c r="E24" s="3">
        <v>0.97</v>
      </c>
      <c r="F24" s="3">
        <v>657257577</v>
      </c>
      <c r="G24" s="3">
        <v>5351956</v>
      </c>
      <c r="H24" s="3">
        <v>387</v>
      </c>
      <c r="I24" s="4">
        <v>0.91</v>
      </c>
      <c r="J24" s="4">
        <v>0.96</v>
      </c>
      <c r="K24" s="5">
        <f t="shared" si="0"/>
        <v>1.87</v>
      </c>
    </row>
    <row r="25" spans="1:17" x14ac:dyDescent="0.25">
      <c r="A25" s="2">
        <v>42754.1875</v>
      </c>
      <c r="B25" s="3">
        <v>2712410393</v>
      </c>
      <c r="C25" s="3">
        <v>897961</v>
      </c>
      <c r="D25" s="3">
        <v>1569</v>
      </c>
      <c r="E25" s="3">
        <v>0.97</v>
      </c>
      <c r="F25" s="3">
        <v>657157512</v>
      </c>
      <c r="G25" s="3">
        <v>5351956</v>
      </c>
      <c r="H25" s="3">
        <v>401</v>
      </c>
      <c r="I25" s="4">
        <v>0.93</v>
      </c>
      <c r="J25" s="4">
        <v>0.98</v>
      </c>
      <c r="K25" s="5">
        <f t="shared" si="0"/>
        <v>1.9100000000000001</v>
      </c>
    </row>
    <row r="26" spans="1:17" x14ac:dyDescent="0.25">
      <c r="A26" s="7">
        <v>42754.177083333336</v>
      </c>
      <c r="B26" s="6">
        <v>2712017690</v>
      </c>
      <c r="C26" s="6">
        <v>897961</v>
      </c>
      <c r="D26" s="6">
        <v>1571</v>
      </c>
      <c r="E26" s="6">
        <v>0.97</v>
      </c>
      <c r="F26" s="6">
        <v>657057107</v>
      </c>
      <c r="G26" s="6">
        <v>5351956</v>
      </c>
      <c r="H26" s="6">
        <v>402</v>
      </c>
      <c r="I26" s="4">
        <v>0.93</v>
      </c>
      <c r="J26" s="4">
        <v>0.97</v>
      </c>
      <c r="K26" s="5">
        <f t="shared" si="0"/>
        <v>1.9</v>
      </c>
    </row>
    <row r="27" spans="1:17" x14ac:dyDescent="0.25">
      <c r="A27" s="2">
        <v>42754.166666666664</v>
      </c>
      <c r="B27" s="3">
        <v>2711635183</v>
      </c>
      <c r="C27" s="3">
        <v>897961</v>
      </c>
      <c r="D27" s="3">
        <v>1479</v>
      </c>
      <c r="E27" s="3">
        <v>0.97</v>
      </c>
      <c r="F27" s="3">
        <v>656960706</v>
      </c>
      <c r="G27" s="3">
        <v>5351956</v>
      </c>
      <c r="H27" s="3">
        <v>367</v>
      </c>
      <c r="I27" s="4">
        <v>0.89</v>
      </c>
      <c r="J27" s="4">
        <v>0.96</v>
      </c>
      <c r="K27" s="5">
        <f t="shared" si="0"/>
        <v>1.85</v>
      </c>
    </row>
    <row r="28" spans="1:17" x14ac:dyDescent="0.25">
      <c r="A28" s="2">
        <v>42754.15625</v>
      </c>
      <c r="B28" s="3">
        <v>2711266198</v>
      </c>
      <c r="C28" s="3">
        <v>897961</v>
      </c>
      <c r="D28" s="3">
        <v>1475</v>
      </c>
      <c r="E28" s="3">
        <v>0.97</v>
      </c>
      <c r="F28" s="3">
        <v>656868724</v>
      </c>
      <c r="G28" s="3">
        <v>5351956</v>
      </c>
      <c r="H28" s="3">
        <v>366</v>
      </c>
      <c r="I28" s="4">
        <v>0.89</v>
      </c>
      <c r="J28" s="4">
        <v>0.96</v>
      </c>
      <c r="K28" s="5">
        <f t="shared" si="0"/>
        <v>1.85</v>
      </c>
    </row>
    <row r="29" spans="1:17" x14ac:dyDescent="0.25">
      <c r="A29" s="2">
        <v>42754.145833333336</v>
      </c>
      <c r="B29" s="3">
        <v>2710893783</v>
      </c>
      <c r="C29" s="3">
        <v>897961</v>
      </c>
      <c r="D29" s="3">
        <v>1530</v>
      </c>
      <c r="E29" s="3">
        <v>0.97</v>
      </c>
      <c r="F29" s="3">
        <v>656775886</v>
      </c>
      <c r="G29" s="3">
        <v>5351956</v>
      </c>
      <c r="H29" s="3">
        <v>393</v>
      </c>
      <c r="I29" s="9">
        <v>0.9</v>
      </c>
      <c r="J29" s="4">
        <v>0.97</v>
      </c>
      <c r="K29" s="5">
        <f t="shared" si="0"/>
        <v>1.87</v>
      </c>
      <c r="L29" s="12"/>
      <c r="M29" s="12"/>
      <c r="N29" s="12"/>
      <c r="O29" s="13"/>
      <c r="P29" s="13"/>
      <c r="Q29" s="41"/>
    </row>
    <row r="30" spans="1:17" x14ac:dyDescent="0.25">
      <c r="A30" s="2">
        <v>42754.135416666664</v>
      </c>
      <c r="B30" s="3">
        <v>2710511108</v>
      </c>
      <c r="C30" s="3">
        <v>897961</v>
      </c>
      <c r="D30" s="3">
        <v>1531</v>
      </c>
      <c r="E30" s="3">
        <v>0.97</v>
      </c>
      <c r="F30" s="3">
        <v>656679847</v>
      </c>
      <c r="G30" s="3">
        <v>5351956</v>
      </c>
      <c r="H30" s="3">
        <v>383</v>
      </c>
      <c r="I30" s="9">
        <v>0.9</v>
      </c>
      <c r="J30" s="4">
        <v>0.97</v>
      </c>
      <c r="K30" s="5">
        <f t="shared" si="0"/>
        <v>1.87</v>
      </c>
      <c r="L30" s="12"/>
      <c r="M30" s="12"/>
      <c r="N30" s="12"/>
      <c r="O30" s="13"/>
      <c r="P30" s="13"/>
      <c r="Q30" s="41"/>
    </row>
    <row r="31" spans="1:17" x14ac:dyDescent="0.25">
      <c r="A31" s="2">
        <v>42754.125</v>
      </c>
      <c r="B31" s="3">
        <v>2710128265</v>
      </c>
      <c r="C31" s="3">
        <v>897961</v>
      </c>
      <c r="D31" s="3">
        <v>1529</v>
      </c>
      <c r="E31" s="3">
        <v>0.97</v>
      </c>
      <c r="F31" s="3">
        <v>656583727</v>
      </c>
      <c r="G31" s="3">
        <v>5351956</v>
      </c>
      <c r="H31" s="3">
        <v>382</v>
      </c>
      <c r="I31" s="9">
        <v>0.9</v>
      </c>
      <c r="J31" s="4">
        <v>0.97</v>
      </c>
      <c r="K31" s="5">
        <f t="shared" si="0"/>
        <v>1.87</v>
      </c>
      <c r="L31" s="12"/>
      <c r="M31" s="12"/>
      <c r="N31" s="12"/>
      <c r="O31" s="12"/>
      <c r="P31" s="42"/>
      <c r="Q31" s="41"/>
    </row>
    <row r="32" spans="1:17" x14ac:dyDescent="0.25">
      <c r="A32" s="2">
        <v>42754.114583333336</v>
      </c>
      <c r="B32" s="3">
        <v>2709745641</v>
      </c>
      <c r="C32" s="3">
        <v>897961</v>
      </c>
      <c r="D32" s="3">
        <v>1530</v>
      </c>
      <c r="E32" s="3">
        <v>0.97</v>
      </c>
      <c r="F32" s="3">
        <v>656487647</v>
      </c>
      <c r="G32" s="3">
        <v>5351956</v>
      </c>
      <c r="H32" s="3">
        <v>386</v>
      </c>
      <c r="I32" s="9">
        <v>0.9</v>
      </c>
      <c r="J32" s="9">
        <v>0.97</v>
      </c>
      <c r="K32" s="5">
        <f t="shared" si="0"/>
        <v>1.87</v>
      </c>
      <c r="L32" s="12"/>
      <c r="M32" s="12"/>
      <c r="N32" s="12"/>
      <c r="O32" s="13"/>
      <c r="P32" s="13"/>
      <c r="Q32" s="41"/>
    </row>
    <row r="33" spans="1:17" x14ac:dyDescent="0.25">
      <c r="A33" s="2">
        <v>42754.104166666664</v>
      </c>
      <c r="B33" s="3">
        <v>2709363012</v>
      </c>
      <c r="C33" s="3">
        <v>897961</v>
      </c>
      <c r="D33" s="3">
        <v>1530</v>
      </c>
      <c r="E33" s="3">
        <v>0.97</v>
      </c>
      <c r="F33" s="3">
        <v>656391852</v>
      </c>
      <c r="G33" s="3">
        <v>5351956</v>
      </c>
      <c r="H33" s="3">
        <v>381</v>
      </c>
      <c r="I33" s="9">
        <v>0.9</v>
      </c>
      <c r="J33" s="4">
        <v>0.97</v>
      </c>
      <c r="K33" s="5">
        <f t="shared" si="0"/>
        <v>1.87</v>
      </c>
      <c r="L33" s="12"/>
      <c r="M33" s="12"/>
      <c r="N33" s="12"/>
      <c r="O33" s="13"/>
      <c r="P33" s="12"/>
      <c r="Q33" s="41"/>
    </row>
    <row r="34" spans="1:17" x14ac:dyDescent="0.25">
      <c r="A34" s="2">
        <v>42754.09375</v>
      </c>
      <c r="B34" s="3">
        <v>2708980182</v>
      </c>
      <c r="C34" s="3">
        <v>897961</v>
      </c>
      <c r="D34" s="3">
        <v>1531</v>
      </c>
      <c r="E34" s="3">
        <v>0.97</v>
      </c>
      <c r="F34" s="3">
        <v>656296071</v>
      </c>
      <c r="G34" s="3">
        <v>5351956</v>
      </c>
      <c r="H34" s="3">
        <v>386</v>
      </c>
      <c r="I34" s="4">
        <v>0.97</v>
      </c>
      <c r="J34" s="4">
        <v>0.99</v>
      </c>
      <c r="K34" s="5">
        <f t="shared" si="0"/>
        <v>1.96</v>
      </c>
      <c r="L34" s="12"/>
      <c r="M34" s="12"/>
      <c r="N34" s="12"/>
      <c r="O34" s="13"/>
      <c r="P34" s="13"/>
      <c r="Q34" s="41"/>
    </row>
    <row r="35" spans="1:17" x14ac:dyDescent="0.25">
      <c r="A35" s="2">
        <v>42754.083333333336</v>
      </c>
      <c r="B35" s="3">
        <v>2708597278</v>
      </c>
      <c r="C35" s="3">
        <v>897961</v>
      </c>
      <c r="D35" s="3">
        <v>1531</v>
      </c>
      <c r="E35" s="3">
        <v>0.97</v>
      </c>
      <c r="F35" s="3">
        <v>656199835</v>
      </c>
      <c r="G35" s="3">
        <v>5351956</v>
      </c>
      <c r="H35" s="3">
        <v>383</v>
      </c>
      <c r="I35" s="4">
        <v>0.97</v>
      </c>
      <c r="J35" s="4">
        <v>0.99</v>
      </c>
      <c r="K35" s="5">
        <f t="shared" si="0"/>
        <v>1.96</v>
      </c>
      <c r="L35" s="11"/>
      <c r="M35" s="11"/>
      <c r="N35" s="11"/>
      <c r="O35" s="13"/>
      <c r="P35" s="12"/>
      <c r="Q35" s="41"/>
    </row>
    <row r="36" spans="1:17" x14ac:dyDescent="0.25">
      <c r="A36" s="2">
        <v>42754.072916666664</v>
      </c>
      <c r="B36" s="3">
        <v>2708214540</v>
      </c>
      <c r="C36" s="3">
        <v>897961</v>
      </c>
      <c r="D36" s="3">
        <v>1532</v>
      </c>
      <c r="E36" s="3">
        <v>0.97</v>
      </c>
      <c r="F36" s="3">
        <v>656103792</v>
      </c>
      <c r="G36" s="3">
        <v>5351956</v>
      </c>
      <c r="H36" s="3">
        <v>381</v>
      </c>
      <c r="I36" s="4">
        <v>0.92</v>
      </c>
      <c r="J36" s="4">
        <v>0.99</v>
      </c>
      <c r="K36" s="5">
        <f t="shared" si="0"/>
        <v>1.9100000000000001</v>
      </c>
      <c r="L36" s="11"/>
      <c r="M36" s="11"/>
      <c r="N36" s="11"/>
      <c r="O36" s="11"/>
      <c r="P36" s="12"/>
      <c r="Q36" s="41"/>
    </row>
    <row r="37" spans="1:17" x14ac:dyDescent="0.25">
      <c r="A37" s="2">
        <v>42754.0625</v>
      </c>
      <c r="B37" s="3">
        <v>2707831477</v>
      </c>
      <c r="C37" s="3">
        <v>897961</v>
      </c>
      <c r="D37" s="3">
        <v>1530</v>
      </c>
      <c r="E37" s="3">
        <v>0.97</v>
      </c>
      <c r="F37" s="3">
        <v>656007277</v>
      </c>
      <c r="G37" s="3">
        <v>5351956</v>
      </c>
      <c r="H37" s="3">
        <v>388</v>
      </c>
      <c r="I37" s="9">
        <v>0.9</v>
      </c>
      <c r="J37" s="4">
        <v>0.97</v>
      </c>
      <c r="K37" s="5">
        <f t="shared" si="0"/>
        <v>1.87</v>
      </c>
      <c r="L37" s="11"/>
      <c r="M37" s="11"/>
      <c r="N37" s="11"/>
      <c r="O37" s="13"/>
      <c r="P37" s="12"/>
      <c r="Q37" s="41"/>
    </row>
    <row r="38" spans="1:17" x14ac:dyDescent="0.25">
      <c r="A38" s="2">
        <v>42754.052083333336</v>
      </c>
      <c r="B38" s="3">
        <v>2707448326</v>
      </c>
      <c r="C38" s="3">
        <v>897961</v>
      </c>
      <c r="D38" s="3">
        <v>1531</v>
      </c>
      <c r="E38" s="3">
        <v>0.97</v>
      </c>
      <c r="F38" s="3">
        <v>655909242</v>
      </c>
      <c r="G38" s="3">
        <v>5351956</v>
      </c>
      <c r="H38" s="3">
        <v>386</v>
      </c>
      <c r="I38" s="4">
        <v>0.97</v>
      </c>
      <c r="J38" s="4">
        <v>0.99</v>
      </c>
      <c r="K38" s="5">
        <f t="shared" si="0"/>
        <v>1.96</v>
      </c>
      <c r="L38" s="11"/>
      <c r="M38" s="11"/>
      <c r="N38" s="11"/>
      <c r="O38" s="13"/>
      <c r="P38" s="13"/>
      <c r="Q38" s="41"/>
    </row>
    <row r="39" spans="1:17" x14ac:dyDescent="0.25">
      <c r="A39" s="2">
        <v>42754.041666666664</v>
      </c>
      <c r="B39" s="3">
        <v>2707065653</v>
      </c>
      <c r="C39" s="3">
        <v>897961</v>
      </c>
      <c r="D39" s="3">
        <v>1531</v>
      </c>
      <c r="E39" s="3">
        <v>0.97</v>
      </c>
      <c r="F39" s="3">
        <v>655811716</v>
      </c>
      <c r="G39" s="3">
        <v>5351956</v>
      </c>
      <c r="H39" s="3">
        <v>389</v>
      </c>
      <c r="I39" s="4">
        <v>0.97</v>
      </c>
      <c r="J39" s="4">
        <v>0.99</v>
      </c>
      <c r="K39" s="5">
        <f t="shared" si="0"/>
        <v>1.96</v>
      </c>
      <c r="L39" s="11"/>
      <c r="M39" s="11"/>
      <c r="N39" s="11"/>
      <c r="O39" s="13"/>
      <c r="P39" s="12"/>
      <c r="Q39" s="41"/>
    </row>
    <row r="40" spans="1:17" x14ac:dyDescent="0.25">
      <c r="A40" s="2">
        <v>42754.03125</v>
      </c>
      <c r="B40" s="3">
        <v>2706682258</v>
      </c>
      <c r="C40" s="3">
        <v>897961</v>
      </c>
      <c r="D40" s="3">
        <v>1532</v>
      </c>
      <c r="E40" s="3">
        <v>0.97</v>
      </c>
      <c r="F40" s="3">
        <v>655714439</v>
      </c>
      <c r="G40" s="3">
        <v>5351956</v>
      </c>
      <c r="H40" s="3">
        <v>389</v>
      </c>
      <c r="I40" s="4">
        <v>0.92</v>
      </c>
      <c r="J40" s="4">
        <v>0.99</v>
      </c>
      <c r="K40" s="5">
        <f t="shared" si="0"/>
        <v>1.9100000000000001</v>
      </c>
      <c r="L40" s="11"/>
      <c r="M40" s="11"/>
      <c r="N40" s="11"/>
      <c r="O40" s="13"/>
      <c r="P40" s="13"/>
      <c r="Q40" s="41"/>
    </row>
    <row r="41" spans="1:17" x14ac:dyDescent="0.25">
      <c r="A41" s="2">
        <v>42754.020833333336</v>
      </c>
      <c r="B41" s="3">
        <v>2706299948</v>
      </c>
      <c r="C41" s="3">
        <v>897961</v>
      </c>
      <c r="D41" s="3">
        <v>1533</v>
      </c>
      <c r="E41" s="3">
        <v>0.97</v>
      </c>
      <c r="F41" s="3">
        <v>655617835</v>
      </c>
      <c r="G41" s="3">
        <v>5351956</v>
      </c>
      <c r="H41" s="3">
        <v>382</v>
      </c>
      <c r="I41" s="4">
        <v>0.92</v>
      </c>
      <c r="J41" s="4">
        <v>0.99</v>
      </c>
      <c r="K41" s="5">
        <f t="shared" si="0"/>
        <v>1.9100000000000001</v>
      </c>
      <c r="L41" s="11"/>
      <c r="M41" s="11"/>
      <c r="N41" s="11"/>
      <c r="O41" s="12"/>
      <c r="P41" s="12"/>
      <c r="Q41" s="41"/>
    </row>
    <row r="42" spans="1:17" x14ac:dyDescent="0.25">
      <c r="A42" s="2">
        <v>42754.010416666664</v>
      </c>
      <c r="B42" s="3">
        <v>2705916750</v>
      </c>
      <c r="C42" s="3">
        <v>897961</v>
      </c>
      <c r="D42" s="3">
        <v>1531</v>
      </c>
      <c r="E42" s="3">
        <v>0.97</v>
      </c>
      <c r="F42" s="3">
        <v>655521737</v>
      </c>
      <c r="G42" s="3">
        <v>5351956</v>
      </c>
      <c r="H42" s="3">
        <v>381</v>
      </c>
      <c r="I42" s="4">
        <v>0.97</v>
      </c>
      <c r="J42" s="4">
        <v>0.99</v>
      </c>
      <c r="K42" s="5">
        <f t="shared" si="0"/>
        <v>1.96</v>
      </c>
      <c r="L42" s="11"/>
      <c r="M42" s="11"/>
      <c r="N42" s="11"/>
      <c r="O42" s="12"/>
      <c r="P42" s="12"/>
      <c r="Q42" s="41"/>
    </row>
    <row r="43" spans="1:17" x14ac:dyDescent="0.25">
      <c r="A43" s="2">
        <v>42754</v>
      </c>
      <c r="B43" s="3">
        <v>2705533558</v>
      </c>
      <c r="C43" s="3">
        <v>897961</v>
      </c>
      <c r="D43" s="3">
        <v>1531</v>
      </c>
      <c r="E43" s="3">
        <v>0.97</v>
      </c>
      <c r="F43" s="3">
        <v>655428267</v>
      </c>
      <c r="G43" s="3">
        <v>5351956</v>
      </c>
      <c r="H43" s="3">
        <v>370</v>
      </c>
      <c r="I43" s="4">
        <v>0.97</v>
      </c>
      <c r="J43" s="4">
        <v>0.99</v>
      </c>
      <c r="K43" s="5">
        <f t="shared" si="0"/>
        <v>1.96</v>
      </c>
      <c r="L43" s="11"/>
      <c r="M43" s="11"/>
      <c r="N43" s="11"/>
      <c r="O43" s="48"/>
      <c r="P43" s="13"/>
      <c r="Q43" s="41"/>
    </row>
    <row r="44" spans="1:17" x14ac:dyDescent="0.25">
      <c r="A44" s="2">
        <v>42753.989583333336</v>
      </c>
      <c r="B44" s="3">
        <v>2705150521</v>
      </c>
      <c r="C44" s="3">
        <v>897961</v>
      </c>
      <c r="D44" s="3">
        <v>1532</v>
      </c>
      <c r="E44" s="3">
        <v>0.97</v>
      </c>
      <c r="F44" s="3">
        <v>655335762</v>
      </c>
      <c r="G44" s="3">
        <v>5351956</v>
      </c>
      <c r="H44" s="3">
        <v>368</v>
      </c>
      <c r="I44" s="4">
        <v>0.92</v>
      </c>
      <c r="J44" s="4">
        <v>0.97</v>
      </c>
      <c r="K44" s="5">
        <f t="shared" si="0"/>
        <v>1.8900000000000001</v>
      </c>
      <c r="L44" s="11"/>
      <c r="M44" s="11"/>
      <c r="N44" s="11"/>
      <c r="O44" s="13"/>
      <c r="P44" s="13"/>
      <c r="Q44" s="41"/>
    </row>
    <row r="45" spans="1:17" x14ac:dyDescent="0.25">
      <c r="A45" s="2">
        <v>42753.979166666664</v>
      </c>
      <c r="B45" s="3">
        <v>2704767276</v>
      </c>
      <c r="C45" s="3">
        <v>897961</v>
      </c>
      <c r="D45" s="3">
        <v>1533</v>
      </c>
      <c r="E45" s="3">
        <v>0.97</v>
      </c>
      <c r="F45" s="3">
        <v>655243660</v>
      </c>
      <c r="G45" s="3">
        <v>5351956</v>
      </c>
      <c r="H45" s="3">
        <v>365</v>
      </c>
      <c r="I45" s="4">
        <v>0.91</v>
      </c>
      <c r="J45" s="31">
        <v>0.97</v>
      </c>
      <c r="K45" s="5">
        <f t="shared" si="0"/>
        <v>1.88</v>
      </c>
      <c r="L45" s="11"/>
      <c r="M45" s="11"/>
      <c r="N45" s="11"/>
      <c r="O45" s="12"/>
      <c r="P45" s="12"/>
      <c r="Q45" s="41"/>
    </row>
    <row r="46" spans="1:17" x14ac:dyDescent="0.25">
      <c r="A46" s="2">
        <v>42753.96875</v>
      </c>
      <c r="B46" s="3">
        <v>2704384160</v>
      </c>
      <c r="C46" s="3">
        <v>897961</v>
      </c>
      <c r="D46" s="3">
        <v>1533</v>
      </c>
      <c r="E46" s="3">
        <v>0.97</v>
      </c>
      <c r="F46" s="3">
        <v>655145942</v>
      </c>
      <c r="G46" s="3">
        <v>5351956</v>
      </c>
      <c r="H46" s="3">
        <v>400</v>
      </c>
      <c r="I46" s="4">
        <v>0.91</v>
      </c>
      <c r="J46" s="4">
        <v>0.97</v>
      </c>
      <c r="K46" s="5">
        <f t="shared" si="0"/>
        <v>1.88</v>
      </c>
      <c r="L46" s="11"/>
      <c r="M46" s="11"/>
      <c r="N46" s="11"/>
      <c r="O46" s="13"/>
      <c r="P46" s="42"/>
      <c r="Q46" s="41"/>
    </row>
    <row r="47" spans="1:17" x14ac:dyDescent="0.25">
      <c r="A47" s="2">
        <v>42753.958333333336</v>
      </c>
      <c r="B47" s="3">
        <v>2704000911</v>
      </c>
      <c r="C47" s="3">
        <v>897961</v>
      </c>
      <c r="D47" s="3">
        <v>1531</v>
      </c>
      <c r="E47" s="3">
        <v>0.97</v>
      </c>
      <c r="F47" s="3">
        <v>655047353</v>
      </c>
      <c r="G47" s="3">
        <v>5351956</v>
      </c>
      <c r="H47" s="3">
        <v>396</v>
      </c>
      <c r="I47" s="4">
        <v>0.97</v>
      </c>
      <c r="J47" s="4">
        <v>0.99</v>
      </c>
      <c r="K47" s="5">
        <f t="shared" si="0"/>
        <v>1.96</v>
      </c>
      <c r="L47" s="11"/>
      <c r="M47" s="11"/>
      <c r="N47" s="11"/>
      <c r="O47" s="13"/>
      <c r="P47" s="12"/>
      <c r="Q47" s="41"/>
    </row>
    <row r="48" spans="1:17" x14ac:dyDescent="0.25">
      <c r="A48" s="2">
        <v>42753.947916666664</v>
      </c>
      <c r="B48" s="3">
        <v>2703617550</v>
      </c>
      <c r="C48" s="3">
        <v>897961</v>
      </c>
      <c r="D48" s="3">
        <v>1533</v>
      </c>
      <c r="E48" s="3">
        <v>0.97</v>
      </c>
      <c r="F48" s="3">
        <v>654949092</v>
      </c>
      <c r="G48" s="3">
        <v>5351956</v>
      </c>
      <c r="H48" s="3">
        <v>391</v>
      </c>
      <c r="I48" s="4">
        <v>0.9</v>
      </c>
      <c r="J48" s="4">
        <v>0.96</v>
      </c>
      <c r="K48" s="5">
        <f t="shared" si="0"/>
        <v>1.8599999999999999</v>
      </c>
      <c r="L48" s="11"/>
      <c r="M48" s="11"/>
      <c r="N48" s="11"/>
      <c r="O48" s="52"/>
      <c r="P48" s="12"/>
      <c r="Q48" s="41"/>
    </row>
    <row r="49" spans="1:17" x14ac:dyDescent="0.25">
      <c r="A49" s="2">
        <v>42753.9375</v>
      </c>
      <c r="B49" s="3">
        <v>2703234043</v>
      </c>
      <c r="C49" s="3">
        <v>897961</v>
      </c>
      <c r="D49" s="3">
        <v>1534</v>
      </c>
      <c r="E49" s="3">
        <v>0.97</v>
      </c>
      <c r="F49" s="3">
        <v>654851666</v>
      </c>
      <c r="G49" s="3">
        <v>5351956</v>
      </c>
      <c r="H49" s="3">
        <v>391</v>
      </c>
      <c r="I49" s="4">
        <v>0.9</v>
      </c>
      <c r="J49" s="4">
        <v>0.98</v>
      </c>
      <c r="K49" s="5">
        <f t="shared" si="0"/>
        <v>1.88</v>
      </c>
      <c r="L49" s="11"/>
      <c r="M49" s="11"/>
      <c r="N49" s="11"/>
      <c r="O49" s="12"/>
      <c r="P49" s="12"/>
      <c r="Q49" s="41"/>
    </row>
    <row r="50" spans="1:17" x14ac:dyDescent="0.25">
      <c r="A50" s="2">
        <v>42753.927083333336</v>
      </c>
      <c r="B50" s="3">
        <v>2702851001</v>
      </c>
      <c r="C50" s="3">
        <v>897961</v>
      </c>
      <c r="D50" s="3">
        <v>1533</v>
      </c>
      <c r="E50" s="3">
        <v>0.97</v>
      </c>
      <c r="F50" s="3">
        <v>654755059</v>
      </c>
      <c r="G50" s="3">
        <v>5351956</v>
      </c>
      <c r="H50" s="3">
        <v>390</v>
      </c>
      <c r="I50" s="4">
        <v>0.92</v>
      </c>
      <c r="J50" s="4">
        <v>0.99</v>
      </c>
      <c r="K50" s="5">
        <f t="shared" si="0"/>
        <v>1.9100000000000001</v>
      </c>
      <c r="L50" s="12"/>
      <c r="M50" s="12"/>
      <c r="N50" s="12"/>
      <c r="O50" s="12"/>
      <c r="P50" s="12"/>
      <c r="Q50" s="41"/>
    </row>
    <row r="51" spans="1:17" x14ac:dyDescent="0.25">
      <c r="A51" s="2">
        <v>42753.916666666664</v>
      </c>
      <c r="B51" s="3">
        <v>2702467920</v>
      </c>
      <c r="C51" s="3">
        <v>897961</v>
      </c>
      <c r="D51" s="3">
        <v>1531</v>
      </c>
      <c r="E51" s="3">
        <v>0.97</v>
      </c>
      <c r="F51" s="3">
        <v>654658122</v>
      </c>
      <c r="G51" s="3">
        <v>5351956</v>
      </c>
      <c r="H51" s="3">
        <v>383</v>
      </c>
      <c r="I51" s="4">
        <v>0.92</v>
      </c>
      <c r="J51" s="4">
        <v>0.97</v>
      </c>
      <c r="K51" s="5">
        <f t="shared" si="0"/>
        <v>1.8900000000000001</v>
      </c>
      <c r="L51" s="12"/>
      <c r="M51" s="12"/>
      <c r="N51" s="12"/>
      <c r="O51" s="12"/>
      <c r="P51" s="12"/>
      <c r="Q51" s="41"/>
    </row>
    <row r="52" spans="1:17" x14ac:dyDescent="0.25">
      <c r="A52" s="2">
        <v>42753.90625</v>
      </c>
      <c r="B52" s="3">
        <v>2702084753</v>
      </c>
      <c r="C52" s="3">
        <v>897961</v>
      </c>
      <c r="D52" s="3">
        <v>1533</v>
      </c>
      <c r="E52" s="3">
        <v>0.97</v>
      </c>
      <c r="F52" s="3">
        <v>654560063</v>
      </c>
      <c r="G52" s="3">
        <v>5351956</v>
      </c>
      <c r="H52" s="3">
        <v>394</v>
      </c>
      <c r="I52" s="4">
        <v>0.92</v>
      </c>
      <c r="J52" s="4">
        <v>0.97</v>
      </c>
      <c r="K52" s="5">
        <f t="shared" si="0"/>
        <v>1.8900000000000001</v>
      </c>
      <c r="L52" s="11"/>
      <c r="M52" s="11"/>
      <c r="N52" s="11"/>
      <c r="O52" s="12"/>
      <c r="P52" s="12"/>
      <c r="Q52" s="41"/>
    </row>
    <row r="53" spans="1:17" x14ac:dyDescent="0.25">
      <c r="A53" s="2">
        <v>42753.895833333336</v>
      </c>
      <c r="B53" s="3">
        <v>2701701224</v>
      </c>
      <c r="C53" s="3">
        <v>897961</v>
      </c>
      <c r="D53" s="3">
        <v>1532</v>
      </c>
      <c r="E53" s="3">
        <v>0.97</v>
      </c>
      <c r="F53" s="3">
        <v>654462411</v>
      </c>
      <c r="G53" s="3">
        <v>5351956</v>
      </c>
      <c r="H53" s="3">
        <v>389</v>
      </c>
      <c r="I53" s="4">
        <v>0.92</v>
      </c>
      <c r="J53" s="4">
        <v>0.97</v>
      </c>
      <c r="K53" s="5">
        <f t="shared" si="0"/>
        <v>1.8900000000000001</v>
      </c>
      <c r="L53" s="11"/>
      <c r="M53" s="11"/>
      <c r="N53" s="11"/>
      <c r="O53" s="12"/>
      <c r="P53" s="12"/>
      <c r="Q53" s="41"/>
    </row>
    <row r="54" spans="1:17" x14ac:dyDescent="0.25">
      <c r="A54" s="2">
        <v>42753.885416666664</v>
      </c>
      <c r="B54" s="3">
        <v>2701317867</v>
      </c>
      <c r="C54" s="3">
        <v>897961</v>
      </c>
      <c r="D54" s="3">
        <v>1533</v>
      </c>
      <c r="E54" s="3">
        <v>0.97</v>
      </c>
      <c r="F54" s="3">
        <v>654363581</v>
      </c>
      <c r="G54" s="3">
        <v>5351956</v>
      </c>
      <c r="H54" s="3">
        <v>441</v>
      </c>
      <c r="I54" s="4">
        <v>0.92</v>
      </c>
      <c r="J54" s="4">
        <v>0.99</v>
      </c>
      <c r="K54" s="5">
        <f t="shared" si="0"/>
        <v>1.9100000000000001</v>
      </c>
      <c r="L54" s="11"/>
      <c r="M54" s="11"/>
      <c r="N54" s="11"/>
      <c r="O54" s="13"/>
      <c r="P54" s="42"/>
      <c r="Q54" s="41"/>
    </row>
    <row r="55" spans="1:17" x14ac:dyDescent="0.25">
      <c r="A55" s="2">
        <v>42753.875</v>
      </c>
      <c r="B55" s="3">
        <v>2700934278</v>
      </c>
      <c r="C55" s="3">
        <v>897961</v>
      </c>
      <c r="D55" s="3">
        <v>1534</v>
      </c>
      <c r="E55" s="3">
        <v>0.97</v>
      </c>
      <c r="F55" s="3">
        <v>654269423</v>
      </c>
      <c r="G55" s="3">
        <v>5351956</v>
      </c>
      <c r="H55" s="3">
        <v>374</v>
      </c>
      <c r="I55" s="4">
        <v>0.91</v>
      </c>
      <c r="J55" s="4">
        <v>0.97</v>
      </c>
      <c r="K55" s="5">
        <f t="shared" si="0"/>
        <v>1.88</v>
      </c>
      <c r="L55" s="11"/>
      <c r="M55" s="11"/>
      <c r="N55" s="11"/>
      <c r="O55" s="12"/>
      <c r="P55" s="12"/>
      <c r="Q55" s="41"/>
    </row>
    <row r="56" spans="1:17" x14ac:dyDescent="0.25">
      <c r="A56" s="2">
        <v>42753.864583333336</v>
      </c>
      <c r="B56" s="3">
        <v>2700550934</v>
      </c>
      <c r="C56" s="3">
        <v>897961</v>
      </c>
      <c r="D56" s="3">
        <v>1534</v>
      </c>
      <c r="E56" s="3">
        <v>0.97</v>
      </c>
      <c r="F56" s="3">
        <v>654171532</v>
      </c>
      <c r="G56" s="3">
        <v>5351956</v>
      </c>
      <c r="H56" s="3">
        <v>393</v>
      </c>
      <c r="I56" s="4">
        <v>0.91</v>
      </c>
      <c r="J56" s="4">
        <v>0.97</v>
      </c>
      <c r="K56" s="5">
        <f t="shared" si="0"/>
        <v>1.88</v>
      </c>
      <c r="L56" s="11"/>
      <c r="M56" s="11"/>
      <c r="N56" s="11"/>
      <c r="O56" s="12"/>
      <c r="P56" s="12"/>
      <c r="Q56" s="41"/>
    </row>
    <row r="57" spans="1:17" x14ac:dyDescent="0.25">
      <c r="A57" s="2">
        <v>42753.854166666664</v>
      </c>
      <c r="B57" s="3">
        <v>2700167022</v>
      </c>
      <c r="C57" s="3">
        <v>897961</v>
      </c>
      <c r="D57" s="3">
        <v>1536</v>
      </c>
      <c r="E57" s="3">
        <v>0.97</v>
      </c>
      <c r="F57" s="3">
        <v>654073646</v>
      </c>
      <c r="G57" s="3">
        <v>5351956</v>
      </c>
      <c r="H57" s="3">
        <v>397</v>
      </c>
      <c r="I57" s="4">
        <v>0.91</v>
      </c>
      <c r="J57" s="4">
        <v>0.97</v>
      </c>
      <c r="K57" s="5">
        <f t="shared" si="0"/>
        <v>1.88</v>
      </c>
      <c r="L57" s="11"/>
      <c r="M57" s="11"/>
      <c r="N57" s="11"/>
      <c r="O57" s="13"/>
      <c r="P57" s="42"/>
      <c r="Q57" s="41"/>
    </row>
    <row r="58" spans="1:17" x14ac:dyDescent="0.25">
      <c r="A58" s="2">
        <v>42753.84375</v>
      </c>
      <c r="B58" s="3">
        <v>2699784068</v>
      </c>
      <c r="C58" s="3">
        <v>897961</v>
      </c>
      <c r="D58" s="3">
        <v>1530</v>
      </c>
      <c r="E58" s="3">
        <v>0.97</v>
      </c>
      <c r="F58" s="3">
        <v>653974879</v>
      </c>
      <c r="G58" s="3">
        <v>5351956</v>
      </c>
      <c r="H58" s="3">
        <v>395</v>
      </c>
      <c r="I58" s="9">
        <v>0.9</v>
      </c>
      <c r="J58" s="4">
        <v>0.97</v>
      </c>
      <c r="K58" s="5">
        <f t="shared" si="0"/>
        <v>1.87</v>
      </c>
      <c r="L58" s="11"/>
      <c r="M58" s="11"/>
      <c r="N58" s="11"/>
      <c r="O58" s="52"/>
      <c r="P58" s="12"/>
      <c r="Q58" s="41"/>
    </row>
    <row r="59" spans="1:17" x14ac:dyDescent="0.25">
      <c r="A59" s="2">
        <v>42753.833333333336</v>
      </c>
      <c r="B59" s="3">
        <v>2699400649</v>
      </c>
      <c r="C59" s="3">
        <v>897961</v>
      </c>
      <c r="D59" s="3">
        <v>1530</v>
      </c>
      <c r="E59" s="3">
        <v>0.97</v>
      </c>
      <c r="F59" s="3">
        <v>653881973</v>
      </c>
      <c r="G59" s="3">
        <v>5351956</v>
      </c>
      <c r="H59" s="3">
        <v>338</v>
      </c>
      <c r="I59" s="9">
        <v>0.9</v>
      </c>
      <c r="J59" s="4">
        <v>0.97</v>
      </c>
      <c r="K59" s="5">
        <f t="shared" si="0"/>
        <v>1.87</v>
      </c>
      <c r="L59" s="11"/>
      <c r="M59" s="11"/>
      <c r="N59" s="11"/>
      <c r="O59" s="12"/>
      <c r="P59" s="12"/>
      <c r="Q59" s="41"/>
    </row>
    <row r="60" spans="1:17" x14ac:dyDescent="0.25">
      <c r="A60" s="2">
        <v>42753.822916666664</v>
      </c>
      <c r="B60" s="3">
        <v>2699017749</v>
      </c>
      <c r="C60" s="3">
        <v>897961</v>
      </c>
      <c r="D60" s="3">
        <v>1530</v>
      </c>
      <c r="E60" s="3">
        <v>0.97</v>
      </c>
      <c r="F60" s="3">
        <v>653790563</v>
      </c>
      <c r="G60" s="3">
        <v>5351956</v>
      </c>
      <c r="H60" s="3">
        <v>369</v>
      </c>
      <c r="I60" s="9">
        <v>0.9</v>
      </c>
      <c r="J60" s="4">
        <v>0.97</v>
      </c>
      <c r="K60" s="5">
        <f t="shared" si="0"/>
        <v>1.87</v>
      </c>
      <c r="L60" s="11"/>
      <c r="M60" s="11"/>
      <c r="N60" s="11"/>
      <c r="O60" s="12"/>
      <c r="P60" s="42"/>
      <c r="Q60" s="41"/>
    </row>
    <row r="61" spans="1:17" x14ac:dyDescent="0.25">
      <c r="A61" s="2">
        <v>42753.8125</v>
      </c>
      <c r="B61" s="3">
        <v>2698635635</v>
      </c>
      <c r="C61" s="3">
        <v>897961</v>
      </c>
      <c r="D61" s="3">
        <v>1530</v>
      </c>
      <c r="E61" s="3">
        <v>0.97</v>
      </c>
      <c r="F61" s="3">
        <v>653696247</v>
      </c>
      <c r="G61" s="3">
        <v>5351956</v>
      </c>
      <c r="H61" s="3">
        <v>385</v>
      </c>
      <c r="I61" s="9">
        <v>0.9</v>
      </c>
      <c r="J61" s="4">
        <v>0.97</v>
      </c>
      <c r="K61" s="5">
        <f t="shared" si="0"/>
        <v>1.87</v>
      </c>
      <c r="L61" s="11"/>
      <c r="M61" s="11"/>
      <c r="N61" s="11"/>
      <c r="O61" s="12"/>
      <c r="P61" s="12"/>
      <c r="Q61" s="41"/>
    </row>
    <row r="62" spans="1:17" x14ac:dyDescent="0.25">
      <c r="A62" s="2">
        <v>42753.802083333336</v>
      </c>
      <c r="B62" s="3">
        <v>2698244010</v>
      </c>
      <c r="C62" s="3">
        <v>897961</v>
      </c>
      <c r="D62" s="3">
        <v>1565</v>
      </c>
      <c r="E62" s="3">
        <v>0.97</v>
      </c>
      <c r="F62" s="3">
        <v>653598614</v>
      </c>
      <c r="G62" s="3">
        <v>5351956</v>
      </c>
      <c r="H62" s="3">
        <v>381</v>
      </c>
      <c r="I62" s="4">
        <v>0.94</v>
      </c>
      <c r="J62" s="4">
        <v>0.97</v>
      </c>
      <c r="K62" s="5">
        <f t="shared" si="0"/>
        <v>1.91</v>
      </c>
      <c r="L62" s="11"/>
      <c r="M62" s="11"/>
      <c r="N62" s="11"/>
      <c r="O62" s="12"/>
      <c r="P62" s="12"/>
      <c r="Q62" s="41"/>
    </row>
    <row r="63" spans="1:17" x14ac:dyDescent="0.25">
      <c r="A63" s="2">
        <v>42753.791666666664</v>
      </c>
      <c r="B63" s="3">
        <v>2697858413</v>
      </c>
      <c r="C63" s="3">
        <v>897961</v>
      </c>
      <c r="D63" s="3">
        <v>1530</v>
      </c>
      <c r="E63" s="3">
        <v>0.97</v>
      </c>
      <c r="F63" s="3">
        <v>653501027</v>
      </c>
      <c r="G63" s="3">
        <v>5351956</v>
      </c>
      <c r="H63" s="3">
        <v>396</v>
      </c>
      <c r="I63" s="4">
        <v>0.89</v>
      </c>
      <c r="J63" s="4">
        <v>0.97</v>
      </c>
      <c r="K63" s="5">
        <f t="shared" si="0"/>
        <v>1.8599999999999999</v>
      </c>
      <c r="L63" s="11"/>
      <c r="M63" s="11"/>
      <c r="N63" s="11"/>
      <c r="O63" s="42"/>
      <c r="P63" s="42"/>
      <c r="Q63" s="41"/>
    </row>
    <row r="64" spans="1:17" x14ac:dyDescent="0.25">
      <c r="A64" s="2">
        <v>42753.78125</v>
      </c>
      <c r="B64" s="3">
        <v>2697476182</v>
      </c>
      <c r="C64" s="3">
        <v>897961</v>
      </c>
      <c r="D64" s="99">
        <v>1527</v>
      </c>
      <c r="E64" s="3">
        <v>0.97</v>
      </c>
      <c r="F64" s="3">
        <v>653404756</v>
      </c>
      <c r="G64" s="3">
        <v>5351956</v>
      </c>
      <c r="H64" s="3">
        <v>394</v>
      </c>
      <c r="I64" s="4">
        <v>0.89</v>
      </c>
      <c r="J64" s="4">
        <v>0.97</v>
      </c>
      <c r="K64" s="5">
        <f t="shared" si="0"/>
        <v>1.8599999999999999</v>
      </c>
      <c r="L64" s="11"/>
      <c r="M64" s="11"/>
      <c r="N64" s="11"/>
      <c r="O64" s="12"/>
      <c r="P64" s="12"/>
      <c r="Q64" s="41"/>
    </row>
    <row r="65" spans="1:17" x14ac:dyDescent="0.25">
      <c r="A65" s="2">
        <v>42753.770833333336</v>
      </c>
      <c r="B65" s="3">
        <v>2697090600</v>
      </c>
      <c r="C65" s="3">
        <v>897961</v>
      </c>
      <c r="D65" s="3">
        <v>1556</v>
      </c>
      <c r="E65" s="3">
        <v>0.97</v>
      </c>
      <c r="F65" s="3">
        <v>653305530</v>
      </c>
      <c r="G65" s="3">
        <v>5351956</v>
      </c>
      <c r="H65" s="3">
        <v>397</v>
      </c>
      <c r="I65" s="9">
        <v>0.9</v>
      </c>
      <c r="J65" s="4">
        <v>0.96</v>
      </c>
      <c r="K65" s="5">
        <f t="shared" si="0"/>
        <v>1.8599999999999999</v>
      </c>
      <c r="L65" s="11"/>
      <c r="M65" s="11"/>
      <c r="N65" s="11"/>
      <c r="O65" s="12"/>
      <c r="P65" s="12"/>
      <c r="Q65" s="41"/>
    </row>
    <row r="66" spans="1:17" x14ac:dyDescent="0.25">
      <c r="A66" s="2">
        <v>42753.760416666664</v>
      </c>
      <c r="B66" s="3">
        <v>2696700673</v>
      </c>
      <c r="C66" s="3">
        <v>897961</v>
      </c>
      <c r="D66" s="3">
        <v>1559</v>
      </c>
      <c r="E66" s="3">
        <v>0.97</v>
      </c>
      <c r="F66" s="3">
        <v>653205158</v>
      </c>
      <c r="G66" s="3">
        <v>5351956</v>
      </c>
      <c r="H66" s="3">
        <v>408</v>
      </c>
      <c r="I66" s="4">
        <v>0.92</v>
      </c>
      <c r="J66" s="4">
        <v>0.97</v>
      </c>
      <c r="K66" s="5">
        <f t="shared" si="0"/>
        <v>1.8900000000000001</v>
      </c>
      <c r="L66" s="11"/>
      <c r="M66" s="11"/>
      <c r="N66" s="11"/>
      <c r="O66" s="12"/>
      <c r="P66" s="12"/>
      <c r="Q66" s="41"/>
    </row>
    <row r="67" spans="1:17" x14ac:dyDescent="0.25">
      <c r="A67" s="2">
        <v>42753.75</v>
      </c>
      <c r="B67" s="3">
        <v>2696310472</v>
      </c>
      <c r="C67" s="3">
        <v>897961</v>
      </c>
      <c r="D67" s="3">
        <v>1559</v>
      </c>
      <c r="E67" s="3">
        <v>0.97</v>
      </c>
      <c r="F67" s="3">
        <v>653106838</v>
      </c>
      <c r="G67" s="3">
        <v>5351956</v>
      </c>
      <c r="H67" s="3">
        <v>393</v>
      </c>
      <c r="I67" s="4">
        <v>0.92</v>
      </c>
      <c r="J67" s="4">
        <v>0.97</v>
      </c>
      <c r="K67" s="5">
        <f t="shared" si="0"/>
        <v>1.8900000000000001</v>
      </c>
      <c r="L67" s="11"/>
      <c r="M67" s="11"/>
      <c r="N67" s="11"/>
      <c r="O67" s="12"/>
      <c r="P67" s="12"/>
      <c r="Q67" s="41"/>
    </row>
    <row r="68" spans="1:17" x14ac:dyDescent="0.25">
      <c r="A68" s="2">
        <v>42753.739583333336</v>
      </c>
      <c r="B68" s="3">
        <v>2695920506</v>
      </c>
      <c r="C68" s="3">
        <v>897961</v>
      </c>
      <c r="D68" s="3">
        <v>1560</v>
      </c>
      <c r="E68" s="3">
        <v>0.97</v>
      </c>
      <c r="F68" s="3">
        <v>653009903</v>
      </c>
      <c r="G68" s="3">
        <v>5351956</v>
      </c>
      <c r="H68" s="3">
        <v>387</v>
      </c>
      <c r="I68" s="4">
        <v>0.92</v>
      </c>
      <c r="J68" s="4">
        <v>0.97</v>
      </c>
      <c r="K68" s="5">
        <f t="shared" ref="K68:K99" si="1">I68+J68</f>
        <v>1.8900000000000001</v>
      </c>
      <c r="L68" s="11"/>
      <c r="M68" s="11"/>
      <c r="N68" s="11"/>
      <c r="O68" s="42"/>
      <c r="P68" s="42"/>
      <c r="Q68" s="41"/>
    </row>
    <row r="69" spans="1:17" x14ac:dyDescent="0.25">
      <c r="A69" s="2">
        <v>42753.729166666664</v>
      </c>
      <c r="B69" s="3">
        <v>2695529907</v>
      </c>
      <c r="C69" s="3">
        <v>897961</v>
      </c>
      <c r="D69" s="3">
        <v>1561</v>
      </c>
      <c r="E69" s="3">
        <v>0.97</v>
      </c>
      <c r="F69" s="3">
        <v>652911762</v>
      </c>
      <c r="G69" s="3">
        <v>5351956</v>
      </c>
      <c r="H69" s="3">
        <v>393</v>
      </c>
      <c r="I69" s="4">
        <v>0.93</v>
      </c>
      <c r="J69" s="4">
        <v>0.97</v>
      </c>
      <c r="K69" s="5">
        <f t="shared" si="1"/>
        <v>1.9</v>
      </c>
      <c r="L69" s="11"/>
      <c r="M69" s="11"/>
      <c r="N69" s="11"/>
      <c r="O69" s="12"/>
      <c r="P69" s="12"/>
      <c r="Q69" s="41"/>
    </row>
    <row r="70" spans="1:17" x14ac:dyDescent="0.25">
      <c r="A70" s="2">
        <v>42753.71875</v>
      </c>
      <c r="B70" s="3">
        <v>2695136065</v>
      </c>
      <c r="C70" s="3">
        <v>897961</v>
      </c>
      <c r="D70" s="3">
        <v>1581</v>
      </c>
      <c r="E70" s="3">
        <v>0.97</v>
      </c>
      <c r="F70" s="3">
        <v>652814675</v>
      </c>
      <c r="G70" s="3">
        <v>5351956</v>
      </c>
      <c r="H70" s="3">
        <v>367</v>
      </c>
      <c r="I70" s="4">
        <v>0.94</v>
      </c>
      <c r="J70" s="31">
        <v>0.99</v>
      </c>
      <c r="K70" s="5">
        <f t="shared" si="1"/>
        <v>1.93</v>
      </c>
      <c r="L70" s="11"/>
      <c r="M70" s="11"/>
      <c r="N70" s="11"/>
      <c r="O70" s="12"/>
      <c r="P70" s="12"/>
      <c r="Q70" s="41"/>
    </row>
    <row r="71" spans="1:17" x14ac:dyDescent="0.25">
      <c r="A71" s="2">
        <v>42753.708333333336</v>
      </c>
      <c r="B71" s="3">
        <v>2694742777</v>
      </c>
      <c r="C71" s="3">
        <v>897961</v>
      </c>
      <c r="D71" s="3">
        <v>1563</v>
      </c>
      <c r="E71" s="3">
        <v>0.97</v>
      </c>
      <c r="F71" s="3">
        <v>652719893</v>
      </c>
      <c r="G71" s="3">
        <v>5351956</v>
      </c>
      <c r="H71" s="3">
        <v>384</v>
      </c>
      <c r="I71" s="4">
        <v>0.93</v>
      </c>
      <c r="J71" s="31">
        <v>0.97</v>
      </c>
      <c r="K71" s="5">
        <f t="shared" si="1"/>
        <v>1.9</v>
      </c>
      <c r="L71" s="11"/>
      <c r="M71" s="11"/>
      <c r="N71" s="11"/>
      <c r="O71" s="12"/>
      <c r="P71" s="42"/>
      <c r="Q71" s="41"/>
    </row>
    <row r="72" spans="1:17" x14ac:dyDescent="0.25">
      <c r="A72" s="2">
        <v>42753.697916666664</v>
      </c>
      <c r="B72" s="3">
        <v>2694352462</v>
      </c>
      <c r="C72" s="3">
        <v>897961</v>
      </c>
      <c r="D72" s="3">
        <v>1564</v>
      </c>
      <c r="E72" s="3">
        <v>0.97</v>
      </c>
      <c r="F72" s="3">
        <v>652623312</v>
      </c>
      <c r="G72" s="3">
        <v>5351956</v>
      </c>
      <c r="H72" s="3">
        <v>389</v>
      </c>
      <c r="I72" s="4">
        <v>0.95</v>
      </c>
      <c r="J72" s="31">
        <v>0.97</v>
      </c>
      <c r="K72" s="5">
        <f t="shared" si="1"/>
        <v>1.92</v>
      </c>
      <c r="L72" s="11"/>
      <c r="M72" s="11"/>
      <c r="N72" s="11"/>
      <c r="O72" s="12"/>
      <c r="P72" s="12"/>
      <c r="Q72" s="41"/>
    </row>
    <row r="73" spans="1:17" x14ac:dyDescent="0.25">
      <c r="A73" s="2">
        <v>42753.6875</v>
      </c>
      <c r="B73" s="3">
        <v>2693961752</v>
      </c>
      <c r="C73" s="3">
        <v>897961</v>
      </c>
      <c r="D73" s="3">
        <v>1563</v>
      </c>
      <c r="E73" s="3">
        <v>0.97</v>
      </c>
      <c r="F73" s="3">
        <v>652526112</v>
      </c>
      <c r="G73" s="3">
        <v>5351956</v>
      </c>
      <c r="H73" s="3">
        <v>389</v>
      </c>
      <c r="I73" s="4">
        <v>0.93</v>
      </c>
      <c r="J73" s="4">
        <v>0.97</v>
      </c>
      <c r="K73" s="5">
        <f t="shared" si="1"/>
        <v>1.9</v>
      </c>
      <c r="L73" s="11"/>
      <c r="M73" s="11"/>
      <c r="N73" s="11"/>
      <c r="O73" s="12"/>
      <c r="P73" s="12"/>
      <c r="Q73" s="41"/>
    </row>
    <row r="74" spans="1:17" x14ac:dyDescent="0.25">
      <c r="A74" s="2">
        <v>42753.677083333336</v>
      </c>
      <c r="B74" s="3">
        <v>2693569946</v>
      </c>
      <c r="C74" s="3">
        <v>897961</v>
      </c>
      <c r="D74" s="3">
        <v>1564</v>
      </c>
      <c r="E74" s="3">
        <v>0.97</v>
      </c>
      <c r="F74" s="3">
        <v>652427945</v>
      </c>
      <c r="G74" s="3">
        <v>5351956</v>
      </c>
      <c r="H74" s="3">
        <v>396</v>
      </c>
      <c r="I74" s="4">
        <v>0.94</v>
      </c>
      <c r="J74" s="4">
        <v>0.97</v>
      </c>
      <c r="K74" s="5">
        <f t="shared" si="1"/>
        <v>1.91</v>
      </c>
      <c r="L74" s="11"/>
      <c r="M74" s="11"/>
      <c r="N74" s="11"/>
      <c r="O74" s="12"/>
      <c r="P74" s="12"/>
      <c r="Q74" s="41"/>
    </row>
    <row r="75" spans="1:17" x14ac:dyDescent="0.25">
      <c r="A75" s="2">
        <v>42753.666666666664</v>
      </c>
      <c r="B75" s="3">
        <v>2693178660</v>
      </c>
      <c r="C75" s="3">
        <v>897961</v>
      </c>
      <c r="D75" s="3">
        <v>1565</v>
      </c>
      <c r="E75" s="3">
        <v>0.97</v>
      </c>
      <c r="F75" s="3">
        <v>652328923</v>
      </c>
      <c r="G75" s="3">
        <v>5351956</v>
      </c>
      <c r="H75" s="3">
        <v>398</v>
      </c>
      <c r="I75" s="4">
        <v>0.95</v>
      </c>
      <c r="J75" s="4">
        <v>0.98</v>
      </c>
      <c r="K75" s="5">
        <f t="shared" si="1"/>
        <v>1.93</v>
      </c>
      <c r="L75" s="11"/>
      <c r="M75" s="11"/>
      <c r="N75" s="11"/>
      <c r="O75" s="12"/>
      <c r="P75" s="12"/>
      <c r="Q75" s="41"/>
    </row>
    <row r="76" spans="1:17" x14ac:dyDescent="0.25">
      <c r="A76" s="2">
        <v>42753.65625</v>
      </c>
      <c r="B76" s="3">
        <v>2692787246</v>
      </c>
      <c r="C76" s="3">
        <v>897961</v>
      </c>
      <c r="D76" s="3">
        <v>1567</v>
      </c>
      <c r="E76" s="3">
        <v>0.97</v>
      </c>
      <c r="F76" s="3">
        <v>652230769</v>
      </c>
      <c r="G76" s="3">
        <v>5351956</v>
      </c>
      <c r="H76" s="3">
        <v>396</v>
      </c>
      <c r="I76" s="4">
        <v>0.93</v>
      </c>
      <c r="J76" s="4">
        <v>0.98</v>
      </c>
      <c r="K76" s="5">
        <f t="shared" si="1"/>
        <v>1.9100000000000001</v>
      </c>
      <c r="L76" s="11"/>
      <c r="M76" s="11"/>
      <c r="N76" s="11"/>
      <c r="O76" s="12"/>
      <c r="P76" s="12"/>
      <c r="Q76" s="41"/>
    </row>
    <row r="77" spans="1:17" x14ac:dyDescent="0.25">
      <c r="A77" s="2">
        <v>42753.645833333336</v>
      </c>
      <c r="B77" s="3">
        <v>2692388049</v>
      </c>
      <c r="C77" s="3">
        <v>897961</v>
      </c>
      <c r="D77" s="3">
        <v>1632</v>
      </c>
      <c r="E77" s="3">
        <v>0.97</v>
      </c>
      <c r="F77" s="3">
        <v>652129885</v>
      </c>
      <c r="G77" s="3">
        <v>5351956</v>
      </c>
      <c r="H77" s="3">
        <v>419</v>
      </c>
      <c r="I77" s="31">
        <v>0.97</v>
      </c>
      <c r="J77" s="31">
        <v>1.03</v>
      </c>
      <c r="K77" s="5">
        <f t="shared" si="1"/>
        <v>2</v>
      </c>
      <c r="L77" s="11"/>
      <c r="M77" s="11"/>
      <c r="N77" s="11"/>
      <c r="O77" s="12"/>
      <c r="P77" s="12"/>
      <c r="Q77" s="41"/>
    </row>
    <row r="78" spans="1:17" x14ac:dyDescent="0.25">
      <c r="A78" s="2">
        <v>42753.635416666664</v>
      </c>
      <c r="B78" s="3">
        <v>2691994808</v>
      </c>
      <c r="C78" s="3">
        <v>897961</v>
      </c>
      <c r="D78" s="3">
        <v>1554</v>
      </c>
      <c r="E78" s="3">
        <v>0.97</v>
      </c>
      <c r="F78" s="3">
        <v>652030300</v>
      </c>
      <c r="G78" s="3">
        <v>5351956</v>
      </c>
      <c r="H78" s="3">
        <v>394</v>
      </c>
      <c r="I78" s="4">
        <v>0.92</v>
      </c>
      <c r="J78" s="4">
        <v>0.99</v>
      </c>
      <c r="K78" s="5">
        <f t="shared" si="1"/>
        <v>1.9100000000000001</v>
      </c>
      <c r="L78" s="11"/>
      <c r="M78" s="11"/>
      <c r="N78" s="11"/>
      <c r="O78" s="12"/>
      <c r="P78" s="12"/>
      <c r="Q78" s="41"/>
    </row>
    <row r="79" spans="1:17" x14ac:dyDescent="0.25">
      <c r="A79" s="2">
        <v>42753.625</v>
      </c>
      <c r="B79" s="3">
        <v>2691607641</v>
      </c>
      <c r="C79" s="3">
        <v>897961</v>
      </c>
      <c r="D79" s="3">
        <v>1535</v>
      </c>
      <c r="E79" s="3">
        <v>0.97</v>
      </c>
      <c r="F79" s="3">
        <v>651932772</v>
      </c>
      <c r="G79" s="3">
        <v>5351956</v>
      </c>
      <c r="H79" s="3">
        <v>384</v>
      </c>
      <c r="I79" s="4">
        <v>0.91</v>
      </c>
      <c r="J79" s="4">
        <v>0.96</v>
      </c>
      <c r="K79" s="5">
        <f t="shared" si="1"/>
        <v>1.87</v>
      </c>
      <c r="L79" s="11"/>
      <c r="M79" s="11"/>
      <c r="N79" s="11"/>
      <c r="O79" s="12"/>
      <c r="P79" s="42"/>
      <c r="Q79" s="41"/>
    </row>
    <row r="80" spans="1:17" x14ac:dyDescent="0.25">
      <c r="A80" s="2">
        <v>42753.614583333336</v>
      </c>
      <c r="B80" s="3">
        <v>2691223807</v>
      </c>
      <c r="C80" s="3">
        <v>897961</v>
      </c>
      <c r="D80" s="3">
        <v>1534</v>
      </c>
      <c r="E80" s="3">
        <v>0.97</v>
      </c>
      <c r="F80" s="3">
        <v>651836225</v>
      </c>
      <c r="G80" s="3">
        <v>5351956</v>
      </c>
      <c r="H80" s="3">
        <v>383</v>
      </c>
      <c r="I80" s="4">
        <v>0.91</v>
      </c>
      <c r="J80" s="4">
        <v>0.96</v>
      </c>
      <c r="K80" s="5">
        <f t="shared" si="1"/>
        <v>1.87</v>
      </c>
      <c r="L80" s="11"/>
      <c r="M80" s="11"/>
      <c r="N80" s="11"/>
      <c r="O80" s="12"/>
      <c r="P80" s="42"/>
      <c r="Q80" s="41"/>
    </row>
    <row r="81" spans="1:17" x14ac:dyDescent="0.25">
      <c r="A81" s="2">
        <v>42753.604166666664</v>
      </c>
      <c r="B81" s="3">
        <v>2690834811</v>
      </c>
      <c r="C81" s="3">
        <v>897961</v>
      </c>
      <c r="D81" s="3">
        <v>1561</v>
      </c>
      <c r="E81" s="3">
        <v>0.97</v>
      </c>
      <c r="F81" s="3">
        <v>651737781</v>
      </c>
      <c r="G81" s="3">
        <v>5351956</v>
      </c>
      <c r="H81" s="3">
        <v>397</v>
      </c>
      <c r="I81" s="4">
        <v>0.94</v>
      </c>
      <c r="J81" s="4">
        <v>0.97</v>
      </c>
      <c r="K81" s="5">
        <f t="shared" si="1"/>
        <v>1.91</v>
      </c>
      <c r="L81" s="11"/>
      <c r="M81" s="11"/>
      <c r="N81" s="11"/>
      <c r="O81" s="12"/>
      <c r="P81" s="12"/>
      <c r="Q81" s="41"/>
    </row>
    <row r="82" spans="1:17" x14ac:dyDescent="0.25">
      <c r="A82" s="2">
        <v>42753.59375</v>
      </c>
      <c r="B82" s="3">
        <v>2690443193</v>
      </c>
      <c r="C82" s="3">
        <v>897961</v>
      </c>
      <c r="D82" s="3">
        <v>1564</v>
      </c>
      <c r="E82" s="3">
        <v>0.97</v>
      </c>
      <c r="F82" s="3">
        <v>651638635</v>
      </c>
      <c r="G82" s="3">
        <v>5351956</v>
      </c>
      <c r="H82" s="3">
        <v>394</v>
      </c>
      <c r="I82" s="4">
        <v>0.94</v>
      </c>
      <c r="J82" s="4">
        <v>0.97</v>
      </c>
      <c r="K82" s="5">
        <f t="shared" si="1"/>
        <v>1.91</v>
      </c>
      <c r="L82" s="11"/>
      <c r="M82" s="11"/>
      <c r="N82" s="11"/>
      <c r="O82" s="12"/>
      <c r="P82" s="12"/>
      <c r="Q82" s="41"/>
    </row>
    <row r="83" spans="1:17" x14ac:dyDescent="0.25">
      <c r="A83" s="2">
        <v>42753.583333333336</v>
      </c>
      <c r="B83" s="3">
        <v>2690049519</v>
      </c>
      <c r="C83" s="3">
        <v>897961</v>
      </c>
      <c r="D83" s="3">
        <v>1594</v>
      </c>
      <c r="E83" s="3">
        <v>0.97</v>
      </c>
      <c r="F83" s="3">
        <v>651538887</v>
      </c>
      <c r="G83" s="3">
        <v>5351956</v>
      </c>
      <c r="H83" s="3">
        <v>411</v>
      </c>
      <c r="I83" s="4">
        <v>0.94</v>
      </c>
      <c r="J83" s="9">
        <v>1</v>
      </c>
      <c r="K83" s="5">
        <f t="shared" si="1"/>
        <v>1.94</v>
      </c>
      <c r="L83" s="11"/>
      <c r="M83" s="11"/>
      <c r="N83" s="11"/>
      <c r="O83" s="12"/>
      <c r="P83" s="12"/>
      <c r="Q83" s="41"/>
    </row>
    <row r="84" spans="1:17" x14ac:dyDescent="0.25">
      <c r="A84" s="2">
        <v>42753.572916666664</v>
      </c>
      <c r="B84" s="3">
        <v>2689650884</v>
      </c>
      <c r="C84" s="3">
        <v>897961</v>
      </c>
      <c r="D84" s="3">
        <v>1613</v>
      </c>
      <c r="E84" s="3">
        <v>0.97</v>
      </c>
      <c r="F84" s="3">
        <v>651437324</v>
      </c>
      <c r="G84" s="3">
        <v>5351956</v>
      </c>
      <c r="H84" s="3">
        <v>409</v>
      </c>
      <c r="I84" s="4">
        <v>0.94</v>
      </c>
      <c r="J84" s="4">
        <v>1.02</v>
      </c>
      <c r="K84" s="5">
        <f t="shared" si="1"/>
        <v>1.96</v>
      </c>
      <c r="L84" s="11"/>
      <c r="M84" s="11"/>
      <c r="N84" s="11"/>
      <c r="O84" s="42"/>
      <c r="P84" s="42"/>
      <c r="Q84" s="41"/>
    </row>
    <row r="85" spans="1:17" x14ac:dyDescent="0.25">
      <c r="A85" s="2">
        <v>42753.5625</v>
      </c>
      <c r="B85" s="3">
        <v>2689258537</v>
      </c>
      <c r="C85" s="3">
        <v>897961</v>
      </c>
      <c r="D85" s="3">
        <v>1566</v>
      </c>
      <c r="E85" s="3">
        <v>0.97</v>
      </c>
      <c r="F85" s="3">
        <v>651337989</v>
      </c>
      <c r="G85" s="3">
        <v>5351956</v>
      </c>
      <c r="H85" s="3">
        <v>403</v>
      </c>
      <c r="I85" s="4">
        <v>0.94</v>
      </c>
      <c r="J85" s="4">
        <v>0.97</v>
      </c>
      <c r="K85" s="5">
        <f t="shared" si="1"/>
        <v>1.91</v>
      </c>
      <c r="L85" s="11"/>
      <c r="M85" s="11"/>
      <c r="N85" s="11"/>
      <c r="O85" s="12"/>
      <c r="P85" s="12"/>
      <c r="Q85" s="41"/>
    </row>
    <row r="86" spans="1:17" x14ac:dyDescent="0.25">
      <c r="A86" s="2">
        <v>42753.552083333336</v>
      </c>
      <c r="B86" s="3">
        <v>2688867427</v>
      </c>
      <c r="C86" s="3">
        <v>897961</v>
      </c>
      <c r="D86" s="3">
        <v>1567</v>
      </c>
      <c r="E86" s="3">
        <v>0.97</v>
      </c>
      <c r="F86" s="3">
        <v>651238585</v>
      </c>
      <c r="G86" s="3">
        <v>5351956</v>
      </c>
      <c r="H86" s="3">
        <v>397</v>
      </c>
      <c r="I86" s="4">
        <v>0.93</v>
      </c>
      <c r="J86" s="4">
        <v>0.98</v>
      </c>
      <c r="K86" s="5">
        <f t="shared" si="1"/>
        <v>1.9100000000000001</v>
      </c>
      <c r="L86" s="11"/>
      <c r="M86" s="11"/>
      <c r="N86" s="11"/>
      <c r="O86" s="12"/>
      <c r="P86" s="12"/>
      <c r="Q86" s="41"/>
    </row>
    <row r="87" spans="1:17" x14ac:dyDescent="0.25">
      <c r="A87" s="2">
        <v>42753.541666666664</v>
      </c>
      <c r="B87" s="3">
        <v>2688475675</v>
      </c>
      <c r="C87" s="3">
        <v>897961</v>
      </c>
      <c r="D87" s="3">
        <v>1565</v>
      </c>
      <c r="E87" s="3">
        <v>0.97</v>
      </c>
      <c r="F87" s="3">
        <v>651139117</v>
      </c>
      <c r="G87" s="3">
        <v>5351956</v>
      </c>
      <c r="H87" s="3">
        <v>387</v>
      </c>
      <c r="I87" s="4">
        <v>0.95</v>
      </c>
      <c r="J87" s="4">
        <v>0.98</v>
      </c>
      <c r="K87" s="5">
        <f t="shared" si="1"/>
        <v>1.93</v>
      </c>
      <c r="L87" s="11"/>
      <c r="M87" s="11"/>
      <c r="N87" s="11"/>
      <c r="O87" s="12"/>
      <c r="P87" s="42"/>
      <c r="Q87" s="41"/>
    </row>
    <row r="88" spans="1:17" x14ac:dyDescent="0.25">
      <c r="A88" s="2">
        <v>42753.53125</v>
      </c>
      <c r="B88" s="3">
        <v>2688074252</v>
      </c>
      <c r="C88" s="3">
        <v>897961</v>
      </c>
      <c r="D88" s="99">
        <v>1633</v>
      </c>
      <c r="E88" s="3">
        <v>0.97</v>
      </c>
      <c r="F88" s="4">
        <v>651039061</v>
      </c>
      <c r="G88" s="4">
        <v>5351956</v>
      </c>
      <c r="H88" s="4">
        <v>411</v>
      </c>
      <c r="I88" s="4">
        <v>0.95</v>
      </c>
      <c r="J88" s="4">
        <v>1.02</v>
      </c>
      <c r="K88" s="5">
        <f t="shared" si="1"/>
        <v>1.97</v>
      </c>
      <c r="L88" s="11"/>
      <c r="M88" s="11"/>
      <c r="N88" s="11"/>
      <c r="O88" s="12"/>
      <c r="P88" s="12"/>
      <c r="Q88" s="41"/>
    </row>
    <row r="89" spans="1:17" x14ac:dyDescent="0.25">
      <c r="A89" s="2">
        <v>42753.520833333336</v>
      </c>
      <c r="B89" s="3">
        <v>2687692871</v>
      </c>
      <c r="C89" s="3">
        <v>897961</v>
      </c>
      <c r="D89" s="3">
        <v>1540</v>
      </c>
      <c r="E89" s="3">
        <v>0.97</v>
      </c>
      <c r="F89" s="31">
        <v>650943242</v>
      </c>
      <c r="G89" s="31">
        <v>5351956</v>
      </c>
      <c r="H89" s="4">
        <v>389</v>
      </c>
      <c r="I89" s="4">
        <v>0.92</v>
      </c>
      <c r="J89" s="4">
        <v>0.98</v>
      </c>
      <c r="K89" s="5">
        <f t="shared" si="1"/>
        <v>1.9</v>
      </c>
      <c r="L89" s="11"/>
      <c r="M89" s="11"/>
      <c r="N89" s="11"/>
      <c r="O89" s="12"/>
      <c r="P89" s="12"/>
      <c r="Q89" s="41"/>
    </row>
    <row r="90" spans="1:17" x14ac:dyDescent="0.25">
      <c r="A90" s="2">
        <v>42753.510416666664</v>
      </c>
      <c r="B90" s="3">
        <v>2687302401</v>
      </c>
      <c r="C90" s="3">
        <v>897961</v>
      </c>
      <c r="D90" s="3">
        <v>1631</v>
      </c>
      <c r="E90" s="3">
        <v>0.97</v>
      </c>
      <c r="F90" s="31">
        <v>650845224</v>
      </c>
      <c r="G90" s="4">
        <v>5351931</v>
      </c>
      <c r="H90" s="4">
        <v>419</v>
      </c>
      <c r="I90" s="4">
        <v>0.97</v>
      </c>
      <c r="J90" s="4">
        <v>1.04</v>
      </c>
      <c r="K90" s="5">
        <f t="shared" si="1"/>
        <v>2.0099999999999998</v>
      </c>
      <c r="L90" s="11"/>
      <c r="M90" s="11"/>
      <c r="N90" s="11"/>
      <c r="O90" s="12"/>
      <c r="P90" s="42"/>
      <c r="Q90" s="41"/>
    </row>
    <row r="91" spans="1:17" x14ac:dyDescent="0.25">
      <c r="A91" s="84">
        <v>42753.5</v>
      </c>
      <c r="B91" s="85">
        <v>2686901772</v>
      </c>
      <c r="C91" s="85">
        <v>897961</v>
      </c>
      <c r="D91" s="85">
        <v>1590</v>
      </c>
      <c r="E91" s="85">
        <v>0.97</v>
      </c>
      <c r="F91" s="175">
        <v>650743774</v>
      </c>
      <c r="G91" s="62">
        <v>5351931</v>
      </c>
      <c r="H91" s="62">
        <v>399</v>
      </c>
      <c r="I91" s="62">
        <v>0.94</v>
      </c>
      <c r="J91" s="62">
        <v>0.99</v>
      </c>
      <c r="K91" s="5">
        <f t="shared" si="1"/>
        <v>1.93</v>
      </c>
      <c r="L91" s="11"/>
      <c r="M91" s="11"/>
      <c r="N91" s="11"/>
      <c r="O91" s="12"/>
      <c r="P91" s="12"/>
      <c r="Q91" s="41"/>
    </row>
    <row r="92" spans="1:17" x14ac:dyDescent="0.25">
      <c r="A92" s="2">
        <v>42753.489583333336</v>
      </c>
      <c r="B92" s="3">
        <v>2686504727</v>
      </c>
      <c r="C92" s="3">
        <v>897961</v>
      </c>
      <c r="D92" s="3">
        <v>1588</v>
      </c>
      <c r="E92" s="3">
        <v>0.97</v>
      </c>
      <c r="F92" s="3">
        <v>650643515</v>
      </c>
      <c r="G92" s="62">
        <v>5351931</v>
      </c>
      <c r="H92" s="62">
        <v>390</v>
      </c>
      <c r="I92" s="31">
        <v>0.94</v>
      </c>
      <c r="J92" s="9">
        <v>1</v>
      </c>
      <c r="K92" s="5">
        <f t="shared" si="1"/>
        <v>1.94</v>
      </c>
      <c r="L92" s="11"/>
      <c r="M92" s="11"/>
      <c r="N92" s="11"/>
      <c r="O92" s="12"/>
      <c r="P92" s="12"/>
      <c r="Q92" s="41"/>
    </row>
    <row r="93" spans="1:17" x14ac:dyDescent="0.25">
      <c r="A93" s="2">
        <v>42753.479166666664</v>
      </c>
      <c r="B93" s="3">
        <v>2686111736</v>
      </c>
      <c r="C93" s="3">
        <v>897961</v>
      </c>
      <c r="D93" s="3">
        <v>1570</v>
      </c>
      <c r="E93" s="3">
        <v>0.97</v>
      </c>
      <c r="F93" s="3">
        <v>650544149</v>
      </c>
      <c r="G93" s="62">
        <v>5351931</v>
      </c>
      <c r="H93" s="62">
        <v>390</v>
      </c>
      <c r="I93" s="31">
        <v>0.94</v>
      </c>
      <c r="J93" s="4">
        <v>0.96</v>
      </c>
      <c r="K93" s="5">
        <f t="shared" si="1"/>
        <v>1.9</v>
      </c>
      <c r="L93" s="11"/>
      <c r="M93" s="11"/>
      <c r="N93" s="11"/>
      <c r="O93" s="12"/>
      <c r="P93" s="12"/>
      <c r="Q93" s="41"/>
    </row>
    <row r="94" spans="1:17" x14ac:dyDescent="0.25">
      <c r="A94" s="2">
        <v>42753.46875</v>
      </c>
      <c r="B94" s="3">
        <v>2685718041</v>
      </c>
      <c r="C94" s="3">
        <v>897961</v>
      </c>
      <c r="D94" s="3">
        <v>1585</v>
      </c>
      <c r="E94" s="85">
        <v>0.97</v>
      </c>
      <c r="F94" s="3">
        <v>650444565</v>
      </c>
      <c r="G94" s="62">
        <v>5351931</v>
      </c>
      <c r="H94" s="62">
        <v>390</v>
      </c>
      <c r="I94" s="4">
        <v>0.94</v>
      </c>
      <c r="J94" s="9">
        <v>1</v>
      </c>
      <c r="K94" s="5">
        <f t="shared" si="1"/>
        <v>1.94</v>
      </c>
      <c r="L94" s="11"/>
      <c r="M94" s="11"/>
      <c r="N94" s="11"/>
      <c r="O94" s="42"/>
      <c r="P94" s="12"/>
      <c r="Q94" s="41"/>
    </row>
    <row r="95" spans="1:17" x14ac:dyDescent="0.25">
      <c r="A95" s="2">
        <v>42753.458333333336</v>
      </c>
      <c r="B95" s="3">
        <v>2685321801</v>
      </c>
      <c r="C95" s="3">
        <v>897961</v>
      </c>
      <c r="D95" s="3">
        <v>1587</v>
      </c>
      <c r="E95" s="3">
        <v>0.97</v>
      </c>
      <c r="F95" s="3">
        <v>650344225</v>
      </c>
      <c r="G95" s="62">
        <v>5351931</v>
      </c>
      <c r="H95" s="62">
        <v>390</v>
      </c>
      <c r="I95" s="31">
        <v>0.93</v>
      </c>
      <c r="J95" s="32">
        <v>1</v>
      </c>
      <c r="K95" s="5">
        <f t="shared" si="1"/>
        <v>1.9300000000000002</v>
      </c>
      <c r="L95" s="11"/>
      <c r="M95" s="11"/>
      <c r="N95" s="11"/>
      <c r="O95" s="12"/>
      <c r="P95" s="12"/>
      <c r="Q95" s="41"/>
    </row>
    <row r="96" spans="1:17" x14ac:dyDescent="0.25">
      <c r="A96" s="2">
        <v>42753.447916666664</v>
      </c>
      <c r="B96" s="3">
        <v>2684925056</v>
      </c>
      <c r="C96" s="3">
        <v>897961</v>
      </c>
      <c r="D96" s="3">
        <v>1589</v>
      </c>
      <c r="E96" s="3">
        <v>0.97</v>
      </c>
      <c r="F96" s="3">
        <v>650242793</v>
      </c>
      <c r="G96" s="62">
        <v>5351931</v>
      </c>
      <c r="H96" s="62">
        <v>390</v>
      </c>
      <c r="I96" s="31">
        <v>0.95</v>
      </c>
      <c r="J96" s="31">
        <v>0.99</v>
      </c>
      <c r="K96" s="5">
        <f t="shared" si="1"/>
        <v>1.94</v>
      </c>
      <c r="L96" s="11"/>
      <c r="M96" s="11"/>
      <c r="N96" s="11"/>
      <c r="O96" s="12"/>
      <c r="P96" s="12"/>
      <c r="Q96" s="41"/>
    </row>
    <row r="97" spans="1:17" x14ac:dyDescent="0.25">
      <c r="A97" s="2">
        <v>42753.4375</v>
      </c>
      <c r="B97" s="3">
        <v>2684528316</v>
      </c>
      <c r="C97" s="3">
        <v>897961</v>
      </c>
      <c r="D97" s="3">
        <v>1587</v>
      </c>
      <c r="E97" s="85">
        <v>0.97</v>
      </c>
      <c r="F97" s="3">
        <v>650140989</v>
      </c>
      <c r="G97" s="62">
        <v>5351931</v>
      </c>
      <c r="H97" s="62">
        <v>390</v>
      </c>
      <c r="I97" s="31">
        <v>0.95</v>
      </c>
      <c r="J97" s="31">
        <v>0.97</v>
      </c>
      <c r="K97" s="5">
        <f t="shared" si="1"/>
        <v>1.92</v>
      </c>
      <c r="L97" s="11"/>
      <c r="M97" s="11"/>
      <c r="N97" s="11"/>
      <c r="O97" s="12"/>
      <c r="P97" s="12"/>
      <c r="Q97" s="41"/>
    </row>
    <row r="98" spans="1:17" x14ac:dyDescent="0.25">
      <c r="A98" s="2">
        <v>42753.427083333336</v>
      </c>
      <c r="B98" s="3">
        <v>2684131878</v>
      </c>
      <c r="C98" s="3">
        <v>897961</v>
      </c>
      <c r="D98" s="3">
        <v>1589</v>
      </c>
      <c r="E98" s="3">
        <v>0.97</v>
      </c>
      <c r="F98" s="3">
        <v>650041841</v>
      </c>
      <c r="G98" s="62">
        <v>5351931</v>
      </c>
      <c r="H98" s="62">
        <v>390</v>
      </c>
      <c r="I98" s="31">
        <v>0.95</v>
      </c>
      <c r="J98" s="31">
        <v>0.97</v>
      </c>
      <c r="K98" s="5">
        <f t="shared" si="1"/>
        <v>1.92</v>
      </c>
      <c r="L98" s="11"/>
      <c r="M98" s="11"/>
      <c r="N98" s="11"/>
      <c r="O98" s="42"/>
      <c r="P98" s="42"/>
      <c r="Q98" s="41"/>
    </row>
    <row r="99" spans="1:17" x14ac:dyDescent="0.25">
      <c r="A99" s="2">
        <v>42753.416666666664</v>
      </c>
      <c r="B99" s="3">
        <v>2683730727</v>
      </c>
      <c r="C99" s="3">
        <v>897961</v>
      </c>
      <c r="D99" s="3">
        <v>1606</v>
      </c>
      <c r="E99" s="3">
        <v>0.97</v>
      </c>
      <c r="F99" s="3">
        <v>649944730</v>
      </c>
      <c r="G99" s="4">
        <v>5351931</v>
      </c>
      <c r="H99" s="4">
        <v>390</v>
      </c>
      <c r="I99" s="31">
        <v>0.97</v>
      </c>
      <c r="J99" s="32">
        <v>1</v>
      </c>
      <c r="K99" s="5">
        <f t="shared" si="1"/>
        <v>1.97</v>
      </c>
      <c r="L99" s="11"/>
      <c r="M99" s="11"/>
      <c r="N99" s="11"/>
      <c r="O99" s="12"/>
      <c r="P99" s="12"/>
      <c r="Q99" s="41"/>
    </row>
    <row r="100" spans="1:17" x14ac:dyDescent="0.25">
      <c r="A100" s="10"/>
      <c r="B100" s="11"/>
      <c r="C100" s="11"/>
      <c r="D100" s="11"/>
      <c r="E100" s="11"/>
      <c r="F100" s="12"/>
      <c r="G100" s="13"/>
      <c r="H100" s="24"/>
      <c r="J100" s="10"/>
      <c r="K100" s="11"/>
      <c r="L100" s="11"/>
      <c r="M100" s="11"/>
      <c r="N100" s="11"/>
      <c r="O100" s="12"/>
      <c r="P100" s="12"/>
      <c r="Q100" s="41"/>
    </row>
    <row r="101" spans="1:17" x14ac:dyDescent="0.25">
      <c r="G101" s="223">
        <v>6214363</v>
      </c>
      <c r="J101" s="10"/>
      <c r="K101" s="11"/>
      <c r="L101" s="11"/>
      <c r="M101" s="11"/>
      <c r="N101" s="11"/>
      <c r="O101" s="12"/>
      <c r="P101" s="42"/>
      <c r="Q101" s="41"/>
    </row>
    <row r="102" spans="1:17" x14ac:dyDescent="0.25">
      <c r="A102" s="233" t="s">
        <v>6</v>
      </c>
      <c r="B102" s="234"/>
      <c r="C102" s="25" t="s">
        <v>7</v>
      </c>
      <c r="D102" s="5" t="s">
        <v>8</v>
      </c>
      <c r="G102">
        <f>(G101-G99)/1000</f>
        <v>862.43200000000002</v>
      </c>
      <c r="J102" s="10"/>
      <c r="K102" s="11"/>
      <c r="L102" s="11"/>
      <c r="M102" s="11"/>
      <c r="N102" s="11"/>
      <c r="O102" s="12"/>
      <c r="P102" s="12"/>
      <c r="Q102" s="41"/>
    </row>
    <row r="103" spans="1:17" x14ac:dyDescent="0.25">
      <c r="A103" s="88" t="s">
        <v>22</v>
      </c>
      <c r="B103" s="147"/>
      <c r="C103" s="17">
        <f>MAX(D3:D99)</f>
        <v>1986</v>
      </c>
      <c r="D103" s="5" t="s">
        <v>9</v>
      </c>
      <c r="J103" s="10"/>
      <c r="K103" s="11"/>
      <c r="L103" s="11"/>
      <c r="M103" s="11"/>
      <c r="N103" s="11"/>
      <c r="O103" s="52"/>
      <c r="P103" s="12"/>
      <c r="Q103" s="41"/>
    </row>
    <row r="104" spans="1:17" x14ac:dyDescent="0.25">
      <c r="A104" s="88" t="s">
        <v>23</v>
      </c>
      <c r="B104" s="147"/>
      <c r="C104" s="17">
        <f>MIN(D3:D99)</f>
        <v>1471</v>
      </c>
      <c r="D104" s="5" t="s">
        <v>9</v>
      </c>
      <c r="F104" s="23"/>
      <c r="J104" s="10"/>
      <c r="K104" s="11"/>
      <c r="L104" s="11"/>
      <c r="M104" s="11"/>
      <c r="N104" s="11"/>
      <c r="O104" s="12"/>
      <c r="P104" s="12"/>
      <c r="Q104" s="41"/>
    </row>
    <row r="105" spans="1:17" x14ac:dyDescent="0.25">
      <c r="A105" s="235" t="s">
        <v>13</v>
      </c>
      <c r="B105" s="234"/>
      <c r="C105" s="17">
        <f>AVERAGE(D3:D99)</f>
        <v>1550.9484536082475</v>
      </c>
      <c r="D105" s="5" t="s">
        <v>9</v>
      </c>
      <c r="J105" s="51"/>
      <c r="K105" s="12"/>
      <c r="L105" s="12"/>
      <c r="M105" s="12"/>
      <c r="N105" s="12"/>
      <c r="O105" s="12"/>
      <c r="P105" s="12"/>
      <c r="Q105" s="41"/>
    </row>
    <row r="106" spans="1:17" x14ac:dyDescent="0.25">
      <c r="A106" s="233" t="s">
        <v>16</v>
      </c>
      <c r="B106" s="234"/>
      <c r="C106" s="16">
        <f>(B3-B99)/1000000</f>
        <v>36.972257999999997</v>
      </c>
      <c r="D106" s="5" t="s">
        <v>10</v>
      </c>
      <c r="J106" s="51"/>
      <c r="K106" s="12"/>
      <c r="L106" s="12"/>
      <c r="M106" s="12"/>
      <c r="N106" s="12"/>
      <c r="O106" s="12"/>
      <c r="P106" s="12"/>
      <c r="Q106" s="41"/>
    </row>
    <row r="107" spans="1:17" x14ac:dyDescent="0.25">
      <c r="A107" s="233" t="s">
        <v>14</v>
      </c>
      <c r="B107" s="234"/>
      <c r="C107" s="15">
        <f>(C3-'1 - 2 Jan'!C99)/1000</f>
        <v>23.547999999999998</v>
      </c>
      <c r="D107" s="5" t="s">
        <v>11</v>
      </c>
      <c r="F107" s="22"/>
      <c r="J107" s="51"/>
      <c r="K107" s="12"/>
      <c r="L107" s="12"/>
      <c r="M107" s="12"/>
      <c r="N107" s="12"/>
      <c r="O107" s="13"/>
      <c r="P107" s="12"/>
      <c r="Q107" s="41"/>
    </row>
    <row r="108" spans="1:17" x14ac:dyDescent="0.25">
      <c r="A108" s="227" t="s">
        <v>15</v>
      </c>
      <c r="B108" s="227"/>
      <c r="C108" s="18">
        <f>(C107*1.5*1650*1.1)+3000</f>
        <v>67109.429999999993</v>
      </c>
      <c r="D108" s="19" t="s">
        <v>12</v>
      </c>
      <c r="J108" s="51"/>
      <c r="K108" s="12"/>
      <c r="L108" s="12"/>
      <c r="M108" s="12"/>
      <c r="N108" s="12"/>
      <c r="O108" s="13"/>
      <c r="P108" s="42"/>
      <c r="Q108" s="41"/>
    </row>
    <row r="109" spans="1:17" x14ac:dyDescent="0.25">
      <c r="A109" s="228" t="s">
        <v>20</v>
      </c>
      <c r="B109" s="228"/>
      <c r="C109" s="20">
        <f>(B3-'1 - 2 Jan'!B99)*1.1</f>
        <v>742921164.70000005</v>
      </c>
      <c r="D109" s="21" t="s">
        <v>12</v>
      </c>
      <c r="E109" s="23"/>
      <c r="J109" s="51"/>
      <c r="K109" s="12"/>
      <c r="L109" s="12"/>
      <c r="M109" s="12"/>
      <c r="N109" s="12"/>
      <c r="O109" s="12"/>
      <c r="P109" s="12"/>
      <c r="Q109" s="41"/>
    </row>
    <row r="110" spans="1:17" x14ac:dyDescent="0.25">
      <c r="J110" s="51"/>
      <c r="K110" s="12"/>
      <c r="L110" s="12"/>
      <c r="M110" s="12"/>
      <c r="N110" s="12"/>
      <c r="O110" s="12"/>
      <c r="P110" s="12"/>
      <c r="Q110" s="41"/>
    </row>
    <row r="111" spans="1:17" x14ac:dyDescent="0.25">
      <c r="J111" s="51"/>
      <c r="K111" s="12"/>
      <c r="L111" s="12"/>
      <c r="M111" s="12"/>
      <c r="N111" s="12"/>
      <c r="O111" s="12"/>
      <c r="P111" s="12"/>
      <c r="Q111" s="41"/>
    </row>
    <row r="112" spans="1:17" x14ac:dyDescent="0.25">
      <c r="F112" s="23"/>
      <c r="J112" s="51"/>
      <c r="K112" s="12"/>
      <c r="L112" s="12"/>
      <c r="M112" s="12"/>
      <c r="N112" s="12"/>
      <c r="O112" s="12"/>
      <c r="P112" s="12"/>
      <c r="Q112" s="41"/>
    </row>
    <row r="113" spans="10:17" x14ac:dyDescent="0.25">
      <c r="J113" s="51"/>
      <c r="K113" s="12"/>
      <c r="L113" s="12"/>
      <c r="M113" s="12"/>
      <c r="N113" s="12"/>
      <c r="O113" s="12"/>
      <c r="P113" s="12"/>
      <c r="Q113" s="41"/>
    </row>
    <row r="114" spans="10:17" x14ac:dyDescent="0.25">
      <c r="J114" s="51"/>
      <c r="K114" s="12"/>
      <c r="L114" s="12"/>
      <c r="M114" s="12"/>
      <c r="N114" s="12"/>
      <c r="O114" s="12"/>
      <c r="P114" s="12"/>
      <c r="Q114" s="41"/>
    </row>
    <row r="115" spans="10:17" x14ac:dyDescent="0.25">
      <c r="J115" s="51"/>
      <c r="K115" s="12"/>
      <c r="L115" s="12"/>
      <c r="M115" s="12"/>
      <c r="N115" s="12"/>
      <c r="O115" s="13"/>
      <c r="P115" s="13"/>
      <c r="Q115" s="41"/>
    </row>
    <row r="116" spans="10:17" x14ac:dyDescent="0.25">
      <c r="J116" s="51"/>
      <c r="K116" s="12"/>
      <c r="L116" s="12"/>
      <c r="M116" s="12"/>
      <c r="N116" s="12"/>
      <c r="O116" s="13"/>
      <c r="P116" s="48"/>
      <c r="Q116" s="41"/>
    </row>
    <row r="117" spans="10:17" x14ac:dyDescent="0.25">
      <c r="J117" s="10"/>
      <c r="K117" s="11"/>
      <c r="L117" s="11"/>
      <c r="M117" s="11"/>
      <c r="N117" s="11"/>
      <c r="O117" s="13"/>
      <c r="P117" s="13"/>
      <c r="Q117" s="41"/>
    </row>
    <row r="118" spans="10:17" x14ac:dyDescent="0.25">
      <c r="J118" s="10"/>
      <c r="K118" s="11"/>
      <c r="L118" s="11"/>
      <c r="M118" s="11"/>
      <c r="N118" s="11"/>
      <c r="O118" s="42"/>
      <c r="P118" s="12"/>
      <c r="Q118" s="41"/>
    </row>
    <row r="119" spans="10:17" x14ac:dyDescent="0.25">
      <c r="J119" s="51"/>
      <c r="K119" s="12"/>
      <c r="L119" s="12"/>
      <c r="M119" s="12"/>
      <c r="N119" s="12"/>
      <c r="O119" s="12"/>
      <c r="P119" s="12"/>
      <c r="Q119" s="41"/>
    </row>
    <row r="120" spans="10:17" x14ac:dyDescent="0.25">
      <c r="J120" s="51"/>
      <c r="K120" s="12"/>
      <c r="L120" s="12"/>
      <c r="M120" s="12"/>
      <c r="N120" s="12"/>
      <c r="O120" s="12"/>
      <c r="P120" s="12"/>
      <c r="Q120" s="41"/>
    </row>
    <row r="121" spans="10:17" x14ac:dyDescent="0.25">
      <c r="J121" s="10"/>
      <c r="K121" s="11"/>
      <c r="L121" s="11"/>
      <c r="M121" s="11"/>
      <c r="N121" s="11"/>
      <c r="O121" s="12"/>
      <c r="P121" s="12"/>
      <c r="Q121" s="47"/>
    </row>
    <row r="122" spans="10:17" x14ac:dyDescent="0.25">
      <c r="J122" s="51"/>
      <c r="K122" s="12"/>
      <c r="L122" s="12"/>
      <c r="M122" s="12"/>
      <c r="N122" s="12"/>
      <c r="O122" s="12"/>
      <c r="P122" s="12"/>
      <c r="Q122" s="47"/>
    </row>
    <row r="123" spans="10:17" x14ac:dyDescent="0.25">
      <c r="J123" s="51"/>
      <c r="K123" s="12"/>
      <c r="L123" s="12"/>
      <c r="M123" s="12"/>
      <c r="N123" s="12"/>
      <c r="O123" s="12"/>
      <c r="P123" s="12"/>
      <c r="Q123" s="47"/>
    </row>
    <row r="124" spans="10:17" x14ac:dyDescent="0.25">
      <c r="J124" s="51"/>
      <c r="K124" s="12"/>
      <c r="L124" s="12"/>
      <c r="M124" s="12"/>
      <c r="N124" s="12"/>
      <c r="O124" s="12"/>
      <c r="P124" s="12"/>
      <c r="Q124" s="47"/>
    </row>
    <row r="125" spans="10:17" x14ac:dyDescent="0.25">
      <c r="J125" s="51"/>
      <c r="K125" s="12"/>
      <c r="L125" s="12"/>
      <c r="M125" s="12"/>
      <c r="N125" s="12"/>
      <c r="O125" s="12"/>
      <c r="P125" s="12"/>
      <c r="Q125" s="47"/>
    </row>
    <row r="126" spans="10:17" x14ac:dyDescent="0.25">
      <c r="J126" s="47"/>
      <c r="K126" s="47"/>
      <c r="L126" s="47"/>
      <c r="M126" s="47"/>
      <c r="N126" s="47"/>
      <c r="O126" s="47"/>
      <c r="P126" s="47"/>
      <c r="Q126" s="47"/>
    </row>
    <row r="127" spans="10:17" x14ac:dyDescent="0.25">
      <c r="J127" s="47"/>
      <c r="K127" s="47"/>
      <c r="L127" s="47"/>
      <c r="M127" s="47"/>
      <c r="N127" s="47"/>
      <c r="O127" s="47"/>
      <c r="P127" s="47"/>
      <c r="Q127" s="47"/>
    </row>
    <row r="128" spans="10:17" x14ac:dyDescent="0.25">
      <c r="J128" s="47"/>
      <c r="K128" s="47"/>
      <c r="L128" s="47"/>
      <c r="M128" s="47"/>
      <c r="N128" s="47"/>
      <c r="O128" s="47"/>
      <c r="P128" s="47"/>
      <c r="Q128" s="47"/>
    </row>
    <row r="129" spans="10:17" x14ac:dyDescent="0.25">
      <c r="J129" s="47"/>
      <c r="K129" s="47"/>
      <c r="L129" s="47"/>
      <c r="M129" s="47"/>
      <c r="N129" s="47"/>
      <c r="O129" s="47"/>
      <c r="P129" s="47"/>
      <c r="Q129" s="47"/>
    </row>
  </sheetData>
  <mergeCells count="8">
    <mergeCell ref="A108:B108"/>
    <mergeCell ref="A109:B109"/>
    <mergeCell ref="A1:H1"/>
    <mergeCell ref="I1:K1"/>
    <mergeCell ref="A102:B102"/>
    <mergeCell ref="A105:B105"/>
    <mergeCell ref="A106:B106"/>
    <mergeCell ref="A107:B107"/>
  </mergeCells>
  <pageMargins left="0.7" right="0.7" top="0.75" bottom="0.75" header="0.3" footer="0.3"/>
  <pageSetup paperSize="9"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9"/>
  <sheetViews>
    <sheetView topLeftCell="A76" zoomScaleNormal="100" workbookViewId="0">
      <selection activeCell="A4" sqref="A4:K99"/>
    </sheetView>
  </sheetViews>
  <sheetFormatPr defaultColWidth="11.42578125" defaultRowHeight="15" x14ac:dyDescent="0.25"/>
  <cols>
    <col min="1" max="1" width="17.85546875" customWidth="1"/>
    <col min="2" max="5" width="13.85546875" customWidth="1"/>
    <col min="6" max="6" width="12.85546875" bestFit="1" customWidth="1"/>
    <col min="10" max="10" width="14.7109375" bestFit="1" customWidth="1"/>
  </cols>
  <sheetData>
    <row r="1" spans="1:11" ht="18.75" customHeight="1" x14ac:dyDescent="0.3">
      <c r="A1" s="236" t="s">
        <v>0</v>
      </c>
      <c r="B1" s="236"/>
      <c r="C1" s="236"/>
      <c r="D1" s="236"/>
      <c r="E1" s="236"/>
      <c r="F1" s="236"/>
      <c r="G1" s="236"/>
      <c r="H1" s="237"/>
      <c r="I1" s="232" t="s">
        <v>17</v>
      </c>
      <c r="J1" s="232"/>
      <c r="K1" s="232"/>
    </row>
    <row r="2" spans="1:11" ht="56.25" x14ac:dyDescent="0.25">
      <c r="A2" s="173" t="s">
        <v>24</v>
      </c>
      <c r="B2" s="174" t="s">
        <v>2</v>
      </c>
      <c r="C2" s="174" t="s">
        <v>3</v>
      </c>
      <c r="D2" s="174" t="s">
        <v>4</v>
      </c>
      <c r="E2" s="174" t="s">
        <v>25</v>
      </c>
      <c r="F2" s="174" t="s">
        <v>5</v>
      </c>
      <c r="G2" s="174" t="s">
        <v>26</v>
      </c>
      <c r="H2" s="174" t="s">
        <v>27</v>
      </c>
      <c r="I2" s="174" t="s">
        <v>28</v>
      </c>
      <c r="J2" s="174" t="s">
        <v>29</v>
      </c>
      <c r="K2" s="174" t="s">
        <v>30</v>
      </c>
    </row>
    <row r="3" spans="1:11" x14ac:dyDescent="0.25">
      <c r="A3" s="2">
        <v>42755.416666666664</v>
      </c>
      <c r="B3" s="3">
        <v>2758347061</v>
      </c>
      <c r="C3" s="3">
        <v>898683</v>
      </c>
      <c r="D3" s="3">
        <v>1535</v>
      </c>
      <c r="E3" s="3">
        <v>0.97</v>
      </c>
      <c r="F3" s="3">
        <v>668707206</v>
      </c>
      <c r="G3" s="3">
        <v>5355493</v>
      </c>
      <c r="H3" s="3">
        <v>391</v>
      </c>
      <c r="I3" s="4">
        <v>0.91</v>
      </c>
      <c r="J3" s="4">
        <v>0.96</v>
      </c>
      <c r="K3" s="5">
        <f>I3+J3</f>
        <v>1.87</v>
      </c>
    </row>
    <row r="4" spans="1:11" x14ac:dyDescent="0.25">
      <c r="A4" s="2">
        <v>42755.40625</v>
      </c>
      <c r="B4" s="3">
        <v>2757963924</v>
      </c>
      <c r="C4" s="3">
        <v>898683</v>
      </c>
      <c r="D4" s="3">
        <v>1531</v>
      </c>
      <c r="E4" s="3">
        <v>0.97</v>
      </c>
      <c r="F4" s="3">
        <v>668610277</v>
      </c>
      <c r="G4" s="3">
        <v>5355493</v>
      </c>
      <c r="H4" s="3">
        <v>388</v>
      </c>
      <c r="I4" s="4">
        <v>0.91</v>
      </c>
      <c r="J4" s="4">
        <v>0.96</v>
      </c>
      <c r="K4" s="5">
        <f t="shared" ref="K4:K67" si="0">I4+J4</f>
        <v>1.87</v>
      </c>
    </row>
    <row r="5" spans="1:11" x14ac:dyDescent="0.25">
      <c r="A5" s="2">
        <v>42755.395833333336</v>
      </c>
      <c r="B5" s="3">
        <v>2757581182</v>
      </c>
      <c r="C5" s="3">
        <v>898683</v>
      </c>
      <c r="D5" s="3">
        <v>1536</v>
      </c>
      <c r="E5" s="3">
        <v>0.97</v>
      </c>
      <c r="F5" s="3">
        <v>668513912</v>
      </c>
      <c r="G5" s="3">
        <v>5355493</v>
      </c>
      <c r="H5" s="3">
        <v>369</v>
      </c>
      <c r="I5" s="4">
        <v>0.91</v>
      </c>
      <c r="J5" s="4">
        <v>0.95</v>
      </c>
      <c r="K5" s="5">
        <f t="shared" si="0"/>
        <v>1.8599999999999999</v>
      </c>
    </row>
    <row r="6" spans="1:11" x14ac:dyDescent="0.25">
      <c r="A6" s="2">
        <v>42755.385416666664</v>
      </c>
      <c r="B6" s="3">
        <v>2757197607</v>
      </c>
      <c r="C6" s="3">
        <v>898683</v>
      </c>
      <c r="D6" s="3">
        <v>1532</v>
      </c>
      <c r="E6" s="3">
        <v>0.97</v>
      </c>
      <c r="F6" s="3">
        <v>668418989</v>
      </c>
      <c r="G6" s="3">
        <v>5355493</v>
      </c>
      <c r="H6" s="3">
        <v>399</v>
      </c>
      <c r="I6" s="4">
        <v>0.92</v>
      </c>
      <c r="J6" s="4">
        <v>0.96</v>
      </c>
      <c r="K6" s="5">
        <f t="shared" si="0"/>
        <v>1.88</v>
      </c>
    </row>
    <row r="7" spans="1:11" x14ac:dyDescent="0.25">
      <c r="A7" s="2">
        <v>42755.375</v>
      </c>
      <c r="B7" s="3">
        <v>2756814590</v>
      </c>
      <c r="C7" s="3">
        <v>898683</v>
      </c>
      <c r="D7" s="3">
        <v>1531</v>
      </c>
      <c r="E7" s="3">
        <v>0.97</v>
      </c>
      <c r="F7" s="3">
        <v>668321175</v>
      </c>
      <c r="G7" s="3">
        <v>5355493</v>
      </c>
      <c r="H7" s="3">
        <v>394</v>
      </c>
      <c r="I7" s="4">
        <v>0.92</v>
      </c>
      <c r="J7" s="4">
        <v>0.96</v>
      </c>
      <c r="K7" s="5">
        <f t="shared" si="0"/>
        <v>1.88</v>
      </c>
    </row>
    <row r="8" spans="1:11" x14ac:dyDescent="0.25">
      <c r="A8" s="2">
        <v>42755.364583333336</v>
      </c>
      <c r="B8" s="3">
        <v>2756432456</v>
      </c>
      <c r="C8" s="3">
        <v>898683</v>
      </c>
      <c r="D8" s="3">
        <v>1513</v>
      </c>
      <c r="E8" s="3">
        <v>0.97</v>
      </c>
      <c r="F8" s="3">
        <v>668223331</v>
      </c>
      <c r="G8" s="3">
        <v>5355493</v>
      </c>
      <c r="H8" s="3">
        <v>385</v>
      </c>
      <c r="I8" s="4">
        <v>0.91</v>
      </c>
      <c r="J8" s="4">
        <v>0.94</v>
      </c>
      <c r="K8" s="5">
        <f t="shared" si="0"/>
        <v>1.85</v>
      </c>
    </row>
    <row r="9" spans="1:11" x14ac:dyDescent="0.25">
      <c r="A9" s="2">
        <v>42755.354166666664</v>
      </c>
      <c r="B9" s="3">
        <v>2756054166</v>
      </c>
      <c r="C9" s="3">
        <v>898683</v>
      </c>
      <c r="D9" s="3">
        <v>1539</v>
      </c>
      <c r="E9" s="3">
        <v>0.97</v>
      </c>
      <c r="F9" s="3">
        <v>668129454</v>
      </c>
      <c r="G9" s="3">
        <v>5355493</v>
      </c>
      <c r="H9" s="3">
        <v>390</v>
      </c>
      <c r="I9" s="14">
        <v>0.91</v>
      </c>
      <c r="J9" s="4">
        <v>0.97</v>
      </c>
      <c r="K9" s="5">
        <f t="shared" si="0"/>
        <v>1.88</v>
      </c>
    </row>
    <row r="10" spans="1:11" x14ac:dyDescent="0.25">
      <c r="A10" s="2">
        <v>42755.34375</v>
      </c>
      <c r="B10" s="3">
        <v>2755669345</v>
      </c>
      <c r="C10" s="3">
        <v>898683</v>
      </c>
      <c r="D10" s="3">
        <v>1540</v>
      </c>
      <c r="E10" s="3">
        <v>0.97</v>
      </c>
      <c r="F10" s="3">
        <v>668031698</v>
      </c>
      <c r="G10" s="3">
        <v>5355493</v>
      </c>
      <c r="H10" s="3">
        <v>384</v>
      </c>
      <c r="I10" s="14">
        <v>0.91</v>
      </c>
      <c r="J10" s="4">
        <v>0.97</v>
      </c>
      <c r="K10" s="5">
        <f t="shared" si="0"/>
        <v>1.88</v>
      </c>
    </row>
    <row r="11" spans="1:11" x14ac:dyDescent="0.25">
      <c r="A11" s="2">
        <v>42755.333333333336</v>
      </c>
      <c r="B11" s="3">
        <v>2755284425</v>
      </c>
      <c r="C11" s="3">
        <v>898683</v>
      </c>
      <c r="D11" s="3">
        <v>1539</v>
      </c>
      <c r="E11" s="3">
        <v>0.97</v>
      </c>
      <c r="F11" s="3">
        <v>667934215</v>
      </c>
      <c r="G11" s="3">
        <v>5355493</v>
      </c>
      <c r="H11" s="3">
        <v>396</v>
      </c>
      <c r="I11" s="14">
        <v>0.91</v>
      </c>
      <c r="J11" s="4">
        <v>0.97</v>
      </c>
      <c r="K11" s="5">
        <f t="shared" si="0"/>
        <v>1.88</v>
      </c>
    </row>
    <row r="12" spans="1:11" x14ac:dyDescent="0.25">
      <c r="A12" s="2">
        <v>42755.322916666664</v>
      </c>
      <c r="B12" s="3">
        <v>2754899090</v>
      </c>
      <c r="C12" s="3">
        <v>898683</v>
      </c>
      <c r="D12" s="3">
        <v>1541</v>
      </c>
      <c r="E12" s="3">
        <v>0.97</v>
      </c>
      <c r="F12" s="3">
        <v>667834815</v>
      </c>
      <c r="G12" s="3">
        <v>5355493</v>
      </c>
      <c r="H12" s="3">
        <v>397</v>
      </c>
      <c r="I12" s="14">
        <v>0.91</v>
      </c>
      <c r="J12" s="4">
        <v>0.97</v>
      </c>
      <c r="K12" s="5">
        <f t="shared" si="0"/>
        <v>1.88</v>
      </c>
    </row>
    <row r="13" spans="1:11" x14ac:dyDescent="0.25">
      <c r="A13" s="2">
        <v>42755.3125</v>
      </c>
      <c r="B13" s="3">
        <v>2754513516</v>
      </c>
      <c r="C13" s="3">
        <v>898683</v>
      </c>
      <c r="D13" s="3">
        <v>1541</v>
      </c>
      <c r="E13" s="3">
        <v>0.97</v>
      </c>
      <c r="F13" s="3">
        <v>667735609</v>
      </c>
      <c r="G13" s="3">
        <v>5355493</v>
      </c>
      <c r="H13" s="3">
        <v>394</v>
      </c>
      <c r="I13" s="14">
        <v>0.91</v>
      </c>
      <c r="J13" s="4">
        <v>0.97</v>
      </c>
      <c r="K13" s="5">
        <f t="shared" si="0"/>
        <v>1.88</v>
      </c>
    </row>
    <row r="14" spans="1:11" x14ac:dyDescent="0.25">
      <c r="A14" s="2">
        <v>42755.302083333336</v>
      </c>
      <c r="B14" s="3">
        <v>2754128431</v>
      </c>
      <c r="C14" s="3">
        <v>898683</v>
      </c>
      <c r="D14" s="3">
        <v>1540</v>
      </c>
      <c r="E14" s="3">
        <v>0.97</v>
      </c>
      <c r="F14" s="3">
        <v>667636748</v>
      </c>
      <c r="G14" s="3">
        <v>5355493</v>
      </c>
      <c r="H14" s="3">
        <v>396</v>
      </c>
      <c r="I14" s="14">
        <v>0.91</v>
      </c>
      <c r="J14" s="4">
        <v>0.97</v>
      </c>
      <c r="K14" s="5">
        <f t="shared" si="0"/>
        <v>1.88</v>
      </c>
    </row>
    <row r="15" spans="1:11" x14ac:dyDescent="0.25">
      <c r="A15" s="2">
        <v>42755.291666666664</v>
      </c>
      <c r="B15" s="3">
        <v>2753743757</v>
      </c>
      <c r="C15" s="3">
        <v>898683</v>
      </c>
      <c r="D15" s="3">
        <v>1539</v>
      </c>
      <c r="E15" s="3">
        <v>0.97</v>
      </c>
      <c r="F15" s="3">
        <v>667538450</v>
      </c>
      <c r="G15" s="3">
        <v>5355493</v>
      </c>
      <c r="H15" s="3">
        <v>394</v>
      </c>
      <c r="I15" s="14">
        <v>0.91</v>
      </c>
      <c r="J15" s="4">
        <v>0.97</v>
      </c>
      <c r="K15" s="5">
        <f t="shared" si="0"/>
        <v>1.88</v>
      </c>
    </row>
    <row r="16" spans="1:11" x14ac:dyDescent="0.25">
      <c r="A16" s="2">
        <v>42755.28125</v>
      </c>
      <c r="B16" s="3">
        <v>2753358465</v>
      </c>
      <c r="C16" s="3">
        <v>898683</v>
      </c>
      <c r="D16" s="3">
        <v>1541</v>
      </c>
      <c r="E16" s="3">
        <v>0.97</v>
      </c>
      <c r="F16" s="3">
        <v>667440297</v>
      </c>
      <c r="G16" s="3">
        <v>5355493</v>
      </c>
      <c r="H16" s="3">
        <v>399</v>
      </c>
      <c r="I16" s="14">
        <v>0.91</v>
      </c>
      <c r="J16" s="4">
        <v>0.97</v>
      </c>
      <c r="K16" s="5">
        <f t="shared" si="0"/>
        <v>1.88</v>
      </c>
    </row>
    <row r="17" spans="1:17" x14ac:dyDescent="0.25">
      <c r="A17" s="2">
        <v>42755.270833333336</v>
      </c>
      <c r="B17" s="3">
        <v>2752972960</v>
      </c>
      <c r="C17" s="3">
        <v>898683</v>
      </c>
      <c r="D17" s="3">
        <v>1541</v>
      </c>
      <c r="E17" s="3">
        <v>0.97</v>
      </c>
      <c r="F17" s="3">
        <v>667340238</v>
      </c>
      <c r="G17" s="3">
        <v>5355493</v>
      </c>
      <c r="H17" s="3">
        <v>400</v>
      </c>
      <c r="I17" s="14">
        <v>0.91</v>
      </c>
      <c r="J17" s="4">
        <v>0.98</v>
      </c>
      <c r="K17" s="5">
        <f t="shared" si="0"/>
        <v>1.8900000000000001</v>
      </c>
    </row>
    <row r="18" spans="1:17" x14ac:dyDescent="0.25">
      <c r="A18" s="7">
        <v>42755.260416666664</v>
      </c>
      <c r="B18" s="6">
        <v>2752587795</v>
      </c>
      <c r="C18" s="6">
        <v>898683</v>
      </c>
      <c r="D18" s="6">
        <v>1539</v>
      </c>
      <c r="E18" s="6">
        <v>0.97</v>
      </c>
      <c r="F18" s="6">
        <v>667241051</v>
      </c>
      <c r="G18" s="6">
        <v>5355493</v>
      </c>
      <c r="H18" s="6">
        <v>393</v>
      </c>
      <c r="I18" s="4">
        <v>0.91</v>
      </c>
      <c r="J18" s="4">
        <v>0.98</v>
      </c>
      <c r="K18" s="5">
        <f t="shared" si="0"/>
        <v>1.8900000000000001</v>
      </c>
    </row>
    <row r="19" spans="1:17" x14ac:dyDescent="0.25">
      <c r="A19" s="2">
        <v>42755.25</v>
      </c>
      <c r="B19" s="3">
        <v>2752203871</v>
      </c>
      <c r="C19" s="3">
        <v>898683</v>
      </c>
      <c r="D19" s="3">
        <v>1536</v>
      </c>
      <c r="E19" s="3">
        <v>0.97</v>
      </c>
      <c r="F19" s="3">
        <v>667142606</v>
      </c>
      <c r="G19" s="3">
        <v>5355493</v>
      </c>
      <c r="H19" s="3">
        <v>393</v>
      </c>
      <c r="I19" s="4">
        <v>0.91</v>
      </c>
      <c r="J19" s="4">
        <v>0.97</v>
      </c>
      <c r="K19" s="5">
        <f t="shared" si="0"/>
        <v>1.88</v>
      </c>
    </row>
    <row r="20" spans="1:17" x14ac:dyDescent="0.25">
      <c r="A20" s="2">
        <v>42755.239583333336</v>
      </c>
      <c r="B20" s="3">
        <v>2751819337</v>
      </c>
      <c r="C20" s="3">
        <v>898683</v>
      </c>
      <c r="D20" s="3">
        <v>1534</v>
      </c>
      <c r="E20" s="3">
        <v>0.97</v>
      </c>
      <c r="F20" s="3">
        <v>667043402</v>
      </c>
      <c r="G20" s="3">
        <v>5355493</v>
      </c>
      <c r="H20" s="3">
        <v>400</v>
      </c>
      <c r="I20" s="4">
        <v>0.91</v>
      </c>
      <c r="J20" s="4">
        <v>0.97</v>
      </c>
      <c r="K20" s="5">
        <f t="shared" si="0"/>
        <v>1.88</v>
      </c>
    </row>
    <row r="21" spans="1:17" x14ac:dyDescent="0.25">
      <c r="A21" s="2">
        <v>42755.229166666664</v>
      </c>
      <c r="B21" s="3">
        <v>2751432100</v>
      </c>
      <c r="C21" s="3">
        <v>898683</v>
      </c>
      <c r="D21" s="3">
        <v>1571</v>
      </c>
      <c r="E21" s="3">
        <v>0.97</v>
      </c>
      <c r="F21" s="3">
        <v>666943815</v>
      </c>
      <c r="G21" s="3">
        <v>5355493</v>
      </c>
      <c r="H21" s="3">
        <v>410</v>
      </c>
      <c r="I21" s="4">
        <v>0.93</v>
      </c>
      <c r="J21" s="4">
        <v>0.99</v>
      </c>
      <c r="K21" s="5">
        <f t="shared" si="0"/>
        <v>1.92</v>
      </c>
    </row>
    <row r="22" spans="1:17" x14ac:dyDescent="0.25">
      <c r="A22" s="2">
        <v>42755.21875</v>
      </c>
      <c r="B22" s="3">
        <v>2751040613</v>
      </c>
      <c r="C22" s="3">
        <v>898683</v>
      </c>
      <c r="D22" s="3">
        <v>1556</v>
      </c>
      <c r="E22" s="3">
        <v>0.97</v>
      </c>
      <c r="F22" s="3">
        <v>666843246</v>
      </c>
      <c r="G22" s="3">
        <v>5355493</v>
      </c>
      <c r="H22" s="3">
        <v>389</v>
      </c>
      <c r="I22" s="4">
        <v>0.93</v>
      </c>
      <c r="J22" s="4">
        <v>0.97</v>
      </c>
      <c r="K22" s="5">
        <f t="shared" si="0"/>
        <v>1.9</v>
      </c>
    </row>
    <row r="23" spans="1:17" x14ac:dyDescent="0.25">
      <c r="A23" s="2">
        <v>42755.208333333336</v>
      </c>
      <c r="B23" s="3">
        <v>2750654746</v>
      </c>
      <c r="C23" s="3">
        <v>898683</v>
      </c>
      <c r="D23" s="3">
        <v>1538</v>
      </c>
      <c r="E23" s="3">
        <v>0.97</v>
      </c>
      <c r="F23" s="3">
        <v>666745872</v>
      </c>
      <c r="G23" s="3">
        <v>5355493</v>
      </c>
      <c r="H23" s="3">
        <v>384</v>
      </c>
      <c r="I23" s="4">
        <v>0.91</v>
      </c>
      <c r="J23" s="4">
        <v>0.97</v>
      </c>
      <c r="K23" s="5">
        <f t="shared" si="0"/>
        <v>1.88</v>
      </c>
    </row>
    <row r="24" spans="1:17" x14ac:dyDescent="0.25">
      <c r="A24" s="2">
        <v>42755.197916666664</v>
      </c>
      <c r="B24" s="3">
        <v>2750269838</v>
      </c>
      <c r="C24" s="3">
        <v>898683</v>
      </c>
      <c r="D24" s="3">
        <v>1539</v>
      </c>
      <c r="E24" s="3">
        <v>0.97</v>
      </c>
      <c r="F24" s="3">
        <v>666648557</v>
      </c>
      <c r="G24" s="3">
        <v>5355493</v>
      </c>
      <c r="H24" s="3">
        <v>388</v>
      </c>
      <c r="I24" s="4">
        <v>0.91</v>
      </c>
      <c r="J24" s="4">
        <v>0.97</v>
      </c>
      <c r="K24" s="5">
        <f t="shared" si="0"/>
        <v>1.88</v>
      </c>
    </row>
    <row r="25" spans="1:17" x14ac:dyDescent="0.25">
      <c r="A25" s="2">
        <v>42755.1875</v>
      </c>
      <c r="B25" s="3">
        <v>2749885500</v>
      </c>
      <c r="C25" s="3">
        <v>898683</v>
      </c>
      <c r="D25" s="3">
        <v>1540</v>
      </c>
      <c r="E25" s="3">
        <v>0.97</v>
      </c>
      <c r="F25" s="3">
        <v>666551885</v>
      </c>
      <c r="G25" s="3">
        <v>5355493</v>
      </c>
      <c r="H25" s="3">
        <v>373</v>
      </c>
      <c r="I25" s="4">
        <v>0.91</v>
      </c>
      <c r="J25" s="4">
        <v>0.97</v>
      </c>
      <c r="K25" s="5">
        <f t="shared" si="0"/>
        <v>1.88</v>
      </c>
    </row>
    <row r="26" spans="1:17" x14ac:dyDescent="0.25">
      <c r="A26" s="2">
        <v>42755.177083333336</v>
      </c>
      <c r="B26" s="3">
        <v>2749500323</v>
      </c>
      <c r="C26" s="3">
        <v>898683</v>
      </c>
      <c r="D26" s="3">
        <v>1539</v>
      </c>
      <c r="E26" s="3">
        <v>0.97</v>
      </c>
      <c r="F26" s="3">
        <v>666458972</v>
      </c>
      <c r="G26" s="3">
        <v>5355493</v>
      </c>
      <c r="H26" s="3">
        <v>372</v>
      </c>
      <c r="I26" s="4">
        <v>0.91</v>
      </c>
      <c r="J26" s="4">
        <v>0.97</v>
      </c>
      <c r="K26" s="5">
        <f t="shared" si="0"/>
        <v>1.88</v>
      </c>
    </row>
    <row r="27" spans="1:17" x14ac:dyDescent="0.25">
      <c r="A27" s="2">
        <v>42755.166666666664</v>
      </c>
      <c r="B27" s="3">
        <v>2749114925</v>
      </c>
      <c r="C27" s="3">
        <v>898683</v>
      </c>
      <c r="D27" s="3">
        <v>1541</v>
      </c>
      <c r="E27" s="3">
        <v>0.97</v>
      </c>
      <c r="F27" s="3">
        <v>666365098</v>
      </c>
      <c r="G27" s="3">
        <v>5355493</v>
      </c>
      <c r="H27" s="3">
        <v>372</v>
      </c>
      <c r="I27" s="4">
        <v>0.91</v>
      </c>
      <c r="J27" s="4">
        <v>0.97</v>
      </c>
      <c r="K27" s="5">
        <f t="shared" si="0"/>
        <v>1.88</v>
      </c>
    </row>
    <row r="28" spans="1:17" x14ac:dyDescent="0.25">
      <c r="A28" s="2">
        <v>42755.15625</v>
      </c>
      <c r="B28" s="3">
        <v>2748729792</v>
      </c>
      <c r="C28" s="3">
        <v>898683</v>
      </c>
      <c r="D28" s="3">
        <v>1542</v>
      </c>
      <c r="E28" s="3">
        <v>0.97</v>
      </c>
      <c r="F28" s="3">
        <v>666271389</v>
      </c>
      <c r="G28" s="3">
        <v>5355493</v>
      </c>
      <c r="H28" s="3">
        <v>384</v>
      </c>
      <c r="I28" s="4">
        <v>0.91</v>
      </c>
      <c r="J28" s="4">
        <v>0.97</v>
      </c>
      <c r="K28" s="5">
        <f t="shared" si="0"/>
        <v>1.88</v>
      </c>
    </row>
    <row r="29" spans="1:17" x14ac:dyDescent="0.25">
      <c r="A29" s="2">
        <v>42755.145833333336</v>
      </c>
      <c r="B29" s="3">
        <v>2748344468</v>
      </c>
      <c r="C29" s="3">
        <v>898683</v>
      </c>
      <c r="D29" s="3">
        <v>1540</v>
      </c>
      <c r="E29" s="3">
        <v>0.97</v>
      </c>
      <c r="F29" s="3">
        <v>666175887</v>
      </c>
      <c r="G29" s="3">
        <v>5355493</v>
      </c>
      <c r="H29" s="3">
        <v>386</v>
      </c>
      <c r="I29" s="4">
        <v>0.91</v>
      </c>
      <c r="J29" s="4">
        <v>0.97</v>
      </c>
      <c r="K29" s="5">
        <f t="shared" si="0"/>
        <v>1.88</v>
      </c>
      <c r="L29" s="12"/>
      <c r="M29" s="12"/>
      <c r="N29" s="12"/>
      <c r="O29" s="13"/>
      <c r="P29" s="13"/>
      <c r="Q29" s="41"/>
    </row>
    <row r="30" spans="1:17" x14ac:dyDescent="0.25">
      <c r="A30" s="2">
        <v>42755.135416666664</v>
      </c>
      <c r="B30" s="3">
        <v>2747959849</v>
      </c>
      <c r="C30" s="3">
        <v>898683</v>
      </c>
      <c r="D30" s="3">
        <v>1539</v>
      </c>
      <c r="E30" s="3">
        <v>0.97</v>
      </c>
      <c r="F30" s="3">
        <v>666082483</v>
      </c>
      <c r="G30" s="3">
        <v>5355493</v>
      </c>
      <c r="H30" s="3">
        <v>371</v>
      </c>
      <c r="I30" s="4">
        <v>0.91</v>
      </c>
      <c r="J30" s="4">
        <v>0.97</v>
      </c>
      <c r="K30" s="5">
        <f t="shared" si="0"/>
        <v>1.88</v>
      </c>
      <c r="L30" s="12"/>
      <c r="M30" s="12"/>
      <c r="N30" s="12"/>
      <c r="O30" s="13"/>
      <c r="P30" s="13"/>
      <c r="Q30" s="41"/>
    </row>
    <row r="31" spans="1:17" x14ac:dyDescent="0.25">
      <c r="A31" s="2">
        <v>42755.125</v>
      </c>
      <c r="B31" s="3">
        <v>2747575537</v>
      </c>
      <c r="C31" s="3">
        <v>898683</v>
      </c>
      <c r="D31" s="3">
        <v>1539</v>
      </c>
      <c r="E31" s="3">
        <v>0.97</v>
      </c>
      <c r="F31" s="3">
        <v>665990053</v>
      </c>
      <c r="G31" s="3">
        <v>5355493</v>
      </c>
      <c r="H31" s="3">
        <v>375</v>
      </c>
      <c r="I31" s="4">
        <v>0.91</v>
      </c>
      <c r="J31" s="4">
        <v>0.97</v>
      </c>
      <c r="K31" s="5">
        <f t="shared" si="0"/>
        <v>1.88</v>
      </c>
      <c r="L31" s="12"/>
      <c r="M31" s="12"/>
      <c r="N31" s="12"/>
      <c r="O31" s="12"/>
      <c r="P31" s="42"/>
      <c r="Q31" s="41"/>
    </row>
    <row r="32" spans="1:17" x14ac:dyDescent="0.25">
      <c r="A32" s="2">
        <v>42755.114583333336</v>
      </c>
      <c r="B32" s="3">
        <v>2747190207</v>
      </c>
      <c r="C32" s="3">
        <v>898683</v>
      </c>
      <c r="D32" s="3">
        <v>1540</v>
      </c>
      <c r="E32" s="3">
        <v>0.97</v>
      </c>
      <c r="F32" s="3">
        <v>665897369</v>
      </c>
      <c r="G32" s="3">
        <v>5355493</v>
      </c>
      <c r="H32" s="3">
        <v>373</v>
      </c>
      <c r="I32" s="4">
        <v>0.91</v>
      </c>
      <c r="J32" s="4">
        <v>0.97</v>
      </c>
      <c r="K32" s="5">
        <f t="shared" si="0"/>
        <v>1.88</v>
      </c>
      <c r="L32" s="12"/>
      <c r="M32" s="12"/>
      <c r="N32" s="12"/>
      <c r="O32" s="13"/>
      <c r="P32" s="13"/>
      <c r="Q32" s="41"/>
    </row>
    <row r="33" spans="1:17" x14ac:dyDescent="0.25">
      <c r="A33" s="2">
        <v>42755.104166666664</v>
      </c>
      <c r="B33" s="3">
        <v>2746806032</v>
      </c>
      <c r="C33" s="3">
        <v>898683</v>
      </c>
      <c r="D33" s="3">
        <v>1536</v>
      </c>
      <c r="E33" s="3">
        <v>0.97</v>
      </c>
      <c r="F33" s="3">
        <v>665799292</v>
      </c>
      <c r="G33" s="3">
        <v>5355493</v>
      </c>
      <c r="H33" s="3">
        <v>398</v>
      </c>
      <c r="I33" s="4">
        <v>0.91</v>
      </c>
      <c r="J33" s="4">
        <v>0.97</v>
      </c>
      <c r="K33" s="5">
        <f t="shared" si="0"/>
        <v>1.88</v>
      </c>
      <c r="L33" s="12"/>
      <c r="M33" s="12"/>
      <c r="N33" s="12"/>
      <c r="O33" s="13"/>
      <c r="P33" s="12"/>
      <c r="Q33" s="41"/>
    </row>
    <row r="34" spans="1:17" x14ac:dyDescent="0.25">
      <c r="A34" s="2">
        <v>42755.09375</v>
      </c>
      <c r="B34" s="3">
        <v>2746421721</v>
      </c>
      <c r="C34" s="3">
        <v>898683</v>
      </c>
      <c r="D34" s="3">
        <v>1539</v>
      </c>
      <c r="E34" s="3">
        <v>0.97</v>
      </c>
      <c r="F34" s="3">
        <v>665700108</v>
      </c>
      <c r="G34" s="3">
        <v>5355493</v>
      </c>
      <c r="H34" s="3">
        <v>398</v>
      </c>
      <c r="I34" s="4">
        <v>0.91</v>
      </c>
      <c r="J34" s="4">
        <v>0.97</v>
      </c>
      <c r="K34" s="5">
        <f t="shared" si="0"/>
        <v>1.88</v>
      </c>
      <c r="L34" s="12"/>
      <c r="M34" s="12"/>
      <c r="N34" s="12"/>
      <c r="O34" s="13"/>
      <c r="P34" s="13"/>
      <c r="Q34" s="41"/>
    </row>
    <row r="35" spans="1:17" x14ac:dyDescent="0.25">
      <c r="A35" s="2">
        <v>42755.083333333336</v>
      </c>
      <c r="B35" s="3">
        <v>2746037383</v>
      </c>
      <c r="C35" s="3">
        <v>898683</v>
      </c>
      <c r="D35" s="3">
        <v>1536</v>
      </c>
      <c r="E35" s="3">
        <v>0.97</v>
      </c>
      <c r="F35" s="3">
        <v>665601280</v>
      </c>
      <c r="G35" s="3">
        <v>5355493</v>
      </c>
      <c r="H35" s="3">
        <v>392</v>
      </c>
      <c r="I35" s="4">
        <v>0.91</v>
      </c>
      <c r="J35" s="4">
        <v>0.97</v>
      </c>
      <c r="K35" s="5">
        <f t="shared" si="0"/>
        <v>1.88</v>
      </c>
      <c r="L35" s="11"/>
      <c r="M35" s="11"/>
      <c r="N35" s="11"/>
      <c r="O35" s="13"/>
      <c r="P35" s="12"/>
      <c r="Q35" s="41"/>
    </row>
    <row r="36" spans="1:17" x14ac:dyDescent="0.25">
      <c r="A36" s="2">
        <v>42755.072916666664</v>
      </c>
      <c r="B36" s="3">
        <v>2745652452</v>
      </c>
      <c r="C36" s="3">
        <v>898683</v>
      </c>
      <c r="D36" s="3">
        <v>1537</v>
      </c>
      <c r="E36" s="3">
        <v>0.97</v>
      </c>
      <c r="F36" s="3">
        <v>665502570</v>
      </c>
      <c r="G36" s="3">
        <v>5355493</v>
      </c>
      <c r="H36" s="3">
        <v>391</v>
      </c>
      <c r="I36" s="4">
        <v>0.91</v>
      </c>
      <c r="J36" s="4">
        <v>0.97</v>
      </c>
      <c r="K36" s="5">
        <f t="shared" si="0"/>
        <v>1.88</v>
      </c>
      <c r="L36" s="11"/>
      <c r="M36" s="11"/>
      <c r="N36" s="11"/>
      <c r="O36" s="11"/>
      <c r="P36" s="12"/>
      <c r="Q36" s="41"/>
    </row>
    <row r="37" spans="1:17" x14ac:dyDescent="0.25">
      <c r="A37" s="2">
        <v>42755.0625</v>
      </c>
      <c r="B37" s="3">
        <v>2745267989</v>
      </c>
      <c r="C37" s="3">
        <v>898683</v>
      </c>
      <c r="D37" s="3">
        <v>1538</v>
      </c>
      <c r="E37" s="3">
        <v>0.97</v>
      </c>
      <c r="F37" s="3">
        <v>665404396</v>
      </c>
      <c r="G37" s="3">
        <v>5355493</v>
      </c>
      <c r="H37" s="3">
        <v>394</v>
      </c>
      <c r="I37" s="4">
        <v>0.91</v>
      </c>
      <c r="J37" s="4">
        <v>0.97</v>
      </c>
      <c r="K37" s="5">
        <f t="shared" si="0"/>
        <v>1.88</v>
      </c>
      <c r="L37" s="11"/>
      <c r="M37" s="11"/>
      <c r="N37" s="11"/>
      <c r="O37" s="13"/>
      <c r="P37" s="12"/>
      <c r="Q37" s="41"/>
    </row>
    <row r="38" spans="1:17" x14ac:dyDescent="0.25">
      <c r="A38" s="2">
        <v>42755.052083333336</v>
      </c>
      <c r="B38" s="3">
        <v>2744878510</v>
      </c>
      <c r="C38" s="3">
        <v>898683</v>
      </c>
      <c r="D38" s="3">
        <v>1573</v>
      </c>
      <c r="E38" s="3">
        <v>0.97</v>
      </c>
      <c r="F38" s="3">
        <v>665306887</v>
      </c>
      <c r="G38" s="3">
        <v>5355493</v>
      </c>
      <c r="H38" s="3">
        <v>392</v>
      </c>
      <c r="I38" s="4">
        <v>0.92</v>
      </c>
      <c r="J38" s="4">
        <v>0.99</v>
      </c>
      <c r="K38" s="5">
        <f t="shared" si="0"/>
        <v>1.9100000000000001</v>
      </c>
      <c r="L38" s="11"/>
      <c r="M38" s="11"/>
      <c r="N38" s="11"/>
      <c r="O38" s="13"/>
      <c r="P38" s="13"/>
      <c r="Q38" s="41"/>
    </row>
    <row r="39" spans="1:17" x14ac:dyDescent="0.25">
      <c r="A39" s="2">
        <v>42755.041666666664</v>
      </c>
      <c r="B39" s="3">
        <v>2744485709</v>
      </c>
      <c r="C39" s="3">
        <v>898683</v>
      </c>
      <c r="D39" s="3">
        <v>1542</v>
      </c>
      <c r="E39" s="3">
        <v>0.97</v>
      </c>
      <c r="F39" s="3">
        <v>665208249</v>
      </c>
      <c r="G39" s="3">
        <v>5355493</v>
      </c>
      <c r="H39" s="3">
        <v>384</v>
      </c>
      <c r="I39" s="4">
        <v>0.91</v>
      </c>
      <c r="J39" s="4">
        <v>0.97</v>
      </c>
      <c r="K39" s="5">
        <f t="shared" si="0"/>
        <v>1.88</v>
      </c>
      <c r="L39" s="11"/>
      <c r="M39" s="11"/>
      <c r="N39" s="11"/>
      <c r="O39" s="13"/>
      <c r="P39" s="12"/>
      <c r="Q39" s="41"/>
    </row>
    <row r="40" spans="1:17" x14ac:dyDescent="0.25">
      <c r="A40" s="2">
        <v>42755.03125</v>
      </c>
      <c r="B40" s="3">
        <v>2744100175</v>
      </c>
      <c r="C40" s="3">
        <v>898683</v>
      </c>
      <c r="D40" s="3">
        <v>1541</v>
      </c>
      <c r="E40" s="3">
        <v>0.97</v>
      </c>
      <c r="F40" s="4">
        <v>665112141</v>
      </c>
      <c r="G40" s="4">
        <v>5355493</v>
      </c>
      <c r="H40" s="4">
        <v>382</v>
      </c>
      <c r="I40" s="4">
        <v>0.92</v>
      </c>
      <c r="J40" s="4">
        <v>0.98</v>
      </c>
      <c r="K40" s="5">
        <f t="shared" si="0"/>
        <v>1.9</v>
      </c>
      <c r="L40" s="11"/>
      <c r="M40" s="11"/>
      <c r="N40" s="11"/>
      <c r="O40" s="13"/>
      <c r="P40" s="13"/>
      <c r="Q40" s="41"/>
    </row>
    <row r="41" spans="1:17" x14ac:dyDescent="0.25">
      <c r="A41" s="2">
        <v>42755.020833333336</v>
      </c>
      <c r="B41" s="3">
        <v>2743714858</v>
      </c>
      <c r="C41" s="3">
        <v>898683</v>
      </c>
      <c r="D41" s="3">
        <v>1540</v>
      </c>
      <c r="E41" s="3">
        <v>0.97</v>
      </c>
      <c r="F41" s="31">
        <v>665016474</v>
      </c>
      <c r="G41" s="31">
        <v>5355493</v>
      </c>
      <c r="H41" s="4">
        <v>380</v>
      </c>
      <c r="I41" s="4">
        <v>0.92</v>
      </c>
      <c r="J41" s="4">
        <v>0.98</v>
      </c>
      <c r="K41" s="5">
        <f t="shared" si="0"/>
        <v>1.9</v>
      </c>
      <c r="L41" s="11"/>
      <c r="M41" s="11"/>
      <c r="N41" s="11"/>
      <c r="O41" s="12"/>
      <c r="P41" s="12"/>
      <c r="Q41" s="41"/>
    </row>
    <row r="42" spans="1:17" x14ac:dyDescent="0.25">
      <c r="A42" s="2">
        <v>42755.010416666664</v>
      </c>
      <c r="B42" s="3">
        <v>2743329921</v>
      </c>
      <c r="C42" s="3">
        <v>898683</v>
      </c>
      <c r="D42" s="3">
        <v>1541</v>
      </c>
      <c r="E42" s="3">
        <v>0.97</v>
      </c>
      <c r="F42" s="31">
        <v>664921546</v>
      </c>
      <c r="G42" s="4">
        <v>5355493</v>
      </c>
      <c r="H42" s="4">
        <v>379</v>
      </c>
      <c r="I42" s="4">
        <v>0.92</v>
      </c>
      <c r="J42" s="4">
        <v>0.98</v>
      </c>
      <c r="K42" s="5">
        <f t="shared" si="0"/>
        <v>1.9</v>
      </c>
      <c r="L42" s="11"/>
      <c r="M42" s="11"/>
      <c r="N42" s="11"/>
      <c r="O42" s="12"/>
      <c r="P42" s="12"/>
      <c r="Q42" s="41"/>
    </row>
    <row r="43" spans="1:17" x14ac:dyDescent="0.25">
      <c r="A43" s="39">
        <v>42755</v>
      </c>
      <c r="B43" s="4">
        <v>2742944401</v>
      </c>
      <c r="C43" s="4">
        <v>898683</v>
      </c>
      <c r="D43" s="4">
        <v>1538</v>
      </c>
      <c r="E43" s="3">
        <v>0.97</v>
      </c>
      <c r="F43" s="4">
        <v>664826234</v>
      </c>
      <c r="G43" s="4">
        <v>5355493</v>
      </c>
      <c r="H43" s="4">
        <v>382</v>
      </c>
      <c r="I43" s="4">
        <v>0.91</v>
      </c>
      <c r="J43" s="4">
        <v>0.98</v>
      </c>
      <c r="K43" s="5">
        <f t="shared" si="0"/>
        <v>1.8900000000000001</v>
      </c>
      <c r="L43" s="11"/>
      <c r="M43" s="11"/>
      <c r="N43" s="11"/>
      <c r="O43" s="48"/>
      <c r="P43" s="13"/>
      <c r="Q43" s="41"/>
    </row>
    <row r="44" spans="1:17" x14ac:dyDescent="0.25">
      <c r="A44" s="39">
        <v>42754.989583333336</v>
      </c>
      <c r="B44" s="4">
        <v>2742559923</v>
      </c>
      <c r="C44" s="4">
        <v>898683</v>
      </c>
      <c r="D44" s="4">
        <v>1538</v>
      </c>
      <c r="E44" s="3">
        <v>0.97</v>
      </c>
      <c r="F44" s="4">
        <v>664731029</v>
      </c>
      <c r="G44" s="4">
        <v>5355493</v>
      </c>
      <c r="H44" s="4">
        <v>384</v>
      </c>
      <c r="I44" s="4">
        <v>0.91</v>
      </c>
      <c r="J44" s="4">
        <v>0.96</v>
      </c>
      <c r="K44" s="5">
        <f t="shared" si="0"/>
        <v>1.87</v>
      </c>
      <c r="L44" s="11"/>
      <c r="M44" s="11"/>
      <c r="N44" s="11"/>
      <c r="O44" s="13"/>
      <c r="P44" s="13"/>
      <c r="Q44" s="41"/>
    </row>
    <row r="45" spans="1:17" x14ac:dyDescent="0.25">
      <c r="A45" s="39">
        <v>42754.979166666664</v>
      </c>
      <c r="B45" s="4">
        <v>2742174894</v>
      </c>
      <c r="C45" s="4">
        <v>898683</v>
      </c>
      <c r="D45" s="4">
        <v>1574</v>
      </c>
      <c r="E45" s="3">
        <v>0.97</v>
      </c>
      <c r="F45" s="4">
        <v>664635389</v>
      </c>
      <c r="G45" s="4">
        <v>5355493</v>
      </c>
      <c r="H45" s="4">
        <v>395</v>
      </c>
      <c r="I45" s="4">
        <v>0.92</v>
      </c>
      <c r="J45" s="4">
        <v>0.98</v>
      </c>
      <c r="K45" s="5">
        <f t="shared" si="0"/>
        <v>1.9</v>
      </c>
      <c r="L45" s="11"/>
      <c r="M45" s="11"/>
      <c r="N45" s="11"/>
      <c r="O45" s="12"/>
      <c r="P45" s="12"/>
      <c r="Q45" s="41"/>
    </row>
    <row r="46" spans="1:17" x14ac:dyDescent="0.25">
      <c r="A46" s="2">
        <v>42754.96875</v>
      </c>
      <c r="B46" s="3">
        <v>2741783680</v>
      </c>
      <c r="C46" s="3">
        <v>898683</v>
      </c>
      <c r="D46" s="3">
        <v>1524</v>
      </c>
      <c r="E46" s="3">
        <v>0.97</v>
      </c>
      <c r="F46" s="4">
        <v>664536996</v>
      </c>
      <c r="G46" s="9">
        <v>5355493</v>
      </c>
      <c r="H46" s="4">
        <v>384</v>
      </c>
      <c r="I46" s="4">
        <v>0.91</v>
      </c>
      <c r="J46" s="4">
        <v>0.96</v>
      </c>
      <c r="K46" s="5">
        <f t="shared" si="0"/>
        <v>1.87</v>
      </c>
      <c r="L46" s="11"/>
      <c r="M46" s="11"/>
      <c r="N46" s="11"/>
      <c r="O46" s="13"/>
      <c r="P46" s="42"/>
      <c r="Q46" s="41"/>
    </row>
    <row r="47" spans="1:17" x14ac:dyDescent="0.25">
      <c r="A47" s="2">
        <v>42754.958333333336</v>
      </c>
      <c r="B47" s="3">
        <v>2741402494</v>
      </c>
      <c r="C47" s="3">
        <v>898683</v>
      </c>
      <c r="D47" s="3">
        <v>1523</v>
      </c>
      <c r="E47" s="3">
        <v>0.97</v>
      </c>
      <c r="F47" s="3">
        <v>664441096</v>
      </c>
      <c r="G47" s="3">
        <v>5355493</v>
      </c>
      <c r="H47" s="3">
        <v>379</v>
      </c>
      <c r="I47" s="4">
        <v>0.91</v>
      </c>
      <c r="J47" s="4">
        <v>0.96</v>
      </c>
      <c r="K47" s="5">
        <f t="shared" si="0"/>
        <v>1.87</v>
      </c>
      <c r="L47" s="11"/>
      <c r="M47" s="11"/>
      <c r="N47" s="11"/>
      <c r="O47" s="13"/>
      <c r="P47" s="12"/>
      <c r="Q47" s="41"/>
    </row>
    <row r="48" spans="1:17" x14ac:dyDescent="0.25">
      <c r="A48" s="2">
        <v>42754.947916666664</v>
      </c>
      <c r="B48" s="3">
        <v>2741004150</v>
      </c>
      <c r="C48" s="3">
        <v>898683</v>
      </c>
      <c r="D48" s="3">
        <v>1631</v>
      </c>
      <c r="E48" s="3">
        <v>0.97</v>
      </c>
      <c r="F48" s="3">
        <v>664343055</v>
      </c>
      <c r="G48" s="3">
        <v>5355493</v>
      </c>
      <c r="H48" s="3">
        <v>428</v>
      </c>
      <c r="I48" s="4">
        <v>0.94</v>
      </c>
      <c r="J48" s="9">
        <v>0.99</v>
      </c>
      <c r="K48" s="5">
        <f t="shared" si="0"/>
        <v>1.93</v>
      </c>
      <c r="L48" s="11"/>
      <c r="M48" s="11"/>
      <c r="N48" s="11"/>
      <c r="O48" s="52"/>
      <c r="P48" s="12"/>
      <c r="Q48" s="41"/>
    </row>
    <row r="49" spans="1:17" x14ac:dyDescent="0.25">
      <c r="A49" s="2">
        <v>42754.9375</v>
      </c>
      <c r="B49" s="3">
        <v>2740615889</v>
      </c>
      <c r="C49" s="3">
        <v>898683</v>
      </c>
      <c r="D49" s="3">
        <v>1547</v>
      </c>
      <c r="E49" s="3">
        <v>0.97</v>
      </c>
      <c r="F49" s="3">
        <v>664244196</v>
      </c>
      <c r="G49" s="3">
        <v>5355493</v>
      </c>
      <c r="H49" s="3">
        <v>395</v>
      </c>
      <c r="I49" s="4">
        <v>0.93</v>
      </c>
      <c r="J49" s="9">
        <v>0.99</v>
      </c>
      <c r="K49" s="5">
        <f t="shared" si="0"/>
        <v>1.92</v>
      </c>
      <c r="L49" s="11"/>
      <c r="M49" s="11"/>
      <c r="N49" s="11"/>
      <c r="O49" s="12"/>
      <c r="P49" s="12"/>
      <c r="Q49" s="41"/>
    </row>
    <row r="50" spans="1:17" x14ac:dyDescent="0.25">
      <c r="A50" s="2">
        <v>42754.927083333336</v>
      </c>
      <c r="B50" s="3">
        <v>2740237864</v>
      </c>
      <c r="C50" s="3">
        <v>898683</v>
      </c>
      <c r="D50" s="176">
        <v>1449</v>
      </c>
      <c r="E50" s="3">
        <v>0.97</v>
      </c>
      <c r="F50" s="3">
        <v>664147596</v>
      </c>
      <c r="G50" s="3">
        <v>5355493</v>
      </c>
      <c r="H50" s="3">
        <v>386</v>
      </c>
      <c r="I50" s="4">
        <v>0.83</v>
      </c>
      <c r="J50" s="4">
        <v>0.91</v>
      </c>
      <c r="K50" s="5">
        <f t="shared" si="0"/>
        <v>1.74</v>
      </c>
      <c r="L50" s="12"/>
      <c r="M50" s="12"/>
      <c r="N50" s="12"/>
      <c r="O50" s="12"/>
      <c r="P50" s="12"/>
      <c r="Q50" s="41"/>
    </row>
    <row r="51" spans="1:17" x14ac:dyDescent="0.25">
      <c r="A51" s="2">
        <v>42754.916666666664</v>
      </c>
      <c r="B51" s="3">
        <v>2739842612</v>
      </c>
      <c r="C51" s="3">
        <v>898683</v>
      </c>
      <c r="D51" s="3">
        <v>1600</v>
      </c>
      <c r="E51" s="3">
        <v>0.97</v>
      </c>
      <c r="F51" s="3">
        <v>664046249</v>
      </c>
      <c r="G51" s="3">
        <v>5355493</v>
      </c>
      <c r="H51" s="3">
        <v>419</v>
      </c>
      <c r="I51" s="4">
        <v>0.98</v>
      </c>
      <c r="J51" s="4">
        <v>0.98</v>
      </c>
      <c r="K51" s="5">
        <f t="shared" si="0"/>
        <v>1.96</v>
      </c>
      <c r="L51" s="12"/>
      <c r="M51" s="12"/>
      <c r="N51" s="12"/>
      <c r="O51" s="12"/>
      <c r="P51" s="12"/>
      <c r="Q51" s="41"/>
    </row>
    <row r="52" spans="1:17" x14ac:dyDescent="0.25">
      <c r="A52" s="2">
        <v>42754.90625</v>
      </c>
      <c r="B52" s="3">
        <v>2739452193</v>
      </c>
      <c r="C52" s="3">
        <v>898683</v>
      </c>
      <c r="D52" s="3">
        <v>1555</v>
      </c>
      <c r="E52" s="3">
        <v>0.97</v>
      </c>
      <c r="F52" s="3">
        <v>663946412</v>
      </c>
      <c r="G52" s="3">
        <v>5355493</v>
      </c>
      <c r="H52" s="3">
        <v>396</v>
      </c>
      <c r="I52" s="4">
        <v>0.94</v>
      </c>
      <c r="J52" s="4">
        <v>0.95</v>
      </c>
      <c r="K52" s="5">
        <f t="shared" si="0"/>
        <v>1.89</v>
      </c>
      <c r="L52" s="11"/>
      <c r="M52" s="11"/>
      <c r="N52" s="11"/>
      <c r="O52" s="12"/>
      <c r="P52" s="12"/>
      <c r="Q52" s="41"/>
    </row>
    <row r="53" spans="1:17" x14ac:dyDescent="0.25">
      <c r="A53" s="2">
        <v>42754.895833333336</v>
      </c>
      <c r="B53" s="3">
        <v>2739062749</v>
      </c>
      <c r="C53" s="3">
        <v>898683</v>
      </c>
      <c r="D53" s="3">
        <v>1558</v>
      </c>
      <c r="E53" s="3">
        <v>0.97</v>
      </c>
      <c r="F53" s="3">
        <v>663846320</v>
      </c>
      <c r="G53" s="3">
        <v>5355493</v>
      </c>
      <c r="H53" s="3">
        <v>400</v>
      </c>
      <c r="I53" s="4">
        <v>0.94</v>
      </c>
      <c r="J53" s="4">
        <v>0.95</v>
      </c>
      <c r="K53" s="5">
        <f t="shared" si="0"/>
        <v>1.89</v>
      </c>
      <c r="L53" s="11"/>
      <c r="M53" s="11"/>
      <c r="N53" s="11"/>
      <c r="O53" s="12"/>
      <c r="P53" s="12"/>
      <c r="Q53" s="41"/>
    </row>
    <row r="54" spans="1:17" x14ac:dyDescent="0.25">
      <c r="A54" s="2">
        <v>42754.885416666664</v>
      </c>
      <c r="B54" s="3">
        <v>2738673077</v>
      </c>
      <c r="C54" s="3">
        <v>898683</v>
      </c>
      <c r="D54" s="3">
        <v>1557</v>
      </c>
      <c r="E54" s="3">
        <v>0.97</v>
      </c>
      <c r="F54" s="3">
        <v>663746067</v>
      </c>
      <c r="G54" s="3">
        <v>5355493</v>
      </c>
      <c r="H54" s="3">
        <v>390</v>
      </c>
      <c r="I54" s="4">
        <v>0.94</v>
      </c>
      <c r="J54" s="4">
        <v>0.95</v>
      </c>
      <c r="K54" s="5">
        <f t="shared" si="0"/>
        <v>1.89</v>
      </c>
      <c r="L54" s="11"/>
      <c r="M54" s="11"/>
      <c r="N54" s="11"/>
      <c r="O54" s="13"/>
      <c r="P54" s="42"/>
      <c r="Q54" s="41"/>
    </row>
    <row r="55" spans="1:17" x14ac:dyDescent="0.25">
      <c r="A55" s="2">
        <v>42754.875</v>
      </c>
      <c r="B55" s="3">
        <v>2738283620</v>
      </c>
      <c r="C55" s="3">
        <v>898683</v>
      </c>
      <c r="D55" s="3">
        <v>1555</v>
      </c>
      <c r="E55" s="3">
        <v>0.97</v>
      </c>
      <c r="F55" s="3">
        <v>663648218</v>
      </c>
      <c r="G55" s="3">
        <v>5355493</v>
      </c>
      <c r="H55" s="3">
        <v>389</v>
      </c>
      <c r="I55" s="4">
        <v>0.93</v>
      </c>
      <c r="J55" s="4">
        <v>0.97</v>
      </c>
      <c r="K55" s="5">
        <f t="shared" si="0"/>
        <v>1.9</v>
      </c>
      <c r="L55" s="11"/>
      <c r="M55" s="11"/>
      <c r="N55" s="11"/>
      <c r="O55" s="12"/>
      <c r="P55" s="12"/>
      <c r="Q55" s="41"/>
    </row>
    <row r="56" spans="1:17" x14ac:dyDescent="0.25">
      <c r="A56" s="2">
        <v>42754.864583333336</v>
      </c>
      <c r="B56" s="3">
        <v>2737890074</v>
      </c>
      <c r="C56" s="3">
        <v>898683</v>
      </c>
      <c r="D56" s="3">
        <v>1566</v>
      </c>
      <c r="E56" s="3">
        <v>0.97</v>
      </c>
      <c r="F56" s="3">
        <v>663550027</v>
      </c>
      <c r="G56" s="3">
        <v>5355493</v>
      </c>
      <c r="H56" s="3">
        <v>386</v>
      </c>
      <c r="I56" s="4">
        <v>0.94</v>
      </c>
      <c r="J56" s="9">
        <v>1</v>
      </c>
      <c r="K56" s="5">
        <f t="shared" si="0"/>
        <v>1.94</v>
      </c>
      <c r="L56" s="11"/>
      <c r="M56" s="11"/>
      <c r="N56" s="11"/>
      <c r="O56" s="12"/>
      <c r="P56" s="12"/>
      <c r="Q56" s="41"/>
    </row>
    <row r="57" spans="1:17" x14ac:dyDescent="0.25">
      <c r="A57" s="2">
        <v>42754.854166666664</v>
      </c>
      <c r="B57" s="3">
        <v>2737487442</v>
      </c>
      <c r="C57" s="3">
        <v>898683</v>
      </c>
      <c r="D57" s="3">
        <v>1588</v>
      </c>
      <c r="E57" s="3">
        <v>0.97</v>
      </c>
      <c r="F57" s="3">
        <v>663448018</v>
      </c>
      <c r="G57" s="3">
        <v>5355493</v>
      </c>
      <c r="H57" s="3">
        <v>398</v>
      </c>
      <c r="I57" s="4">
        <v>0.95</v>
      </c>
      <c r="J57" s="9">
        <v>1</v>
      </c>
      <c r="K57" s="5">
        <f t="shared" si="0"/>
        <v>1.95</v>
      </c>
      <c r="L57" s="11"/>
      <c r="M57" s="11"/>
      <c r="N57" s="11"/>
      <c r="O57" s="13"/>
      <c r="P57" s="42"/>
      <c r="Q57" s="41"/>
    </row>
    <row r="58" spans="1:17" x14ac:dyDescent="0.25">
      <c r="A58" s="2">
        <v>42754.84375</v>
      </c>
      <c r="B58" s="3">
        <v>2737094313</v>
      </c>
      <c r="C58" s="3">
        <v>898683</v>
      </c>
      <c r="D58" s="3">
        <v>1569</v>
      </c>
      <c r="E58" s="3">
        <v>0.97</v>
      </c>
      <c r="F58" s="3">
        <v>663348319</v>
      </c>
      <c r="G58" s="3">
        <v>5355493</v>
      </c>
      <c r="H58" s="3">
        <v>393</v>
      </c>
      <c r="I58" s="4">
        <v>0.94</v>
      </c>
      <c r="J58" s="4">
        <v>0.98</v>
      </c>
      <c r="K58" s="5">
        <f t="shared" si="0"/>
        <v>1.92</v>
      </c>
      <c r="L58" s="11"/>
      <c r="M58" s="11"/>
      <c r="N58" s="11"/>
      <c r="O58" s="52"/>
      <c r="P58" s="12"/>
      <c r="Q58" s="41"/>
    </row>
    <row r="59" spans="1:17" x14ac:dyDescent="0.25">
      <c r="A59" s="2">
        <v>42754.833333333336</v>
      </c>
      <c r="B59" s="3">
        <v>2736702312</v>
      </c>
      <c r="C59" s="3">
        <v>898683</v>
      </c>
      <c r="D59" s="3">
        <v>1566</v>
      </c>
      <c r="E59" s="3">
        <v>0.97</v>
      </c>
      <c r="F59" s="3">
        <v>663248082</v>
      </c>
      <c r="G59" s="3">
        <v>5355493</v>
      </c>
      <c r="H59" s="3">
        <v>400</v>
      </c>
      <c r="I59" s="4">
        <v>0.94</v>
      </c>
      <c r="J59" s="4">
        <v>0.97</v>
      </c>
      <c r="K59" s="5">
        <f t="shared" si="0"/>
        <v>1.91</v>
      </c>
      <c r="L59" s="11"/>
      <c r="M59" s="11"/>
      <c r="N59" s="11"/>
      <c r="O59" s="12"/>
      <c r="P59" s="12"/>
      <c r="Q59" s="41"/>
    </row>
    <row r="60" spans="1:17" x14ac:dyDescent="0.25">
      <c r="A60" s="2">
        <v>42754.822916666664</v>
      </c>
      <c r="B60" s="3">
        <v>2736310985</v>
      </c>
      <c r="C60" s="3">
        <v>898683</v>
      </c>
      <c r="D60" s="3">
        <v>1564</v>
      </c>
      <c r="E60" s="3">
        <v>0.97</v>
      </c>
      <c r="F60" s="3">
        <v>663147875</v>
      </c>
      <c r="G60" s="3">
        <v>5355493</v>
      </c>
      <c r="H60" s="3">
        <v>400</v>
      </c>
      <c r="I60" s="4">
        <v>0.94</v>
      </c>
      <c r="J60" s="4">
        <v>0.97</v>
      </c>
      <c r="K60" s="5">
        <f t="shared" si="0"/>
        <v>1.91</v>
      </c>
      <c r="L60" s="11"/>
      <c r="M60" s="11"/>
      <c r="N60" s="11"/>
      <c r="O60" s="12"/>
      <c r="P60" s="42"/>
      <c r="Q60" s="41"/>
    </row>
    <row r="61" spans="1:17" x14ac:dyDescent="0.25">
      <c r="A61" s="2">
        <v>42754.8125</v>
      </c>
      <c r="B61" s="3">
        <v>2735919720</v>
      </c>
      <c r="C61" s="3">
        <v>898683</v>
      </c>
      <c r="D61" s="3">
        <v>1564</v>
      </c>
      <c r="E61" s="3">
        <v>0.97</v>
      </c>
      <c r="F61" s="3">
        <v>663050049</v>
      </c>
      <c r="G61" s="3">
        <v>5355476</v>
      </c>
      <c r="H61" s="3">
        <v>345</v>
      </c>
      <c r="I61" s="4">
        <v>0.94</v>
      </c>
      <c r="J61" s="4">
        <v>0.99</v>
      </c>
      <c r="K61" s="5">
        <f t="shared" si="0"/>
        <v>1.93</v>
      </c>
      <c r="L61" s="11"/>
      <c r="M61" s="11"/>
      <c r="N61" s="11"/>
      <c r="O61" s="12"/>
      <c r="P61" s="12"/>
      <c r="Q61" s="41"/>
    </row>
    <row r="62" spans="1:17" x14ac:dyDescent="0.25">
      <c r="A62" s="2">
        <v>42754.802083333336</v>
      </c>
      <c r="B62" s="3">
        <v>2735528500</v>
      </c>
      <c r="C62" s="3">
        <v>898683</v>
      </c>
      <c r="D62" s="3">
        <v>1565</v>
      </c>
      <c r="E62" s="3">
        <v>0.97</v>
      </c>
      <c r="F62" s="3">
        <v>662957583</v>
      </c>
      <c r="G62" s="3">
        <v>5355476</v>
      </c>
      <c r="H62" s="3">
        <v>381</v>
      </c>
      <c r="I62" s="4">
        <v>0.94</v>
      </c>
      <c r="J62" s="4">
        <v>0.99</v>
      </c>
      <c r="K62" s="5">
        <f t="shared" si="0"/>
        <v>1.93</v>
      </c>
      <c r="L62" s="11"/>
      <c r="M62" s="11"/>
      <c r="N62" s="11"/>
      <c r="O62" s="12"/>
      <c r="P62" s="12"/>
      <c r="Q62" s="41"/>
    </row>
    <row r="63" spans="1:17" x14ac:dyDescent="0.25">
      <c r="A63" s="2">
        <v>42754.791666666664</v>
      </c>
      <c r="B63" s="3">
        <v>2735136523</v>
      </c>
      <c r="C63" s="3">
        <v>898683</v>
      </c>
      <c r="D63" s="3">
        <v>1566</v>
      </c>
      <c r="E63" s="3">
        <v>0.97</v>
      </c>
      <c r="F63" s="3">
        <v>662861278</v>
      </c>
      <c r="G63" s="3">
        <v>5355476</v>
      </c>
      <c r="H63" s="3">
        <v>398</v>
      </c>
      <c r="I63" s="4">
        <v>0.94</v>
      </c>
      <c r="J63" s="4">
        <v>0.99</v>
      </c>
      <c r="K63" s="5">
        <f t="shared" si="0"/>
        <v>1.93</v>
      </c>
      <c r="L63" s="11"/>
      <c r="M63" s="11"/>
      <c r="N63" s="11"/>
      <c r="O63" s="42"/>
      <c r="P63" s="42"/>
      <c r="Q63" s="41"/>
    </row>
    <row r="64" spans="1:17" x14ac:dyDescent="0.25">
      <c r="A64" s="2">
        <v>42754.78125</v>
      </c>
      <c r="B64" s="3">
        <v>2734744820</v>
      </c>
      <c r="C64" s="3">
        <v>898683</v>
      </c>
      <c r="D64" s="3">
        <v>1567</v>
      </c>
      <c r="E64" s="3">
        <v>0.97</v>
      </c>
      <c r="F64" s="3">
        <v>662762541</v>
      </c>
      <c r="G64" s="3">
        <v>5355476</v>
      </c>
      <c r="H64" s="3">
        <v>400</v>
      </c>
      <c r="I64" s="4">
        <v>0.93</v>
      </c>
      <c r="J64" s="9">
        <v>0.98</v>
      </c>
      <c r="K64" s="5">
        <f t="shared" si="0"/>
        <v>1.9100000000000001</v>
      </c>
      <c r="L64" s="11"/>
      <c r="M64" s="11"/>
      <c r="N64" s="11"/>
      <c r="O64" s="12"/>
      <c r="P64" s="12"/>
      <c r="Q64" s="41"/>
    </row>
    <row r="65" spans="1:17" x14ac:dyDescent="0.25">
      <c r="A65" s="2">
        <v>42754.770833333336</v>
      </c>
      <c r="B65" s="3">
        <v>2734353511</v>
      </c>
      <c r="C65" s="3">
        <v>898683</v>
      </c>
      <c r="D65" s="3">
        <v>1568</v>
      </c>
      <c r="E65" s="3">
        <v>0.97</v>
      </c>
      <c r="F65" s="3">
        <v>662662697</v>
      </c>
      <c r="G65" s="3">
        <v>5355476</v>
      </c>
      <c r="H65" s="3">
        <v>383</v>
      </c>
      <c r="I65" s="9">
        <v>0.94</v>
      </c>
      <c r="J65" s="4">
        <v>0.98</v>
      </c>
      <c r="K65" s="5">
        <f t="shared" si="0"/>
        <v>1.92</v>
      </c>
      <c r="L65" s="11"/>
      <c r="M65" s="11"/>
      <c r="N65" s="11"/>
      <c r="O65" s="12"/>
      <c r="P65" s="12"/>
      <c r="Q65" s="41"/>
    </row>
    <row r="66" spans="1:17" x14ac:dyDescent="0.25">
      <c r="A66" s="2">
        <v>42754.760416666664</v>
      </c>
      <c r="B66" s="3">
        <v>2733961656</v>
      </c>
      <c r="C66" s="3">
        <v>898683</v>
      </c>
      <c r="D66" s="3">
        <v>1568</v>
      </c>
      <c r="E66" s="3">
        <v>0.97</v>
      </c>
      <c r="F66" s="3">
        <v>662564848</v>
      </c>
      <c r="G66" s="3">
        <v>5355476</v>
      </c>
      <c r="H66" s="3">
        <v>388</v>
      </c>
      <c r="I66" s="4">
        <v>0.96</v>
      </c>
      <c r="J66" s="4">
        <v>0.96</v>
      </c>
      <c r="K66" s="5">
        <f t="shared" si="0"/>
        <v>1.92</v>
      </c>
      <c r="L66" s="11"/>
      <c r="M66" s="11"/>
      <c r="N66" s="11"/>
      <c r="O66" s="12"/>
      <c r="P66" s="12"/>
      <c r="Q66" s="41"/>
    </row>
    <row r="67" spans="1:17" x14ac:dyDescent="0.25">
      <c r="A67" s="2">
        <v>42754.75</v>
      </c>
      <c r="B67" s="3">
        <v>2733567389</v>
      </c>
      <c r="C67" s="3">
        <v>898683</v>
      </c>
      <c r="D67" s="3">
        <v>1592</v>
      </c>
      <c r="E67" s="3">
        <v>0.97</v>
      </c>
      <c r="F67" s="3">
        <v>662466329</v>
      </c>
      <c r="G67" s="3">
        <v>5355476</v>
      </c>
      <c r="H67" s="3">
        <v>384</v>
      </c>
      <c r="I67" s="4">
        <v>0.96</v>
      </c>
      <c r="J67" s="4">
        <v>0.96</v>
      </c>
      <c r="K67" s="5">
        <f t="shared" si="0"/>
        <v>1.92</v>
      </c>
      <c r="L67" s="11"/>
      <c r="M67" s="11"/>
      <c r="N67" s="11"/>
      <c r="O67" s="12"/>
      <c r="P67" s="12"/>
      <c r="Q67" s="41"/>
    </row>
    <row r="68" spans="1:17" x14ac:dyDescent="0.25">
      <c r="A68" s="2">
        <v>42754.739583333336</v>
      </c>
      <c r="B68" s="3">
        <v>2733168747</v>
      </c>
      <c r="C68" s="3">
        <v>898683</v>
      </c>
      <c r="D68" s="3">
        <v>1485</v>
      </c>
      <c r="E68" s="3">
        <v>0.97</v>
      </c>
      <c r="F68" s="3">
        <v>662371283</v>
      </c>
      <c r="G68" s="3">
        <v>5355476</v>
      </c>
      <c r="H68" s="3">
        <v>385</v>
      </c>
      <c r="I68" s="9">
        <v>0.9</v>
      </c>
      <c r="J68" s="4">
        <v>0.95</v>
      </c>
      <c r="K68" s="5">
        <f t="shared" ref="K68:K99" si="1">I68+J68</f>
        <v>1.85</v>
      </c>
      <c r="L68" s="11"/>
      <c r="M68" s="11"/>
      <c r="N68" s="11"/>
      <c r="O68" s="42"/>
      <c r="P68" s="42"/>
      <c r="Q68" s="41"/>
    </row>
    <row r="69" spans="1:17" x14ac:dyDescent="0.25">
      <c r="A69" s="2">
        <v>42754.729166666664</v>
      </c>
      <c r="B69" s="3">
        <v>2732772995</v>
      </c>
      <c r="C69" s="3">
        <v>898683</v>
      </c>
      <c r="D69" s="3">
        <v>1644</v>
      </c>
      <c r="E69" s="3">
        <v>0.97</v>
      </c>
      <c r="F69" s="3">
        <v>662273132</v>
      </c>
      <c r="G69" s="3">
        <v>5355476</v>
      </c>
      <c r="H69" s="3">
        <v>394</v>
      </c>
      <c r="I69" s="4">
        <v>0.93</v>
      </c>
      <c r="J69" s="9">
        <v>0.99</v>
      </c>
      <c r="K69" s="5">
        <f t="shared" si="1"/>
        <v>1.92</v>
      </c>
      <c r="L69" s="11"/>
      <c r="M69" s="11"/>
      <c r="N69" s="11"/>
      <c r="O69" s="12"/>
      <c r="P69" s="12"/>
      <c r="Q69" s="41"/>
    </row>
    <row r="70" spans="1:17" x14ac:dyDescent="0.25">
      <c r="A70" s="2">
        <v>42754.71875</v>
      </c>
      <c r="B70" s="3">
        <v>2732376012</v>
      </c>
      <c r="C70" s="3">
        <v>898683</v>
      </c>
      <c r="D70" s="3">
        <v>1487</v>
      </c>
      <c r="E70" s="3">
        <v>0.97</v>
      </c>
      <c r="F70" s="3">
        <v>662173917</v>
      </c>
      <c r="G70" s="3">
        <v>5355476</v>
      </c>
      <c r="H70" s="3">
        <v>372</v>
      </c>
      <c r="I70" s="4">
        <v>0.88</v>
      </c>
      <c r="J70" s="4">
        <v>0.95</v>
      </c>
      <c r="K70" s="5">
        <f t="shared" si="1"/>
        <v>1.83</v>
      </c>
      <c r="L70" s="11"/>
      <c r="M70" s="11"/>
      <c r="N70" s="11"/>
      <c r="O70" s="12"/>
      <c r="P70" s="12"/>
      <c r="Q70" s="41"/>
    </row>
    <row r="71" spans="1:17" x14ac:dyDescent="0.25">
      <c r="A71" s="2">
        <v>42754.708333333336</v>
      </c>
      <c r="B71" s="3">
        <v>2731985541</v>
      </c>
      <c r="C71" s="3">
        <v>898683</v>
      </c>
      <c r="D71" s="3">
        <v>1604</v>
      </c>
      <c r="E71" s="3">
        <v>0.97</v>
      </c>
      <c r="F71" s="3">
        <v>662077016</v>
      </c>
      <c r="G71" s="3">
        <v>5355476</v>
      </c>
      <c r="H71" s="3">
        <v>401</v>
      </c>
      <c r="I71" s="4">
        <v>0.93</v>
      </c>
      <c r="J71" s="9">
        <v>1</v>
      </c>
      <c r="K71" s="5">
        <f t="shared" si="1"/>
        <v>1.9300000000000002</v>
      </c>
      <c r="L71" s="11"/>
      <c r="M71" s="11"/>
      <c r="N71" s="11"/>
      <c r="O71" s="12"/>
      <c r="P71" s="42"/>
      <c r="Q71" s="41"/>
    </row>
    <row r="72" spans="1:17" x14ac:dyDescent="0.25">
      <c r="A72" s="2">
        <v>42754.697916666664</v>
      </c>
      <c r="B72" s="3">
        <v>2731584774</v>
      </c>
      <c r="C72" s="3">
        <v>898683</v>
      </c>
      <c r="D72" s="3">
        <v>1604</v>
      </c>
      <c r="E72" s="3">
        <v>0.97</v>
      </c>
      <c r="F72" s="3">
        <v>661977187</v>
      </c>
      <c r="G72" s="3">
        <v>5355476</v>
      </c>
      <c r="H72" s="3">
        <v>399</v>
      </c>
      <c r="I72" s="4">
        <v>0.93</v>
      </c>
      <c r="J72" s="9">
        <v>1</v>
      </c>
      <c r="K72" s="5">
        <f t="shared" si="1"/>
        <v>1.9300000000000002</v>
      </c>
      <c r="L72" s="11"/>
      <c r="M72" s="11"/>
      <c r="N72" s="11"/>
      <c r="O72" s="12"/>
      <c r="P72" s="12"/>
      <c r="Q72" s="41"/>
    </row>
    <row r="73" spans="1:17" x14ac:dyDescent="0.25">
      <c r="A73" s="2">
        <v>42754.6875</v>
      </c>
      <c r="B73" s="3">
        <v>2731183301</v>
      </c>
      <c r="C73" s="3">
        <v>898683</v>
      </c>
      <c r="D73" s="3">
        <v>1604</v>
      </c>
      <c r="E73" s="3">
        <v>0.97</v>
      </c>
      <c r="F73" s="3">
        <v>661876562</v>
      </c>
      <c r="G73" s="3">
        <v>5355476</v>
      </c>
      <c r="H73" s="3">
        <v>404</v>
      </c>
      <c r="I73" s="4">
        <v>0.93</v>
      </c>
      <c r="J73" s="9">
        <v>1</v>
      </c>
      <c r="K73" s="5">
        <f t="shared" si="1"/>
        <v>1.9300000000000002</v>
      </c>
      <c r="L73" s="11"/>
      <c r="M73" s="11"/>
      <c r="N73" s="11"/>
      <c r="O73" s="12"/>
      <c r="P73" s="12"/>
      <c r="Q73" s="41"/>
    </row>
    <row r="74" spans="1:17" x14ac:dyDescent="0.25">
      <c r="A74" s="2">
        <v>42754.677083333336</v>
      </c>
      <c r="B74" s="3">
        <v>2730775031</v>
      </c>
      <c r="C74" s="3">
        <v>898683</v>
      </c>
      <c r="D74" s="3">
        <v>1651</v>
      </c>
      <c r="E74" s="3">
        <v>0.97</v>
      </c>
      <c r="F74" s="3">
        <v>661773822</v>
      </c>
      <c r="G74" s="3">
        <v>5355476</v>
      </c>
      <c r="H74" s="3">
        <v>417</v>
      </c>
      <c r="I74" s="4">
        <v>0.94</v>
      </c>
      <c r="J74" s="9">
        <v>1</v>
      </c>
      <c r="K74" s="5">
        <f t="shared" si="1"/>
        <v>1.94</v>
      </c>
      <c r="L74" s="11"/>
      <c r="M74" s="11"/>
      <c r="N74" s="11"/>
      <c r="O74" s="12"/>
      <c r="P74" s="12"/>
      <c r="Q74" s="41"/>
    </row>
    <row r="75" spans="1:17" x14ac:dyDescent="0.25">
      <c r="A75" s="2">
        <v>42754.666666666664</v>
      </c>
      <c r="B75" s="3">
        <v>2730361554</v>
      </c>
      <c r="C75" s="3">
        <v>898683</v>
      </c>
      <c r="D75" s="3">
        <v>1654</v>
      </c>
      <c r="E75" s="3">
        <v>0.98</v>
      </c>
      <c r="F75" s="3">
        <v>661676423</v>
      </c>
      <c r="G75" s="3">
        <v>5355476</v>
      </c>
      <c r="H75" s="3">
        <v>390</v>
      </c>
      <c r="I75" s="4">
        <v>0.95</v>
      </c>
      <c r="J75" s="4">
        <v>1.03</v>
      </c>
      <c r="K75" s="5">
        <f t="shared" si="1"/>
        <v>1.98</v>
      </c>
      <c r="L75" s="11"/>
      <c r="M75" s="11"/>
      <c r="N75" s="11"/>
      <c r="O75" s="12"/>
      <c r="P75" s="12"/>
      <c r="Q75" s="41"/>
    </row>
    <row r="76" spans="1:17" x14ac:dyDescent="0.25">
      <c r="A76" s="2">
        <v>42754.65625</v>
      </c>
      <c r="B76" s="3">
        <v>2729946289</v>
      </c>
      <c r="C76" s="3">
        <v>898683</v>
      </c>
      <c r="D76" s="3">
        <v>1699</v>
      </c>
      <c r="E76" s="3">
        <v>0.97</v>
      </c>
      <c r="F76" s="3">
        <v>661572664</v>
      </c>
      <c r="G76" s="3">
        <v>5355476</v>
      </c>
      <c r="H76" s="3">
        <v>432</v>
      </c>
      <c r="I76" s="31">
        <v>1.01</v>
      </c>
      <c r="J76" s="31">
        <v>1.04</v>
      </c>
      <c r="K76" s="5">
        <f t="shared" si="1"/>
        <v>2.0499999999999998</v>
      </c>
      <c r="L76" s="11"/>
      <c r="M76" s="11"/>
      <c r="N76" s="11"/>
      <c r="O76" s="12"/>
      <c r="P76" s="12"/>
      <c r="Q76" s="41"/>
    </row>
    <row r="77" spans="1:17" x14ac:dyDescent="0.25">
      <c r="A77" s="2">
        <v>42754.645833333336</v>
      </c>
      <c r="B77" s="3">
        <v>2729521533</v>
      </c>
      <c r="C77" s="3">
        <v>898683</v>
      </c>
      <c r="D77" s="3">
        <v>1699</v>
      </c>
      <c r="E77" s="3">
        <v>0.98</v>
      </c>
      <c r="F77" s="3">
        <v>661463589</v>
      </c>
      <c r="G77" s="3">
        <v>5355476</v>
      </c>
      <c r="H77" s="3">
        <v>458</v>
      </c>
      <c r="I77" s="31">
        <v>1.01</v>
      </c>
      <c r="J77" s="31">
        <v>1.04</v>
      </c>
      <c r="K77" s="5">
        <f t="shared" si="1"/>
        <v>2.0499999999999998</v>
      </c>
      <c r="L77" s="11"/>
      <c r="M77" s="11"/>
      <c r="N77" s="11"/>
      <c r="O77" s="12"/>
      <c r="P77" s="12"/>
      <c r="Q77" s="41"/>
    </row>
    <row r="78" spans="1:17" x14ac:dyDescent="0.25">
      <c r="A78" s="2">
        <v>42754.635416666664</v>
      </c>
      <c r="B78" s="3">
        <v>2729129421</v>
      </c>
      <c r="C78" s="3">
        <v>898683</v>
      </c>
      <c r="D78" s="3">
        <v>1543</v>
      </c>
      <c r="E78" s="3">
        <v>0.97</v>
      </c>
      <c r="F78" s="3">
        <v>661370277</v>
      </c>
      <c r="G78" s="3">
        <v>5355476</v>
      </c>
      <c r="H78" s="3">
        <v>375</v>
      </c>
      <c r="I78" s="4">
        <v>0.91</v>
      </c>
      <c r="J78" s="4">
        <v>0.98</v>
      </c>
      <c r="K78" s="5">
        <f t="shared" si="1"/>
        <v>1.8900000000000001</v>
      </c>
      <c r="L78" s="11"/>
      <c r="M78" s="11"/>
      <c r="N78" s="11"/>
      <c r="O78" s="12"/>
      <c r="P78" s="12"/>
      <c r="Q78" s="41"/>
    </row>
    <row r="79" spans="1:17" x14ac:dyDescent="0.25">
      <c r="A79" s="2">
        <v>42754.625</v>
      </c>
      <c r="B79" s="3">
        <v>2728727063</v>
      </c>
      <c r="C79" s="3">
        <v>898683</v>
      </c>
      <c r="D79" s="3">
        <v>1640</v>
      </c>
      <c r="E79" s="3">
        <v>0.97</v>
      </c>
      <c r="F79" s="3">
        <v>661276010</v>
      </c>
      <c r="G79" s="3">
        <v>5355476</v>
      </c>
      <c r="H79" s="3">
        <v>378</v>
      </c>
      <c r="I79" s="31">
        <v>0.94</v>
      </c>
      <c r="J79" s="32">
        <v>1</v>
      </c>
      <c r="K79" s="5">
        <f t="shared" si="1"/>
        <v>1.94</v>
      </c>
      <c r="L79" s="11"/>
      <c r="M79" s="11"/>
      <c r="N79" s="11"/>
      <c r="O79" s="12"/>
      <c r="P79" s="42"/>
      <c r="Q79" s="41"/>
    </row>
    <row r="80" spans="1:17" x14ac:dyDescent="0.25">
      <c r="A80" s="2">
        <v>42754.614583333336</v>
      </c>
      <c r="B80" s="3">
        <v>2728316177</v>
      </c>
      <c r="C80" s="3">
        <v>898683</v>
      </c>
      <c r="D80" s="3">
        <v>1642</v>
      </c>
      <c r="E80" s="3">
        <v>0.97</v>
      </c>
      <c r="F80" s="3">
        <v>661177973</v>
      </c>
      <c r="G80" s="3">
        <v>5355476</v>
      </c>
      <c r="H80" s="3">
        <v>404</v>
      </c>
      <c r="I80" s="31">
        <v>0.95</v>
      </c>
      <c r="J80" s="31">
        <v>1.03</v>
      </c>
      <c r="K80" s="5">
        <f t="shared" si="1"/>
        <v>1.98</v>
      </c>
      <c r="L80" s="11"/>
      <c r="M80" s="11"/>
      <c r="N80" s="11"/>
      <c r="O80" s="12"/>
      <c r="P80" s="42"/>
      <c r="Q80" s="41"/>
    </row>
    <row r="81" spans="1:17" x14ac:dyDescent="0.25">
      <c r="A81" s="2">
        <v>42754.604166666664</v>
      </c>
      <c r="B81" s="3">
        <v>2727911819</v>
      </c>
      <c r="C81" s="3">
        <v>898683</v>
      </c>
      <c r="D81" s="3">
        <v>1603</v>
      </c>
      <c r="E81" s="3">
        <v>0.97</v>
      </c>
      <c r="F81" s="3">
        <v>661076340</v>
      </c>
      <c r="G81" s="3">
        <v>5355476</v>
      </c>
      <c r="H81" s="3">
        <v>402</v>
      </c>
      <c r="I81" s="31">
        <v>0.95</v>
      </c>
      <c r="J81" s="31">
        <v>1.01</v>
      </c>
      <c r="K81" s="5">
        <f t="shared" si="1"/>
        <v>1.96</v>
      </c>
      <c r="L81" s="11"/>
      <c r="M81" s="11"/>
      <c r="N81" s="11"/>
      <c r="O81" s="12"/>
      <c r="P81" s="12"/>
      <c r="Q81" s="41"/>
    </row>
    <row r="82" spans="1:17" x14ac:dyDescent="0.25">
      <c r="A82" s="2">
        <v>42754.59375</v>
      </c>
      <c r="B82" s="3">
        <v>2727503971</v>
      </c>
      <c r="C82" s="3">
        <v>898683</v>
      </c>
      <c r="D82" s="3">
        <v>1688</v>
      </c>
      <c r="E82" s="3">
        <v>0.97</v>
      </c>
      <c r="F82" s="3">
        <v>660973254</v>
      </c>
      <c r="G82" s="3">
        <v>5355476</v>
      </c>
      <c r="H82" s="3">
        <v>416</v>
      </c>
      <c r="I82" s="31">
        <v>1.01</v>
      </c>
      <c r="J82" s="31">
        <v>1.04</v>
      </c>
      <c r="K82" s="5">
        <f t="shared" si="1"/>
        <v>2.0499999999999998</v>
      </c>
      <c r="L82" s="11"/>
      <c r="M82" s="11"/>
      <c r="N82" s="11"/>
      <c r="O82" s="12"/>
      <c r="P82" s="12"/>
      <c r="Q82" s="41"/>
    </row>
    <row r="83" spans="1:17" x14ac:dyDescent="0.25">
      <c r="A83" s="2">
        <v>42754.583333333336</v>
      </c>
      <c r="B83" s="3">
        <v>2727080796</v>
      </c>
      <c r="C83" s="3">
        <v>898683</v>
      </c>
      <c r="D83" s="3">
        <v>1690</v>
      </c>
      <c r="E83" s="3">
        <v>0.97</v>
      </c>
      <c r="F83" s="3">
        <v>660871059</v>
      </c>
      <c r="G83" s="3">
        <v>5355476</v>
      </c>
      <c r="H83" s="3">
        <v>406</v>
      </c>
      <c r="I83" s="31">
        <v>1.01</v>
      </c>
      <c r="J83" s="31">
        <v>1.04</v>
      </c>
      <c r="K83" s="5">
        <f t="shared" si="1"/>
        <v>2.0499999999999998</v>
      </c>
      <c r="L83" s="11"/>
      <c r="M83" s="11"/>
      <c r="N83" s="11"/>
      <c r="O83" s="12"/>
      <c r="P83" s="12"/>
      <c r="Q83" s="41"/>
    </row>
    <row r="84" spans="1:17" x14ac:dyDescent="0.25">
      <c r="A84" s="2">
        <v>42754.572916666664</v>
      </c>
      <c r="B84" s="3">
        <v>2726657891</v>
      </c>
      <c r="C84" s="3">
        <v>898683</v>
      </c>
      <c r="D84" s="3">
        <v>1690</v>
      </c>
      <c r="E84" s="3">
        <v>0.97</v>
      </c>
      <c r="F84" s="3">
        <v>660766921</v>
      </c>
      <c r="G84" s="3">
        <v>5355476</v>
      </c>
      <c r="H84" s="3">
        <v>418</v>
      </c>
      <c r="I84" s="31">
        <v>1.01</v>
      </c>
      <c r="J84" s="31">
        <v>1.04</v>
      </c>
      <c r="K84" s="5">
        <f t="shared" si="1"/>
        <v>2.0499999999999998</v>
      </c>
      <c r="L84" s="11"/>
      <c r="M84" s="11"/>
      <c r="N84" s="11"/>
      <c r="O84" s="42"/>
      <c r="P84" s="42"/>
      <c r="Q84" s="41"/>
    </row>
    <row r="85" spans="1:17" x14ac:dyDescent="0.25">
      <c r="A85" s="2">
        <v>42754.5625</v>
      </c>
      <c r="B85" s="3">
        <v>2726234296</v>
      </c>
      <c r="C85" s="3">
        <v>898683</v>
      </c>
      <c r="D85" s="3">
        <v>1692</v>
      </c>
      <c r="E85" s="3">
        <v>0.97</v>
      </c>
      <c r="F85" s="3">
        <v>660661652</v>
      </c>
      <c r="G85" s="3">
        <v>5355476</v>
      </c>
      <c r="H85" s="3">
        <v>434</v>
      </c>
      <c r="I85" s="31">
        <v>1.01</v>
      </c>
      <c r="J85" s="31">
        <v>1.04</v>
      </c>
      <c r="K85" s="5">
        <f t="shared" si="1"/>
        <v>2.0499999999999998</v>
      </c>
      <c r="L85" s="11"/>
      <c r="M85" s="11"/>
      <c r="N85" s="11"/>
      <c r="O85" s="12"/>
      <c r="P85" s="12"/>
      <c r="Q85" s="41"/>
    </row>
    <row r="86" spans="1:17" x14ac:dyDescent="0.25">
      <c r="A86" s="2">
        <v>42754.552083333336</v>
      </c>
      <c r="B86" s="3">
        <v>2725773803</v>
      </c>
      <c r="C86" s="3">
        <v>898683</v>
      </c>
      <c r="D86" s="37">
        <v>1990</v>
      </c>
      <c r="E86" s="3">
        <v>0.97</v>
      </c>
      <c r="F86" s="3">
        <v>660548051</v>
      </c>
      <c r="G86" s="3">
        <v>5355476</v>
      </c>
      <c r="H86" s="3">
        <v>455</v>
      </c>
      <c r="I86" s="31">
        <v>1.19</v>
      </c>
      <c r="J86" s="31">
        <v>1.21</v>
      </c>
      <c r="K86" s="5">
        <f t="shared" si="1"/>
        <v>2.4</v>
      </c>
      <c r="L86" s="11"/>
      <c r="M86" s="11"/>
      <c r="N86" s="11"/>
      <c r="O86" s="12"/>
      <c r="P86" s="12"/>
      <c r="Q86" s="41"/>
    </row>
    <row r="87" spans="1:17" x14ac:dyDescent="0.25">
      <c r="A87" s="2">
        <v>42754.541666666664</v>
      </c>
      <c r="B87" s="3">
        <v>2725306310</v>
      </c>
      <c r="C87" s="3">
        <v>898683</v>
      </c>
      <c r="D87" s="3">
        <v>1642</v>
      </c>
      <c r="E87" s="3">
        <v>0.97</v>
      </c>
      <c r="F87" s="3">
        <v>660438588</v>
      </c>
      <c r="G87" s="3">
        <v>5355476</v>
      </c>
      <c r="H87" s="3">
        <v>434</v>
      </c>
      <c r="I87" s="31">
        <v>0.94</v>
      </c>
      <c r="J87" s="32">
        <v>1</v>
      </c>
      <c r="K87" s="5">
        <f t="shared" si="1"/>
        <v>1.94</v>
      </c>
      <c r="L87" s="11"/>
      <c r="M87" s="11"/>
      <c r="N87" s="11"/>
      <c r="O87" s="12"/>
      <c r="P87" s="42"/>
      <c r="Q87" s="41"/>
    </row>
    <row r="88" spans="1:17" x14ac:dyDescent="0.25">
      <c r="A88" s="2">
        <v>42754.53125</v>
      </c>
      <c r="B88" s="3">
        <v>2724909945</v>
      </c>
      <c r="C88" s="3">
        <v>898683</v>
      </c>
      <c r="D88" s="3">
        <v>1585</v>
      </c>
      <c r="E88" s="3">
        <v>0.97</v>
      </c>
      <c r="F88" s="3">
        <v>660337308</v>
      </c>
      <c r="G88" s="3">
        <v>5355476</v>
      </c>
      <c r="H88" s="3">
        <v>397</v>
      </c>
      <c r="I88" s="31">
        <v>0.93</v>
      </c>
      <c r="J88" s="31">
        <v>0.99</v>
      </c>
      <c r="K88" s="5">
        <f t="shared" si="1"/>
        <v>1.92</v>
      </c>
      <c r="L88" s="11"/>
      <c r="M88" s="11"/>
      <c r="N88" s="11"/>
      <c r="O88" s="12"/>
      <c r="P88" s="12"/>
      <c r="Q88" s="41"/>
    </row>
    <row r="89" spans="1:17" x14ac:dyDescent="0.25">
      <c r="A89" s="2">
        <v>42754.520833333336</v>
      </c>
      <c r="B89" s="3">
        <v>2724524551</v>
      </c>
      <c r="C89" s="3">
        <v>898683</v>
      </c>
      <c r="D89" s="3">
        <v>1513</v>
      </c>
      <c r="E89" s="3">
        <v>0.97</v>
      </c>
      <c r="F89" s="3">
        <v>660240633</v>
      </c>
      <c r="G89" s="3">
        <v>5355476</v>
      </c>
      <c r="H89" s="3">
        <v>370</v>
      </c>
      <c r="I89" s="31">
        <v>0.98</v>
      </c>
      <c r="J89" s="31">
        <v>0.97</v>
      </c>
      <c r="K89" s="5">
        <f t="shared" si="1"/>
        <v>1.95</v>
      </c>
      <c r="L89" s="11"/>
      <c r="M89" s="11"/>
      <c r="N89" s="11"/>
      <c r="O89" s="12"/>
      <c r="P89" s="12"/>
      <c r="Q89" s="41"/>
    </row>
    <row r="90" spans="1:17" x14ac:dyDescent="0.25">
      <c r="A90" s="2">
        <v>42754.510416666664</v>
      </c>
      <c r="B90" s="3">
        <v>2724149486</v>
      </c>
      <c r="C90" s="3">
        <v>898683</v>
      </c>
      <c r="D90" s="3">
        <v>1487</v>
      </c>
      <c r="E90" s="3">
        <v>0.97</v>
      </c>
      <c r="F90" s="3">
        <v>660146636</v>
      </c>
      <c r="G90" s="3">
        <v>5355476</v>
      </c>
      <c r="H90" s="3">
        <v>370</v>
      </c>
      <c r="I90" s="32">
        <v>0.9</v>
      </c>
      <c r="J90" s="31">
        <v>0.93</v>
      </c>
      <c r="K90" s="5">
        <f t="shared" si="1"/>
        <v>1.83</v>
      </c>
      <c r="L90" s="11"/>
      <c r="M90" s="11"/>
      <c r="N90" s="11"/>
      <c r="O90" s="12"/>
      <c r="P90" s="42"/>
      <c r="Q90" s="41"/>
    </row>
    <row r="91" spans="1:17" x14ac:dyDescent="0.25">
      <c r="A91" s="2">
        <v>42754.5</v>
      </c>
      <c r="B91" s="3">
        <v>2723772877</v>
      </c>
      <c r="C91" s="3">
        <v>898683</v>
      </c>
      <c r="D91" s="3">
        <v>1577</v>
      </c>
      <c r="E91" s="3">
        <v>0.97</v>
      </c>
      <c r="F91" s="3">
        <v>660051446</v>
      </c>
      <c r="G91" s="3">
        <v>5355476</v>
      </c>
      <c r="H91" s="3">
        <v>405</v>
      </c>
      <c r="I91" s="31">
        <v>0.92</v>
      </c>
      <c r="J91" s="32">
        <v>1</v>
      </c>
      <c r="K91" s="5">
        <f t="shared" si="1"/>
        <v>1.92</v>
      </c>
      <c r="L91" s="11"/>
      <c r="M91" s="11"/>
      <c r="N91" s="11"/>
      <c r="O91" s="12"/>
      <c r="P91" s="12"/>
      <c r="Q91" s="41"/>
    </row>
    <row r="92" spans="1:17" x14ac:dyDescent="0.25">
      <c r="A92" s="2">
        <v>42754.489583333336</v>
      </c>
      <c r="B92" s="3">
        <v>2723377579</v>
      </c>
      <c r="C92" s="3">
        <v>898683</v>
      </c>
      <c r="D92" s="3">
        <v>1582</v>
      </c>
      <c r="E92" s="3">
        <v>0.97</v>
      </c>
      <c r="F92" s="3">
        <v>659949751</v>
      </c>
      <c r="G92" s="3">
        <v>5355476</v>
      </c>
      <c r="H92" s="3">
        <v>410</v>
      </c>
      <c r="I92" s="31">
        <v>0.93</v>
      </c>
      <c r="J92" s="31">
        <v>0.99</v>
      </c>
      <c r="K92" s="5">
        <f t="shared" si="1"/>
        <v>1.92</v>
      </c>
      <c r="L92" s="11"/>
      <c r="M92" s="11"/>
      <c r="N92" s="11"/>
      <c r="O92" s="12"/>
      <c r="P92" s="12"/>
      <c r="Q92" s="41"/>
    </row>
    <row r="93" spans="1:17" x14ac:dyDescent="0.25">
      <c r="A93" s="2">
        <v>42754.479166666664</v>
      </c>
      <c r="B93" s="3">
        <v>2722992134</v>
      </c>
      <c r="C93" s="3">
        <v>898683</v>
      </c>
      <c r="D93" s="3">
        <v>1524</v>
      </c>
      <c r="E93" s="3">
        <v>0.97</v>
      </c>
      <c r="F93" s="3">
        <v>659850971</v>
      </c>
      <c r="G93" s="3">
        <v>5355476</v>
      </c>
      <c r="H93" s="3">
        <v>386</v>
      </c>
      <c r="I93" s="31">
        <v>0.91</v>
      </c>
      <c r="J93" s="31">
        <v>0.97</v>
      </c>
      <c r="K93" s="5">
        <f t="shared" si="1"/>
        <v>1.88</v>
      </c>
      <c r="L93" s="11"/>
      <c r="M93" s="11"/>
      <c r="N93" s="11"/>
      <c r="O93" s="12"/>
      <c r="P93" s="12"/>
      <c r="Q93" s="41"/>
    </row>
    <row r="94" spans="1:17" x14ac:dyDescent="0.25">
      <c r="A94" s="2">
        <v>42754.46875</v>
      </c>
      <c r="B94" s="3">
        <v>2722610597</v>
      </c>
      <c r="C94" s="3">
        <v>898683</v>
      </c>
      <c r="D94" s="3">
        <v>1525</v>
      </c>
      <c r="E94" s="3">
        <v>0.97</v>
      </c>
      <c r="F94" s="3">
        <v>659752850</v>
      </c>
      <c r="G94" s="3">
        <v>5355476</v>
      </c>
      <c r="H94" s="3">
        <v>400</v>
      </c>
      <c r="I94" s="31">
        <v>0.91</v>
      </c>
      <c r="J94" s="31">
        <v>0.97</v>
      </c>
      <c r="K94" s="5">
        <f t="shared" si="1"/>
        <v>1.88</v>
      </c>
      <c r="L94" s="11"/>
      <c r="M94" s="11"/>
      <c r="N94" s="11"/>
      <c r="O94" s="42"/>
      <c r="P94" s="12"/>
      <c r="Q94" s="41"/>
    </row>
    <row r="95" spans="1:17" x14ac:dyDescent="0.25">
      <c r="A95" s="2">
        <v>42754.458333333336</v>
      </c>
      <c r="B95" s="3">
        <v>2722228908</v>
      </c>
      <c r="C95" s="3">
        <v>898683</v>
      </c>
      <c r="D95" s="3">
        <v>1526</v>
      </c>
      <c r="E95" s="3">
        <v>0.97</v>
      </c>
      <c r="F95" s="3">
        <v>659654283</v>
      </c>
      <c r="G95" s="3">
        <v>5355476</v>
      </c>
      <c r="H95" s="3">
        <v>391</v>
      </c>
      <c r="I95" s="31">
        <v>0.91</v>
      </c>
      <c r="J95" s="31">
        <v>0.97</v>
      </c>
      <c r="K95" s="5">
        <f t="shared" si="1"/>
        <v>1.88</v>
      </c>
      <c r="L95" s="11"/>
      <c r="M95" s="11"/>
      <c r="N95" s="11"/>
      <c r="O95" s="12"/>
      <c r="P95" s="12"/>
      <c r="Q95" s="41"/>
    </row>
    <row r="96" spans="1:17" x14ac:dyDescent="0.25">
      <c r="A96" s="2">
        <v>42754.447916666664</v>
      </c>
      <c r="B96" s="3">
        <v>2721846851</v>
      </c>
      <c r="C96" s="3">
        <v>898683</v>
      </c>
      <c r="D96" s="3">
        <v>1527</v>
      </c>
      <c r="E96" s="3">
        <v>0.97</v>
      </c>
      <c r="F96" s="3">
        <v>659556632</v>
      </c>
      <c r="G96" s="3">
        <v>5355476</v>
      </c>
      <c r="H96" s="3">
        <v>391</v>
      </c>
      <c r="I96" s="32">
        <v>0.9</v>
      </c>
      <c r="J96" s="31">
        <v>0.97</v>
      </c>
      <c r="K96" s="5">
        <f t="shared" si="1"/>
        <v>1.87</v>
      </c>
      <c r="L96" s="11"/>
      <c r="M96" s="11"/>
      <c r="N96" s="11"/>
      <c r="O96" s="12"/>
      <c r="P96" s="12"/>
      <c r="Q96" s="41"/>
    </row>
    <row r="97" spans="1:17" x14ac:dyDescent="0.25">
      <c r="A97" s="2">
        <v>42754.4375</v>
      </c>
      <c r="B97" s="3">
        <v>2721465142</v>
      </c>
      <c r="C97" s="3">
        <v>898683</v>
      </c>
      <c r="D97" s="3">
        <v>1527</v>
      </c>
      <c r="E97" s="3">
        <v>0.97</v>
      </c>
      <c r="F97" s="3">
        <v>659458596</v>
      </c>
      <c r="G97" s="3">
        <v>5355476</v>
      </c>
      <c r="H97" s="3">
        <v>392</v>
      </c>
      <c r="I97" s="32">
        <v>0.9</v>
      </c>
      <c r="J97" s="31">
        <v>0.97</v>
      </c>
      <c r="K97" s="5">
        <f t="shared" si="1"/>
        <v>1.87</v>
      </c>
      <c r="L97" s="11"/>
      <c r="M97" s="11"/>
      <c r="N97" s="11"/>
      <c r="O97" s="12"/>
      <c r="P97" s="12"/>
      <c r="Q97" s="41"/>
    </row>
    <row r="98" spans="1:17" x14ac:dyDescent="0.25">
      <c r="A98" s="2">
        <v>42754.427083333336</v>
      </c>
      <c r="B98" s="3">
        <v>2721089317</v>
      </c>
      <c r="C98" s="3">
        <v>898683</v>
      </c>
      <c r="D98" s="3">
        <v>1499</v>
      </c>
      <c r="E98" s="3">
        <v>0.97</v>
      </c>
      <c r="F98" s="3">
        <v>659362544</v>
      </c>
      <c r="G98" s="3">
        <v>5355476</v>
      </c>
      <c r="H98" s="3">
        <v>387</v>
      </c>
      <c r="I98" s="32">
        <v>0.9</v>
      </c>
      <c r="J98" s="31">
        <v>0.93</v>
      </c>
      <c r="K98" s="5">
        <f t="shared" si="1"/>
        <v>1.83</v>
      </c>
      <c r="L98" s="11"/>
      <c r="M98" s="11"/>
      <c r="N98" s="11"/>
      <c r="O98" s="42"/>
      <c r="P98" s="42"/>
      <c r="Q98" s="41"/>
    </row>
    <row r="99" spans="1:17" x14ac:dyDescent="0.25">
      <c r="A99" s="2">
        <v>42754.416666666664</v>
      </c>
      <c r="B99" s="3">
        <v>2720702985</v>
      </c>
      <c r="C99" s="3">
        <v>898683</v>
      </c>
      <c r="D99" s="3">
        <v>1580</v>
      </c>
      <c r="E99" s="3">
        <v>0.97</v>
      </c>
      <c r="F99" s="3">
        <v>659263087</v>
      </c>
      <c r="G99" s="3">
        <v>5355476</v>
      </c>
      <c r="H99" s="3">
        <v>399</v>
      </c>
      <c r="I99" s="4">
        <v>0.94</v>
      </c>
      <c r="J99" s="4">
        <v>0.99</v>
      </c>
      <c r="K99" s="5">
        <f t="shared" si="1"/>
        <v>1.93</v>
      </c>
      <c r="L99" s="11"/>
      <c r="M99" s="11"/>
      <c r="N99" s="11"/>
      <c r="O99" s="12"/>
      <c r="P99" s="12"/>
      <c r="Q99" s="41"/>
    </row>
    <row r="100" spans="1:17" x14ac:dyDescent="0.25">
      <c r="A100" s="10"/>
      <c r="B100" s="11"/>
      <c r="C100" s="11"/>
      <c r="D100" s="11"/>
      <c r="E100" s="11"/>
      <c r="F100" s="12"/>
      <c r="G100" s="13"/>
      <c r="H100" s="24"/>
      <c r="J100" s="10"/>
      <c r="K100" s="11"/>
      <c r="L100" s="11"/>
      <c r="M100" s="11"/>
      <c r="N100" s="11"/>
      <c r="O100" s="12"/>
      <c r="P100" s="12"/>
      <c r="Q100" s="41"/>
    </row>
    <row r="101" spans="1:17" x14ac:dyDescent="0.25">
      <c r="J101" s="10"/>
      <c r="K101" s="11"/>
      <c r="L101" s="11"/>
      <c r="M101" s="11"/>
      <c r="N101" s="11"/>
      <c r="O101" s="12"/>
      <c r="P101" s="42"/>
      <c r="Q101" s="41"/>
    </row>
    <row r="102" spans="1:17" x14ac:dyDescent="0.25">
      <c r="A102" s="233" t="s">
        <v>6</v>
      </c>
      <c r="B102" s="234"/>
      <c r="C102" s="25" t="s">
        <v>7</v>
      </c>
      <c r="D102" s="5" t="s">
        <v>8</v>
      </c>
      <c r="J102" s="10"/>
      <c r="K102" s="11"/>
      <c r="L102" s="11"/>
      <c r="M102" s="11"/>
      <c r="N102" s="11"/>
      <c r="O102" s="12"/>
      <c r="P102" s="12"/>
      <c r="Q102" s="41"/>
    </row>
    <row r="103" spans="1:17" x14ac:dyDescent="0.25">
      <c r="A103" s="88" t="s">
        <v>22</v>
      </c>
      <c r="B103" s="171"/>
      <c r="C103" s="17">
        <f>MAX(D3:D99)</f>
        <v>1990</v>
      </c>
      <c r="D103" s="5" t="s">
        <v>9</v>
      </c>
      <c r="J103" s="10"/>
      <c r="K103" s="11"/>
      <c r="L103" s="11"/>
      <c r="M103" s="11"/>
      <c r="N103" s="11"/>
      <c r="O103" s="52"/>
      <c r="P103" s="12"/>
      <c r="Q103" s="41"/>
    </row>
    <row r="104" spans="1:17" x14ac:dyDescent="0.25">
      <c r="A104" s="88" t="s">
        <v>23</v>
      </c>
      <c r="B104" s="171"/>
      <c r="C104" s="17">
        <f>MIN(D3:D99)</f>
        <v>1449</v>
      </c>
      <c r="D104" s="5" t="s">
        <v>9</v>
      </c>
      <c r="F104" s="23"/>
      <c r="J104" s="10"/>
      <c r="K104" s="11"/>
      <c r="L104" s="11"/>
      <c r="M104" s="11"/>
      <c r="N104" s="11"/>
      <c r="O104" s="12"/>
      <c r="P104" s="12"/>
      <c r="Q104" s="41"/>
    </row>
    <row r="105" spans="1:17" x14ac:dyDescent="0.25">
      <c r="A105" s="235" t="s">
        <v>13</v>
      </c>
      <c r="B105" s="234"/>
      <c r="C105" s="17">
        <f>AVERAGE(D3:D99)</f>
        <v>1566.9072164948454</v>
      </c>
      <c r="D105" s="5" t="s">
        <v>9</v>
      </c>
      <c r="J105" s="51"/>
      <c r="K105" s="12"/>
      <c r="L105" s="12"/>
      <c r="M105" s="12"/>
      <c r="N105" s="12"/>
      <c r="O105" s="12"/>
      <c r="P105" s="12"/>
      <c r="Q105" s="41"/>
    </row>
    <row r="106" spans="1:17" x14ac:dyDescent="0.25">
      <c r="A106" s="233" t="s">
        <v>16</v>
      </c>
      <c r="B106" s="234"/>
      <c r="C106" s="16">
        <f>(B3-B99)/1000000</f>
        <v>37.644075999999998</v>
      </c>
      <c r="D106" s="5" t="s">
        <v>10</v>
      </c>
      <c r="J106" s="51"/>
      <c r="K106" s="12"/>
      <c r="L106" s="12"/>
      <c r="M106" s="12"/>
      <c r="N106" s="12"/>
      <c r="O106" s="12"/>
      <c r="P106" s="12"/>
      <c r="Q106" s="41"/>
    </row>
    <row r="107" spans="1:17" x14ac:dyDescent="0.25">
      <c r="A107" s="233" t="s">
        <v>14</v>
      </c>
      <c r="B107" s="234"/>
      <c r="C107" s="15">
        <f>(C3-'1 - 2 Jan'!C99)/1000</f>
        <v>23.547999999999998</v>
      </c>
      <c r="D107" s="5" t="s">
        <v>11</v>
      </c>
      <c r="F107" s="22"/>
      <c r="J107" s="51"/>
      <c r="K107" s="12"/>
      <c r="L107" s="12"/>
      <c r="M107" s="12"/>
      <c r="N107" s="12"/>
      <c r="O107" s="13"/>
      <c r="P107" s="12"/>
      <c r="Q107" s="41"/>
    </row>
    <row r="108" spans="1:17" x14ac:dyDescent="0.25">
      <c r="A108" s="227" t="s">
        <v>15</v>
      </c>
      <c r="B108" s="227"/>
      <c r="C108" s="18">
        <f>(C107*1.5*1650*1.1)+3000</f>
        <v>67109.429999999993</v>
      </c>
      <c r="D108" s="19" t="s">
        <v>12</v>
      </c>
      <c r="J108" s="51"/>
      <c r="K108" s="12"/>
      <c r="L108" s="12"/>
      <c r="M108" s="12"/>
      <c r="N108" s="12"/>
      <c r="O108" s="13"/>
      <c r="P108" s="42"/>
      <c r="Q108" s="41"/>
    </row>
    <row r="109" spans="1:17" x14ac:dyDescent="0.25">
      <c r="A109" s="228" t="s">
        <v>20</v>
      </c>
      <c r="B109" s="228"/>
      <c r="C109" s="20">
        <f>(B3-'1 - 2 Jan'!B99)*1.1</f>
        <v>784329648.30000007</v>
      </c>
      <c r="D109" s="21" t="s">
        <v>12</v>
      </c>
      <c r="E109" s="23"/>
      <c r="J109" s="51"/>
      <c r="K109" s="12"/>
      <c r="L109" s="12"/>
      <c r="M109" s="12"/>
      <c r="N109" s="12"/>
      <c r="O109" s="12"/>
      <c r="P109" s="12"/>
      <c r="Q109" s="41"/>
    </row>
    <row r="110" spans="1:17" x14ac:dyDescent="0.25">
      <c r="J110" s="51"/>
      <c r="K110" s="12"/>
      <c r="L110" s="12"/>
      <c r="M110" s="12"/>
      <c r="N110" s="12"/>
      <c r="O110" s="12"/>
      <c r="P110" s="12"/>
      <c r="Q110" s="41"/>
    </row>
    <row r="111" spans="1:17" x14ac:dyDescent="0.25">
      <c r="J111" s="51"/>
      <c r="K111" s="12"/>
      <c r="L111" s="12"/>
      <c r="M111" s="12"/>
      <c r="N111" s="12"/>
      <c r="O111" s="12"/>
      <c r="P111" s="12"/>
      <c r="Q111" s="41"/>
    </row>
    <row r="112" spans="1:17" x14ac:dyDescent="0.25">
      <c r="F112" s="23"/>
      <c r="J112" s="51"/>
      <c r="K112" s="12"/>
      <c r="L112" s="12"/>
      <c r="M112" s="12"/>
      <c r="N112" s="12"/>
      <c r="O112" s="12"/>
      <c r="P112" s="12"/>
      <c r="Q112" s="41"/>
    </row>
    <row r="113" spans="10:17" x14ac:dyDescent="0.25">
      <c r="J113" s="51"/>
      <c r="K113" s="12"/>
      <c r="L113" s="12"/>
      <c r="M113" s="12"/>
      <c r="N113" s="12"/>
      <c r="O113" s="12"/>
      <c r="P113" s="12"/>
      <c r="Q113" s="41"/>
    </row>
    <row r="114" spans="10:17" x14ac:dyDescent="0.25">
      <c r="J114" s="51"/>
      <c r="K114" s="12"/>
      <c r="L114" s="12"/>
      <c r="M114" s="12"/>
      <c r="N114" s="12"/>
      <c r="O114" s="12"/>
      <c r="P114" s="12"/>
      <c r="Q114" s="41"/>
    </row>
    <row r="115" spans="10:17" x14ac:dyDescent="0.25">
      <c r="J115" s="51"/>
      <c r="K115" s="12"/>
      <c r="L115" s="12"/>
      <c r="M115" s="12"/>
      <c r="N115" s="12"/>
      <c r="O115" s="13"/>
      <c r="P115" s="13"/>
      <c r="Q115" s="41"/>
    </row>
    <row r="116" spans="10:17" x14ac:dyDescent="0.25">
      <c r="J116" s="51"/>
      <c r="K116" s="12"/>
      <c r="L116" s="12"/>
      <c r="M116" s="12"/>
      <c r="N116" s="12"/>
      <c r="O116" s="13"/>
      <c r="P116" s="48"/>
      <c r="Q116" s="41"/>
    </row>
    <row r="117" spans="10:17" x14ac:dyDescent="0.25">
      <c r="J117" s="10"/>
      <c r="K117" s="11"/>
      <c r="L117" s="11"/>
      <c r="M117" s="11"/>
      <c r="N117" s="11"/>
      <c r="O117" s="13"/>
      <c r="P117" s="13"/>
      <c r="Q117" s="41"/>
    </row>
    <row r="118" spans="10:17" x14ac:dyDescent="0.25">
      <c r="J118" s="10"/>
      <c r="K118" s="11"/>
      <c r="L118" s="11"/>
      <c r="M118" s="11"/>
      <c r="N118" s="11"/>
      <c r="O118" s="42"/>
      <c r="P118" s="12"/>
      <c r="Q118" s="41"/>
    </row>
    <row r="119" spans="10:17" x14ac:dyDescent="0.25">
      <c r="J119" s="51"/>
      <c r="K119" s="12"/>
      <c r="L119" s="12"/>
      <c r="M119" s="12"/>
      <c r="N119" s="12"/>
      <c r="O119" s="12"/>
      <c r="P119" s="12"/>
      <c r="Q119" s="41"/>
    </row>
    <row r="120" spans="10:17" x14ac:dyDescent="0.25">
      <c r="J120" s="51"/>
      <c r="K120" s="12"/>
      <c r="L120" s="12"/>
      <c r="M120" s="12"/>
      <c r="N120" s="12"/>
      <c r="O120" s="12"/>
      <c r="P120" s="12"/>
      <c r="Q120" s="41"/>
    </row>
    <row r="121" spans="10:17" x14ac:dyDescent="0.25">
      <c r="J121" s="10"/>
      <c r="K121" s="11"/>
      <c r="L121" s="11"/>
      <c r="M121" s="11"/>
      <c r="N121" s="11"/>
      <c r="O121" s="12"/>
      <c r="P121" s="12"/>
      <c r="Q121" s="47"/>
    </row>
    <row r="122" spans="10:17" x14ac:dyDescent="0.25">
      <c r="J122" s="51"/>
      <c r="K122" s="12"/>
      <c r="L122" s="12"/>
      <c r="M122" s="12"/>
      <c r="N122" s="12"/>
      <c r="O122" s="12"/>
      <c r="P122" s="12"/>
      <c r="Q122" s="47"/>
    </row>
    <row r="123" spans="10:17" x14ac:dyDescent="0.25">
      <c r="J123" s="51"/>
      <c r="K123" s="12"/>
      <c r="L123" s="12"/>
      <c r="M123" s="12"/>
      <c r="N123" s="12"/>
      <c r="O123" s="12"/>
      <c r="P123" s="12"/>
      <c r="Q123" s="47"/>
    </row>
    <row r="124" spans="10:17" x14ac:dyDescent="0.25">
      <c r="J124" s="51"/>
      <c r="K124" s="12"/>
      <c r="L124" s="12"/>
      <c r="M124" s="12"/>
      <c r="N124" s="12"/>
      <c r="O124" s="12"/>
      <c r="P124" s="12"/>
      <c r="Q124" s="47"/>
    </row>
    <row r="125" spans="10:17" x14ac:dyDescent="0.25">
      <c r="J125" s="51"/>
      <c r="K125" s="12"/>
      <c r="L125" s="12"/>
      <c r="M125" s="12"/>
      <c r="N125" s="12"/>
      <c r="O125" s="12"/>
      <c r="P125" s="12"/>
      <c r="Q125" s="47"/>
    </row>
    <row r="126" spans="10:17" x14ac:dyDescent="0.25">
      <c r="J126" s="47"/>
      <c r="K126" s="47"/>
      <c r="L126" s="47"/>
      <c r="M126" s="47"/>
      <c r="N126" s="47"/>
      <c r="O126" s="47"/>
      <c r="P126" s="47"/>
      <c r="Q126" s="47"/>
    </row>
    <row r="127" spans="10:17" x14ac:dyDescent="0.25">
      <c r="J127" s="47"/>
      <c r="K127" s="47"/>
      <c r="L127" s="47"/>
      <c r="M127" s="47"/>
      <c r="N127" s="47"/>
      <c r="O127" s="47"/>
      <c r="P127" s="47"/>
      <c r="Q127" s="47"/>
    </row>
    <row r="128" spans="10:17" x14ac:dyDescent="0.25">
      <c r="J128" s="47"/>
      <c r="K128" s="47"/>
      <c r="L128" s="47"/>
      <c r="M128" s="47"/>
      <c r="N128" s="47"/>
      <c r="O128" s="47"/>
      <c r="P128" s="47"/>
      <c r="Q128" s="47"/>
    </row>
    <row r="129" spans="10:17" x14ac:dyDescent="0.25">
      <c r="J129" s="47"/>
      <c r="K129" s="47"/>
      <c r="L129" s="47"/>
      <c r="M129" s="47"/>
      <c r="N129" s="47"/>
      <c r="O129" s="47"/>
      <c r="P129" s="47"/>
      <c r="Q129" s="47"/>
    </row>
  </sheetData>
  <mergeCells count="8">
    <mergeCell ref="A108:B108"/>
    <mergeCell ref="A109:B109"/>
    <mergeCell ref="A1:H1"/>
    <mergeCell ref="I1:K1"/>
    <mergeCell ref="A102:B102"/>
    <mergeCell ref="A105:B105"/>
    <mergeCell ref="A106:B106"/>
    <mergeCell ref="A107:B107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8"/>
  <sheetViews>
    <sheetView workbookViewId="0">
      <selection activeCell="I99" sqref="A4:I99"/>
    </sheetView>
  </sheetViews>
  <sheetFormatPr defaultColWidth="11.42578125" defaultRowHeight="15" x14ac:dyDescent="0.25"/>
  <cols>
    <col min="1" max="1" width="17.85546875" customWidth="1"/>
    <col min="2" max="6" width="13.85546875" customWidth="1"/>
    <col min="7" max="7" width="12.85546875" bestFit="1" customWidth="1"/>
    <col min="11" max="11" width="14.7109375" bestFit="1" customWidth="1"/>
  </cols>
  <sheetData>
    <row r="1" spans="1:9" ht="18.75" customHeight="1" x14ac:dyDescent="0.25">
      <c r="A1" s="229" t="s">
        <v>0</v>
      </c>
      <c r="B1" s="230"/>
      <c r="C1" s="230"/>
      <c r="D1" s="230"/>
      <c r="E1" s="230"/>
      <c r="F1" s="231"/>
      <c r="G1" s="232" t="s">
        <v>17</v>
      </c>
      <c r="H1" s="232"/>
      <c r="I1" s="232"/>
    </row>
    <row r="2" spans="1:9" ht="56.25" x14ac:dyDescent="0.25">
      <c r="A2" s="1" t="s">
        <v>1</v>
      </c>
      <c r="B2" s="1" t="s">
        <v>2</v>
      </c>
      <c r="C2" s="1" t="s">
        <v>3</v>
      </c>
      <c r="D2" s="1" t="s">
        <v>4</v>
      </c>
      <c r="E2" s="174" t="s">
        <v>25</v>
      </c>
      <c r="F2" s="1" t="s">
        <v>5</v>
      </c>
      <c r="G2" s="1" t="s">
        <v>18</v>
      </c>
      <c r="H2" s="1" t="s">
        <v>19</v>
      </c>
      <c r="I2" s="1" t="s">
        <v>21</v>
      </c>
    </row>
    <row r="3" spans="1:9" x14ac:dyDescent="0.25">
      <c r="A3" s="2">
        <v>42738.416666666664</v>
      </c>
      <c r="B3" s="3">
        <v>2122528322</v>
      </c>
      <c r="C3" s="3">
        <v>875775</v>
      </c>
      <c r="D3" s="3">
        <v>1619</v>
      </c>
      <c r="E3" s="3">
        <v>0.97</v>
      </c>
      <c r="F3" s="3">
        <v>509572682</v>
      </c>
      <c r="G3" s="31">
        <v>0.91</v>
      </c>
      <c r="H3" s="32">
        <v>1</v>
      </c>
      <c r="I3" s="26">
        <f>G3+H3</f>
        <v>1.9100000000000001</v>
      </c>
    </row>
    <row r="4" spans="1:9" x14ac:dyDescent="0.25">
      <c r="A4" s="2">
        <v>42738.40625</v>
      </c>
      <c r="B4" s="3">
        <v>2122132859</v>
      </c>
      <c r="C4" s="3">
        <v>875775</v>
      </c>
      <c r="D4" s="3">
        <v>1595</v>
      </c>
      <c r="E4" s="3">
        <v>0.97</v>
      </c>
      <c r="F4" s="3">
        <v>509474749</v>
      </c>
      <c r="G4" s="31">
        <v>0.93</v>
      </c>
      <c r="H4" s="31">
        <v>1.01</v>
      </c>
      <c r="I4" s="26">
        <f t="shared" ref="I4:I67" si="0">G4+H4</f>
        <v>1.94</v>
      </c>
    </row>
    <row r="5" spans="1:9" x14ac:dyDescent="0.25">
      <c r="A5" s="2">
        <v>42738.395833333336</v>
      </c>
      <c r="B5" s="3">
        <v>2121736654</v>
      </c>
      <c r="C5" s="3">
        <v>875775</v>
      </c>
      <c r="D5" s="3">
        <v>1603</v>
      </c>
      <c r="E5" s="3">
        <v>0.97</v>
      </c>
      <c r="F5" s="3">
        <v>509375405</v>
      </c>
      <c r="G5" s="31">
        <v>0.93</v>
      </c>
      <c r="H5" s="31">
        <v>1.02</v>
      </c>
      <c r="I5" s="26">
        <f t="shared" si="0"/>
        <v>1.9500000000000002</v>
      </c>
    </row>
    <row r="6" spans="1:9" x14ac:dyDescent="0.25">
      <c r="A6" s="2">
        <v>42738.385416666664</v>
      </c>
      <c r="B6" s="3">
        <v>2121340318</v>
      </c>
      <c r="C6" s="3">
        <v>875775</v>
      </c>
      <c r="D6" s="3">
        <v>1590</v>
      </c>
      <c r="E6" s="3">
        <v>0.97</v>
      </c>
      <c r="F6" s="3">
        <v>509275946</v>
      </c>
      <c r="G6" s="31">
        <v>0.93</v>
      </c>
      <c r="H6" s="32">
        <v>1</v>
      </c>
      <c r="I6" s="26">
        <f t="shared" si="0"/>
        <v>1.9300000000000002</v>
      </c>
    </row>
    <row r="7" spans="1:9" x14ac:dyDescent="0.25">
      <c r="A7" s="2">
        <v>42738.375</v>
      </c>
      <c r="B7" s="3">
        <v>2120943979</v>
      </c>
      <c r="C7" s="3">
        <v>875775</v>
      </c>
      <c r="D7" s="3">
        <v>1581</v>
      </c>
      <c r="E7" s="172">
        <v>0.97</v>
      </c>
      <c r="F7" s="3">
        <v>509177607</v>
      </c>
      <c r="G7" s="31">
        <v>0.92</v>
      </c>
      <c r="H7" s="31">
        <v>1.01</v>
      </c>
      <c r="I7" s="26">
        <f t="shared" si="0"/>
        <v>1.9300000000000002</v>
      </c>
    </row>
    <row r="8" spans="1:9" x14ac:dyDescent="0.25">
      <c r="A8" s="2">
        <v>42738.364583333336</v>
      </c>
      <c r="B8" s="3">
        <v>2120547975</v>
      </c>
      <c r="C8" s="3">
        <v>875775</v>
      </c>
      <c r="D8" s="3">
        <v>1570</v>
      </c>
      <c r="E8" s="3">
        <v>0.97</v>
      </c>
      <c r="F8" s="3">
        <v>509078544</v>
      </c>
      <c r="G8" s="32">
        <v>0.9</v>
      </c>
      <c r="H8" s="31">
        <v>1.01</v>
      </c>
      <c r="I8" s="26">
        <f t="shared" si="0"/>
        <v>1.9100000000000001</v>
      </c>
    </row>
    <row r="9" spans="1:9" x14ac:dyDescent="0.25">
      <c r="A9" s="2">
        <v>42738.354166666664</v>
      </c>
      <c r="B9" s="3">
        <v>2120147484</v>
      </c>
      <c r="C9" s="3">
        <v>875775</v>
      </c>
      <c r="D9" s="3">
        <v>1583</v>
      </c>
      <c r="E9" s="3">
        <v>0.97</v>
      </c>
      <c r="F9" s="3">
        <v>508976585</v>
      </c>
      <c r="G9" s="31">
        <v>0.93</v>
      </c>
      <c r="H9" s="31">
        <v>1.01</v>
      </c>
      <c r="I9" s="26">
        <f t="shared" si="0"/>
        <v>1.94</v>
      </c>
    </row>
    <row r="10" spans="1:9" x14ac:dyDescent="0.25">
      <c r="A10" s="2">
        <v>42738.34375</v>
      </c>
      <c r="B10" s="3">
        <v>2119752523</v>
      </c>
      <c r="C10" s="3">
        <v>875775</v>
      </c>
      <c r="D10" s="3">
        <v>1587</v>
      </c>
      <c r="E10" s="3">
        <v>0.97</v>
      </c>
      <c r="F10" s="3">
        <v>508872719</v>
      </c>
      <c r="G10" s="31">
        <v>0.91</v>
      </c>
      <c r="H10" s="31">
        <v>1.01</v>
      </c>
      <c r="I10" s="26">
        <f t="shared" si="0"/>
        <v>1.92</v>
      </c>
    </row>
    <row r="11" spans="1:9" x14ac:dyDescent="0.25">
      <c r="A11" s="2">
        <v>42738.333333333336</v>
      </c>
      <c r="B11" s="3">
        <v>2119354461</v>
      </c>
      <c r="C11" s="3">
        <v>875775</v>
      </c>
      <c r="D11" s="3">
        <v>1588</v>
      </c>
      <c r="E11" s="3">
        <v>0.97</v>
      </c>
      <c r="F11" s="3">
        <v>508769388</v>
      </c>
      <c r="G11" s="31">
        <v>0.93</v>
      </c>
      <c r="H11" s="31">
        <v>1.01</v>
      </c>
      <c r="I11" s="26">
        <f t="shared" si="0"/>
        <v>1.94</v>
      </c>
    </row>
    <row r="12" spans="1:9" x14ac:dyDescent="0.25">
      <c r="A12" s="2">
        <v>42738.322916666664</v>
      </c>
      <c r="B12" s="3">
        <v>2118955779</v>
      </c>
      <c r="C12" s="3">
        <v>875775</v>
      </c>
      <c r="D12" s="3">
        <v>1542</v>
      </c>
      <c r="E12" s="3">
        <v>0.97</v>
      </c>
      <c r="F12" s="3">
        <v>508667533</v>
      </c>
      <c r="G12" s="31">
        <v>0.91</v>
      </c>
      <c r="H12" s="31">
        <v>0.97</v>
      </c>
      <c r="I12" s="26">
        <f t="shared" si="0"/>
        <v>1.88</v>
      </c>
    </row>
    <row r="13" spans="1:9" x14ac:dyDescent="0.25">
      <c r="A13" s="2">
        <v>42738.3125</v>
      </c>
      <c r="B13" s="3">
        <v>2118557140</v>
      </c>
      <c r="C13" s="3">
        <v>875775</v>
      </c>
      <c r="D13" s="3">
        <v>1515</v>
      </c>
      <c r="E13" s="3">
        <v>0.97</v>
      </c>
      <c r="F13" s="3">
        <v>508569645</v>
      </c>
      <c r="G13" s="32">
        <v>0.9</v>
      </c>
      <c r="H13" s="31">
        <v>0.98</v>
      </c>
      <c r="I13" s="26">
        <f t="shared" si="0"/>
        <v>1.88</v>
      </c>
    </row>
    <row r="14" spans="1:9" x14ac:dyDescent="0.25">
      <c r="A14" s="2">
        <v>42738.302083333336</v>
      </c>
      <c r="B14" s="3">
        <v>2118157854</v>
      </c>
      <c r="C14" s="3">
        <v>875775</v>
      </c>
      <c r="D14" s="3">
        <v>1601</v>
      </c>
      <c r="E14" s="3">
        <v>0.97</v>
      </c>
      <c r="F14" s="3">
        <v>508469099</v>
      </c>
      <c r="G14" s="31">
        <v>0.92</v>
      </c>
      <c r="H14" s="31">
        <v>1.01</v>
      </c>
      <c r="I14" s="26">
        <f t="shared" si="0"/>
        <v>1.9300000000000002</v>
      </c>
    </row>
    <row r="15" spans="1:9" x14ac:dyDescent="0.25">
      <c r="A15" s="2">
        <v>42738.291666666664</v>
      </c>
      <c r="B15" s="3">
        <v>2117761507</v>
      </c>
      <c r="C15" s="3">
        <v>875775</v>
      </c>
      <c r="D15" s="3">
        <v>1585</v>
      </c>
      <c r="E15" s="3">
        <v>0.97</v>
      </c>
      <c r="F15" s="3">
        <v>508369433</v>
      </c>
      <c r="G15" s="31">
        <v>0.93</v>
      </c>
      <c r="H15" s="31">
        <v>1.01</v>
      </c>
      <c r="I15" s="26">
        <f t="shared" si="0"/>
        <v>1.94</v>
      </c>
    </row>
    <row r="16" spans="1:9" x14ac:dyDescent="0.25">
      <c r="A16" s="2">
        <v>42738.28125</v>
      </c>
      <c r="B16" s="3">
        <v>2117362901</v>
      </c>
      <c r="C16" s="3">
        <v>875775</v>
      </c>
      <c r="D16" s="3">
        <v>1590</v>
      </c>
      <c r="E16" s="3">
        <v>0.97</v>
      </c>
      <c r="F16" s="3">
        <v>508268109</v>
      </c>
      <c r="G16" s="31">
        <v>0.96</v>
      </c>
      <c r="H16" s="31">
        <v>1.05</v>
      </c>
      <c r="I16" s="26">
        <f t="shared" si="0"/>
        <v>2.0099999999999998</v>
      </c>
    </row>
    <row r="17" spans="1:18" x14ac:dyDescent="0.25">
      <c r="A17" s="2">
        <v>42738.270833333336</v>
      </c>
      <c r="B17" s="3">
        <v>2116966354</v>
      </c>
      <c r="C17" s="3">
        <v>875775</v>
      </c>
      <c r="D17" s="3">
        <v>1555</v>
      </c>
      <c r="E17" s="3">
        <v>0.97</v>
      </c>
      <c r="F17" s="3">
        <v>508166311</v>
      </c>
      <c r="G17" s="33">
        <v>0.94</v>
      </c>
      <c r="H17" s="31">
        <v>1.02</v>
      </c>
      <c r="I17" s="26">
        <f t="shared" si="0"/>
        <v>1.96</v>
      </c>
    </row>
    <row r="18" spans="1:18" x14ac:dyDescent="0.25">
      <c r="A18" s="2">
        <v>42738.260416666664</v>
      </c>
      <c r="B18" s="3">
        <v>2116567375</v>
      </c>
      <c r="C18" s="3">
        <v>875775</v>
      </c>
      <c r="D18" s="3">
        <v>1519</v>
      </c>
      <c r="E18" s="3">
        <v>0.97</v>
      </c>
      <c r="F18" s="3">
        <v>508065255</v>
      </c>
      <c r="G18" s="33">
        <v>0.97</v>
      </c>
      <c r="H18" s="31">
        <v>1.05</v>
      </c>
      <c r="I18" s="26">
        <f t="shared" si="0"/>
        <v>2.02</v>
      </c>
    </row>
    <row r="19" spans="1:18" x14ac:dyDescent="0.25">
      <c r="A19" s="2">
        <v>42738.25</v>
      </c>
      <c r="B19" s="3">
        <v>2116160033</v>
      </c>
      <c r="C19" s="3">
        <v>875775</v>
      </c>
      <c r="D19" s="3">
        <v>1585</v>
      </c>
      <c r="E19" s="3">
        <v>0.97</v>
      </c>
      <c r="F19" s="3">
        <v>507959297</v>
      </c>
      <c r="G19" s="33">
        <v>0.93</v>
      </c>
      <c r="H19" s="31">
        <v>1.02</v>
      </c>
      <c r="I19" s="26">
        <f t="shared" si="0"/>
        <v>1.9500000000000002</v>
      </c>
    </row>
    <row r="20" spans="1:18" x14ac:dyDescent="0.25">
      <c r="A20" s="2">
        <v>42738.239583333336</v>
      </c>
      <c r="B20" s="3">
        <v>2115762735</v>
      </c>
      <c r="C20" s="3">
        <v>875775</v>
      </c>
      <c r="D20" s="3">
        <v>1611</v>
      </c>
      <c r="E20" s="3">
        <v>0.97</v>
      </c>
      <c r="F20" s="3">
        <v>507855542</v>
      </c>
      <c r="G20" s="33">
        <v>0.94</v>
      </c>
      <c r="H20" s="31">
        <v>1.03</v>
      </c>
      <c r="I20" s="26">
        <f t="shared" si="0"/>
        <v>1.97</v>
      </c>
    </row>
    <row r="21" spans="1:18" x14ac:dyDescent="0.25">
      <c r="A21" s="2">
        <v>42738.229166666664</v>
      </c>
      <c r="B21" s="3">
        <v>2115365486</v>
      </c>
      <c r="C21" s="3">
        <v>875775</v>
      </c>
      <c r="D21" s="3">
        <v>1620</v>
      </c>
      <c r="E21" s="3">
        <v>0.97</v>
      </c>
      <c r="F21" s="3">
        <v>507753032</v>
      </c>
      <c r="G21" s="33">
        <v>0.96</v>
      </c>
      <c r="H21" s="31">
        <v>1.05</v>
      </c>
      <c r="I21" s="26">
        <f t="shared" si="0"/>
        <v>2.0099999999999998</v>
      </c>
    </row>
    <row r="22" spans="1:18" x14ac:dyDescent="0.25">
      <c r="A22" s="2">
        <v>42738.21875</v>
      </c>
      <c r="B22" s="3">
        <v>2114962427</v>
      </c>
      <c r="C22" s="3">
        <v>875775</v>
      </c>
      <c r="D22" s="3">
        <v>1590</v>
      </c>
      <c r="E22" s="3">
        <v>0.97</v>
      </c>
      <c r="F22" s="3">
        <v>507648943</v>
      </c>
      <c r="G22" s="33">
        <v>0.95</v>
      </c>
      <c r="H22" s="31">
        <v>1.04</v>
      </c>
      <c r="I22" s="26">
        <f t="shared" si="0"/>
        <v>1.99</v>
      </c>
    </row>
    <row r="23" spans="1:18" x14ac:dyDescent="0.25">
      <c r="A23" s="2">
        <v>42738.208333333336</v>
      </c>
      <c r="B23" s="3">
        <v>2114562628</v>
      </c>
      <c r="C23" s="3">
        <v>875775</v>
      </c>
      <c r="D23" s="3">
        <v>1615</v>
      </c>
      <c r="E23" s="3">
        <v>0.97</v>
      </c>
      <c r="F23" s="3">
        <v>507545518</v>
      </c>
      <c r="G23" s="33">
        <v>0.94</v>
      </c>
      <c r="H23" s="31">
        <v>1.02</v>
      </c>
      <c r="I23" s="26">
        <f t="shared" si="0"/>
        <v>1.96</v>
      </c>
    </row>
    <row r="24" spans="1:18" x14ac:dyDescent="0.25">
      <c r="A24" s="2">
        <v>42738.197916666664</v>
      </c>
      <c r="B24" s="3">
        <v>2114163455</v>
      </c>
      <c r="C24" s="3">
        <v>875775</v>
      </c>
      <c r="D24" s="3">
        <v>1663</v>
      </c>
      <c r="E24" s="3">
        <v>0.97</v>
      </c>
      <c r="F24" s="3">
        <v>507444745</v>
      </c>
      <c r="G24" s="33">
        <v>0.97</v>
      </c>
      <c r="H24" s="31">
        <v>1.05</v>
      </c>
      <c r="I24" s="26">
        <f t="shared" si="0"/>
        <v>2.02</v>
      </c>
    </row>
    <row r="25" spans="1:18" x14ac:dyDescent="0.25">
      <c r="A25" s="2">
        <v>42738.1875</v>
      </c>
      <c r="B25" s="3">
        <v>2113763108</v>
      </c>
      <c r="C25" s="3">
        <v>875775</v>
      </c>
      <c r="D25" s="3">
        <v>1596</v>
      </c>
      <c r="E25" s="3">
        <v>0.97</v>
      </c>
      <c r="F25" s="3">
        <v>507339948</v>
      </c>
      <c r="G25" s="33">
        <v>0.93</v>
      </c>
      <c r="H25" s="31">
        <v>1.02</v>
      </c>
      <c r="I25" s="26">
        <f t="shared" si="0"/>
        <v>1.9500000000000002</v>
      </c>
    </row>
    <row r="26" spans="1:18" x14ac:dyDescent="0.25">
      <c r="A26" s="7">
        <v>42738.177083333336</v>
      </c>
      <c r="B26" s="6">
        <v>2113353694</v>
      </c>
      <c r="C26" s="6">
        <v>875775</v>
      </c>
      <c r="D26" s="6">
        <v>1604</v>
      </c>
      <c r="E26" s="6">
        <v>0.97</v>
      </c>
      <c r="F26" s="6">
        <v>507232624</v>
      </c>
      <c r="G26" s="31">
        <v>0.94</v>
      </c>
      <c r="H26" s="31">
        <v>1.03</v>
      </c>
      <c r="I26" s="26">
        <f t="shared" si="0"/>
        <v>1.97</v>
      </c>
    </row>
    <row r="27" spans="1:18" x14ac:dyDescent="0.25">
      <c r="A27" s="2">
        <v>42738.166666666664</v>
      </c>
      <c r="B27" s="3">
        <v>2112952742</v>
      </c>
      <c r="C27" s="3">
        <v>875775</v>
      </c>
      <c r="D27" s="3">
        <v>1664</v>
      </c>
      <c r="E27" s="3">
        <v>0.97</v>
      </c>
      <c r="F27" s="3">
        <v>507129012</v>
      </c>
      <c r="G27" s="31">
        <v>0.96</v>
      </c>
      <c r="H27" s="31">
        <v>1.05</v>
      </c>
      <c r="I27" s="26">
        <f t="shared" si="0"/>
        <v>2.0099999999999998</v>
      </c>
    </row>
    <row r="28" spans="1:18" x14ac:dyDescent="0.25">
      <c r="A28" s="2">
        <v>42738.15625</v>
      </c>
      <c r="B28" s="3">
        <v>2112551998</v>
      </c>
      <c r="C28" s="3">
        <v>875775</v>
      </c>
      <c r="D28" s="3">
        <v>1630</v>
      </c>
      <c r="E28" s="3">
        <v>0.97</v>
      </c>
      <c r="F28" s="3">
        <v>507024548</v>
      </c>
      <c r="G28" s="31">
        <v>0.95</v>
      </c>
      <c r="H28" s="31">
        <v>1.04</v>
      </c>
      <c r="I28" s="26">
        <f t="shared" si="0"/>
        <v>1.99</v>
      </c>
    </row>
    <row r="29" spans="1:18" x14ac:dyDescent="0.25">
      <c r="A29" s="2">
        <v>42738.145833333336</v>
      </c>
      <c r="B29" s="3">
        <v>2112144868</v>
      </c>
      <c r="C29" s="3">
        <v>875775</v>
      </c>
      <c r="D29" s="3">
        <v>1624</v>
      </c>
      <c r="E29" s="3">
        <v>0.97</v>
      </c>
      <c r="F29" s="3">
        <v>506916283</v>
      </c>
      <c r="G29" s="31">
        <v>0.95</v>
      </c>
      <c r="H29" s="31">
        <v>1.04</v>
      </c>
      <c r="I29" s="26">
        <f t="shared" si="0"/>
        <v>1.99</v>
      </c>
      <c r="K29" s="10"/>
      <c r="L29" s="11"/>
      <c r="M29" s="11"/>
      <c r="N29" s="11"/>
      <c r="O29" s="11"/>
      <c r="P29" s="13"/>
      <c r="Q29" s="48"/>
      <c r="R29" s="41"/>
    </row>
    <row r="30" spans="1:18" x14ac:dyDescent="0.25">
      <c r="A30" s="2">
        <v>42738.135416666664</v>
      </c>
      <c r="B30" s="3">
        <v>2111740572</v>
      </c>
      <c r="C30" s="3">
        <v>875775</v>
      </c>
      <c r="D30" s="3">
        <v>1645</v>
      </c>
      <c r="E30" s="3">
        <v>0.97</v>
      </c>
      <c r="F30" s="3">
        <v>506809348</v>
      </c>
      <c r="G30" s="31">
        <v>0.96</v>
      </c>
      <c r="H30" s="31">
        <v>1.05</v>
      </c>
      <c r="I30" s="26">
        <f t="shared" si="0"/>
        <v>2.0099999999999998</v>
      </c>
      <c r="K30" s="10"/>
      <c r="L30" s="11"/>
      <c r="M30" s="11"/>
      <c r="N30" s="11"/>
      <c r="O30" s="11"/>
      <c r="P30" s="13"/>
      <c r="Q30" s="13"/>
      <c r="R30" s="41"/>
    </row>
    <row r="31" spans="1:18" x14ac:dyDescent="0.25">
      <c r="A31" s="34">
        <v>42738.125</v>
      </c>
      <c r="B31" s="6">
        <v>2111337311</v>
      </c>
      <c r="C31" s="6">
        <v>875775</v>
      </c>
      <c r="D31" s="6">
        <v>1581</v>
      </c>
      <c r="E31" s="3">
        <v>0.97</v>
      </c>
      <c r="F31" s="6">
        <v>506704764</v>
      </c>
      <c r="G31" s="31">
        <v>0.92</v>
      </c>
      <c r="H31" s="31">
        <v>1.01</v>
      </c>
      <c r="I31" s="26">
        <f t="shared" si="0"/>
        <v>1.9300000000000002</v>
      </c>
      <c r="K31" s="10"/>
      <c r="L31" s="11"/>
      <c r="M31" s="11"/>
      <c r="N31" s="11"/>
      <c r="O31" s="11"/>
      <c r="P31" s="13"/>
      <c r="Q31" s="13"/>
      <c r="R31" s="41"/>
    </row>
    <row r="32" spans="1:18" x14ac:dyDescent="0.25">
      <c r="A32" s="2">
        <v>42738.114583333336</v>
      </c>
      <c r="B32" s="3">
        <v>2110929354</v>
      </c>
      <c r="C32" s="3">
        <v>875775</v>
      </c>
      <c r="D32" s="3">
        <v>1570</v>
      </c>
      <c r="E32" s="3">
        <v>0.97</v>
      </c>
      <c r="F32" s="3">
        <v>506598638</v>
      </c>
      <c r="G32" s="31">
        <v>0.9</v>
      </c>
      <c r="H32" s="31">
        <v>1.01</v>
      </c>
      <c r="I32" s="26">
        <f t="shared" si="0"/>
        <v>1.9100000000000001</v>
      </c>
      <c r="K32" s="10"/>
      <c r="L32" s="11"/>
      <c r="M32" s="11"/>
      <c r="N32" s="11"/>
      <c r="O32" s="11"/>
      <c r="P32" s="13"/>
      <c r="Q32" s="48"/>
      <c r="R32" s="41"/>
    </row>
    <row r="33" spans="1:18" x14ac:dyDescent="0.25">
      <c r="A33" s="2">
        <v>42738.104166666664</v>
      </c>
      <c r="B33" s="3">
        <v>2110538383</v>
      </c>
      <c r="C33" s="3">
        <v>875775</v>
      </c>
      <c r="D33" s="3">
        <v>1629</v>
      </c>
      <c r="E33" s="3">
        <v>0.97</v>
      </c>
      <c r="F33" s="3">
        <v>506496331</v>
      </c>
      <c r="G33" s="31">
        <v>0.89</v>
      </c>
      <c r="H33" s="31">
        <v>0.97</v>
      </c>
      <c r="I33" s="26">
        <f t="shared" si="0"/>
        <v>1.8599999999999999</v>
      </c>
      <c r="K33" s="10"/>
      <c r="L33" s="11"/>
      <c r="M33" s="11"/>
      <c r="N33" s="11"/>
      <c r="O33" s="11"/>
      <c r="P33" s="13"/>
      <c r="Q33" s="13"/>
      <c r="R33" s="41"/>
    </row>
    <row r="34" spans="1:18" x14ac:dyDescent="0.25">
      <c r="A34" s="2">
        <v>42738.09375</v>
      </c>
      <c r="B34" s="3">
        <v>2110132623</v>
      </c>
      <c r="C34" s="3">
        <v>875775</v>
      </c>
      <c r="D34" s="3">
        <v>1671</v>
      </c>
      <c r="E34" s="3">
        <v>0.97</v>
      </c>
      <c r="F34" s="3">
        <v>506390249</v>
      </c>
      <c r="G34" s="31">
        <v>0.97</v>
      </c>
      <c r="H34" s="31">
        <v>1.06</v>
      </c>
      <c r="I34" s="26">
        <f t="shared" si="0"/>
        <v>2.0300000000000002</v>
      </c>
      <c r="K34" s="10"/>
      <c r="L34" s="11"/>
      <c r="M34" s="11"/>
      <c r="N34" s="11"/>
      <c r="O34" s="11"/>
      <c r="P34" s="48"/>
      <c r="Q34" s="13"/>
      <c r="R34" s="41"/>
    </row>
    <row r="35" spans="1:18" x14ac:dyDescent="0.25">
      <c r="A35" s="2">
        <v>42738.083333333336</v>
      </c>
      <c r="B35" s="3">
        <v>2109720987</v>
      </c>
      <c r="C35" s="3">
        <v>875775</v>
      </c>
      <c r="D35" s="3">
        <v>1622</v>
      </c>
      <c r="E35" s="3">
        <v>0.97</v>
      </c>
      <c r="F35" s="3">
        <v>506283923</v>
      </c>
      <c r="G35" s="31">
        <v>0.91</v>
      </c>
      <c r="H35" s="31">
        <v>1.01</v>
      </c>
      <c r="I35" s="26">
        <f t="shared" si="0"/>
        <v>1.92</v>
      </c>
      <c r="K35" s="10"/>
      <c r="L35" s="11"/>
      <c r="M35" s="11"/>
      <c r="N35" s="11"/>
      <c r="O35" s="11"/>
      <c r="P35" s="13"/>
      <c r="Q35" s="13"/>
      <c r="R35" s="41"/>
    </row>
    <row r="36" spans="1:18" x14ac:dyDescent="0.25">
      <c r="A36" s="2">
        <v>42738.072916666664</v>
      </c>
      <c r="B36" s="3">
        <v>2109305927</v>
      </c>
      <c r="C36" s="3">
        <v>875775</v>
      </c>
      <c r="D36" s="3">
        <v>1674</v>
      </c>
      <c r="E36" s="3">
        <v>0.97</v>
      </c>
      <c r="F36" s="3">
        <v>506182787</v>
      </c>
      <c r="G36" s="31">
        <v>0.97</v>
      </c>
      <c r="H36" s="31">
        <v>1.06</v>
      </c>
      <c r="I36" s="26">
        <f t="shared" si="0"/>
        <v>2.0300000000000002</v>
      </c>
      <c r="K36" s="10"/>
      <c r="L36" s="11"/>
      <c r="M36" s="11"/>
      <c r="N36" s="11"/>
      <c r="O36" s="11"/>
      <c r="P36" s="13"/>
      <c r="Q36" s="13"/>
      <c r="R36" s="41"/>
    </row>
    <row r="37" spans="1:18" x14ac:dyDescent="0.25">
      <c r="A37" s="2">
        <v>42738.0625</v>
      </c>
      <c r="B37" s="3">
        <v>2108891534</v>
      </c>
      <c r="C37" s="3">
        <v>875775</v>
      </c>
      <c r="D37" s="3">
        <v>1696</v>
      </c>
      <c r="E37" s="3">
        <v>0.97</v>
      </c>
      <c r="F37" s="3">
        <v>506080249</v>
      </c>
      <c r="G37" s="31">
        <v>0.97</v>
      </c>
      <c r="H37" s="31">
        <v>1.08</v>
      </c>
      <c r="I37" s="26">
        <f t="shared" si="0"/>
        <v>2.0499999999999998</v>
      </c>
      <c r="K37" s="10"/>
      <c r="L37" s="11"/>
      <c r="M37" s="11"/>
      <c r="N37" s="11"/>
      <c r="O37" s="11"/>
      <c r="P37" s="13"/>
      <c r="Q37" s="13"/>
      <c r="R37" s="41"/>
    </row>
    <row r="38" spans="1:18" x14ac:dyDescent="0.25">
      <c r="A38" s="2">
        <v>42738.052083333336</v>
      </c>
      <c r="B38" s="3">
        <v>2108476359</v>
      </c>
      <c r="C38" s="3">
        <v>875775</v>
      </c>
      <c r="D38" s="3">
        <v>1616</v>
      </c>
      <c r="E38" s="3">
        <v>0.97</v>
      </c>
      <c r="F38" s="3">
        <v>505975935</v>
      </c>
      <c r="G38" s="31">
        <v>0.94</v>
      </c>
      <c r="H38" s="31">
        <v>1.02</v>
      </c>
      <c r="I38" s="26">
        <f t="shared" si="0"/>
        <v>1.96</v>
      </c>
      <c r="K38" s="10"/>
      <c r="L38" s="11"/>
      <c r="M38" s="11"/>
      <c r="N38" s="11"/>
      <c r="O38" s="11"/>
      <c r="P38" s="13"/>
      <c r="Q38" s="13"/>
      <c r="R38" s="41"/>
    </row>
    <row r="39" spans="1:18" x14ac:dyDescent="0.25">
      <c r="A39" s="2">
        <v>42738.041666666664</v>
      </c>
      <c r="B39" s="3">
        <v>2108052578</v>
      </c>
      <c r="C39" s="3">
        <v>875775</v>
      </c>
      <c r="D39" s="3">
        <v>1667</v>
      </c>
      <c r="E39" s="3">
        <v>0.97</v>
      </c>
      <c r="F39" s="3">
        <v>505866486</v>
      </c>
      <c r="G39" s="35">
        <v>0.97</v>
      </c>
      <c r="H39" s="35">
        <v>1.06</v>
      </c>
      <c r="I39" s="26">
        <f t="shared" si="0"/>
        <v>2.0300000000000002</v>
      </c>
      <c r="K39" s="10"/>
      <c r="L39" s="11"/>
      <c r="M39" s="11"/>
      <c r="N39" s="11"/>
      <c r="O39" s="11"/>
      <c r="P39" s="48"/>
      <c r="Q39" s="13"/>
      <c r="R39" s="41"/>
    </row>
    <row r="40" spans="1:18" x14ac:dyDescent="0.25">
      <c r="A40" s="2">
        <v>42738.03125</v>
      </c>
      <c r="B40" s="3">
        <v>2107643481</v>
      </c>
      <c r="C40" s="3">
        <v>875775</v>
      </c>
      <c r="D40" s="3">
        <v>1648</v>
      </c>
      <c r="E40" s="3">
        <v>0.97</v>
      </c>
      <c r="F40" s="3">
        <v>505761773</v>
      </c>
      <c r="G40" s="31">
        <v>0.93</v>
      </c>
      <c r="H40" s="31">
        <v>1.04</v>
      </c>
      <c r="I40" s="26">
        <f t="shared" si="0"/>
        <v>1.9700000000000002</v>
      </c>
      <c r="K40" s="10"/>
      <c r="L40" s="11"/>
      <c r="M40" s="11"/>
      <c r="N40" s="11"/>
      <c r="O40" s="11"/>
      <c r="P40" s="13"/>
      <c r="Q40" s="13"/>
      <c r="R40" s="41"/>
    </row>
    <row r="41" spans="1:18" x14ac:dyDescent="0.25">
      <c r="A41" s="2">
        <v>42738.020833333336</v>
      </c>
      <c r="B41" s="3">
        <v>2107233271</v>
      </c>
      <c r="C41" s="3">
        <v>875775</v>
      </c>
      <c r="D41" s="3">
        <v>1638</v>
      </c>
      <c r="E41" s="3">
        <v>0.97</v>
      </c>
      <c r="F41" s="3">
        <v>505658481</v>
      </c>
      <c r="G41" s="31">
        <v>0.94</v>
      </c>
      <c r="H41" s="31">
        <v>1.03</v>
      </c>
      <c r="I41" s="26">
        <f t="shared" si="0"/>
        <v>1.97</v>
      </c>
      <c r="K41" s="10"/>
      <c r="L41" s="11"/>
      <c r="M41" s="11"/>
      <c r="N41" s="11"/>
      <c r="O41" s="11"/>
      <c r="P41" s="13"/>
      <c r="Q41" s="13"/>
      <c r="R41" s="41"/>
    </row>
    <row r="42" spans="1:18" x14ac:dyDescent="0.25">
      <c r="A42" s="34">
        <v>42738.010416666664</v>
      </c>
      <c r="B42" s="3">
        <v>2106825477</v>
      </c>
      <c r="C42" s="3">
        <v>875775</v>
      </c>
      <c r="D42" s="3">
        <v>1624</v>
      </c>
      <c r="E42" s="3">
        <v>0.97</v>
      </c>
      <c r="F42" s="3">
        <v>505556075</v>
      </c>
      <c r="G42" s="4">
        <v>0.94</v>
      </c>
      <c r="H42" s="4">
        <v>1.02</v>
      </c>
      <c r="I42" s="26">
        <f t="shared" si="0"/>
        <v>1.96</v>
      </c>
      <c r="K42" s="10"/>
      <c r="L42" s="11"/>
      <c r="M42" s="11"/>
      <c r="N42" s="11"/>
      <c r="O42" s="11"/>
      <c r="P42" s="13"/>
      <c r="Q42" s="13"/>
      <c r="R42" s="41"/>
    </row>
    <row r="43" spans="1:18" x14ac:dyDescent="0.25">
      <c r="A43" s="36">
        <v>42738</v>
      </c>
      <c r="B43" s="3">
        <v>2106420869</v>
      </c>
      <c r="C43" s="3">
        <v>875775</v>
      </c>
      <c r="D43" s="3">
        <v>1561</v>
      </c>
      <c r="E43" s="3">
        <v>0.97</v>
      </c>
      <c r="F43" s="3">
        <v>505455541</v>
      </c>
      <c r="G43" s="4">
        <v>0.94</v>
      </c>
      <c r="H43" s="4">
        <v>0.99</v>
      </c>
      <c r="I43" s="26">
        <f t="shared" si="0"/>
        <v>1.93</v>
      </c>
      <c r="K43" s="10"/>
      <c r="L43" s="11"/>
      <c r="M43" s="11"/>
      <c r="N43" s="11"/>
      <c r="O43" s="11"/>
      <c r="P43" s="13"/>
      <c r="Q43" s="13"/>
      <c r="R43" s="41"/>
    </row>
    <row r="44" spans="1:18" x14ac:dyDescent="0.25">
      <c r="A44" s="2">
        <v>42737.989583333336</v>
      </c>
      <c r="B44" s="3">
        <v>2106018207</v>
      </c>
      <c r="C44" s="3">
        <v>875775</v>
      </c>
      <c r="D44" s="3">
        <v>1626</v>
      </c>
      <c r="E44" s="3">
        <v>0.97</v>
      </c>
      <c r="F44" s="3">
        <v>505353522</v>
      </c>
      <c r="G44" s="4">
        <v>0.95</v>
      </c>
      <c r="H44" s="4">
        <v>1.04</v>
      </c>
      <c r="I44" s="26">
        <f t="shared" si="0"/>
        <v>1.99</v>
      </c>
      <c r="K44" s="10"/>
      <c r="L44" s="11"/>
      <c r="M44" s="11"/>
      <c r="N44" s="11"/>
      <c r="O44" s="11"/>
      <c r="P44" s="13"/>
      <c r="Q44" s="13"/>
      <c r="R44" s="41"/>
    </row>
    <row r="45" spans="1:18" x14ac:dyDescent="0.25">
      <c r="A45" s="2">
        <v>42737.979166666664</v>
      </c>
      <c r="B45" s="3">
        <v>2105616111</v>
      </c>
      <c r="C45" s="3">
        <v>875775</v>
      </c>
      <c r="D45" s="3">
        <v>1583</v>
      </c>
      <c r="E45" s="3">
        <v>0.97</v>
      </c>
      <c r="F45" s="3">
        <v>505250866</v>
      </c>
      <c r="G45" s="4">
        <v>0.93</v>
      </c>
      <c r="H45" s="4">
        <v>1.01</v>
      </c>
      <c r="I45" s="26">
        <f t="shared" si="0"/>
        <v>1.94</v>
      </c>
      <c r="K45" s="10"/>
      <c r="L45" s="11"/>
      <c r="M45" s="11"/>
      <c r="N45" s="11"/>
      <c r="O45" s="11"/>
      <c r="P45" s="13"/>
      <c r="Q45" s="13"/>
      <c r="R45" s="41"/>
    </row>
    <row r="46" spans="1:18" x14ac:dyDescent="0.25">
      <c r="A46" s="2">
        <v>42737.96875</v>
      </c>
      <c r="B46" s="3">
        <v>2105215662</v>
      </c>
      <c r="C46" s="3">
        <v>875775</v>
      </c>
      <c r="D46" s="3">
        <v>1558</v>
      </c>
      <c r="E46" s="3">
        <v>0.97</v>
      </c>
      <c r="F46" s="3">
        <v>505151645</v>
      </c>
      <c r="G46" s="4">
        <v>0.92</v>
      </c>
      <c r="H46" s="4">
        <v>1.01</v>
      </c>
      <c r="I46" s="26">
        <f t="shared" si="0"/>
        <v>1.9300000000000002</v>
      </c>
      <c r="K46" s="10"/>
      <c r="L46" s="11"/>
      <c r="M46" s="11"/>
      <c r="N46" s="11"/>
      <c r="O46" s="11"/>
      <c r="P46" s="13"/>
      <c r="Q46" s="13"/>
      <c r="R46" s="41"/>
    </row>
    <row r="47" spans="1:18" x14ac:dyDescent="0.25">
      <c r="A47" s="2">
        <v>42737.958333333336</v>
      </c>
      <c r="B47" s="3">
        <v>2104815633</v>
      </c>
      <c r="C47" s="3">
        <v>875775</v>
      </c>
      <c r="D47" s="3">
        <v>1590</v>
      </c>
      <c r="E47" s="3">
        <v>0.97</v>
      </c>
      <c r="F47" s="3">
        <v>505057062</v>
      </c>
      <c r="G47" s="4">
        <v>0.93</v>
      </c>
      <c r="H47" s="4">
        <v>1.01</v>
      </c>
      <c r="I47" s="26">
        <f t="shared" si="0"/>
        <v>1.94</v>
      </c>
      <c r="K47" s="10"/>
      <c r="L47" s="11"/>
      <c r="M47" s="11"/>
      <c r="N47" s="11"/>
      <c r="O47" s="11"/>
      <c r="P47" s="13"/>
      <c r="Q47" s="13"/>
      <c r="R47" s="41"/>
    </row>
    <row r="48" spans="1:18" x14ac:dyDescent="0.25">
      <c r="A48" s="2">
        <v>42737.947916666664</v>
      </c>
      <c r="B48" s="3">
        <v>2104416467</v>
      </c>
      <c r="C48" s="3">
        <v>875775</v>
      </c>
      <c r="D48" s="3">
        <v>1618</v>
      </c>
      <c r="E48" s="3">
        <v>0.97</v>
      </c>
      <c r="F48" s="3">
        <v>504962710</v>
      </c>
      <c r="G48" s="4">
        <v>0.95</v>
      </c>
      <c r="H48" s="4">
        <v>1.03</v>
      </c>
      <c r="I48" s="26">
        <f t="shared" si="0"/>
        <v>1.98</v>
      </c>
      <c r="K48" s="10"/>
      <c r="L48" s="11"/>
      <c r="M48" s="11"/>
      <c r="N48" s="11"/>
      <c r="O48" s="11"/>
      <c r="P48" s="13"/>
      <c r="Q48" s="13"/>
      <c r="R48" s="41"/>
    </row>
    <row r="49" spans="1:18" x14ac:dyDescent="0.25">
      <c r="A49" s="2">
        <v>42737.9375</v>
      </c>
      <c r="B49" s="3">
        <v>2104014586</v>
      </c>
      <c r="C49" s="3">
        <v>875775</v>
      </c>
      <c r="D49" s="3">
        <v>1596</v>
      </c>
      <c r="E49" s="3">
        <v>0.97</v>
      </c>
      <c r="F49" s="3">
        <v>504861295</v>
      </c>
      <c r="G49" s="4">
        <v>0.93</v>
      </c>
      <c r="H49" s="4">
        <v>1.01</v>
      </c>
      <c r="I49" s="26">
        <f t="shared" si="0"/>
        <v>1.94</v>
      </c>
      <c r="K49" s="10"/>
      <c r="L49" s="11"/>
      <c r="M49" s="11"/>
      <c r="N49" s="11"/>
      <c r="O49" s="11"/>
      <c r="P49" s="13"/>
      <c r="Q49" s="13"/>
      <c r="R49" s="41"/>
    </row>
    <row r="50" spans="1:18" x14ac:dyDescent="0.25">
      <c r="A50" s="2">
        <v>42737.927083333336</v>
      </c>
      <c r="B50" s="3">
        <v>2103612863</v>
      </c>
      <c r="C50" s="3">
        <v>875775</v>
      </c>
      <c r="D50" s="3">
        <v>1643</v>
      </c>
      <c r="E50" s="3">
        <v>0.97</v>
      </c>
      <c r="F50" s="3">
        <v>504760028</v>
      </c>
      <c r="G50" s="4">
        <v>0.94</v>
      </c>
      <c r="H50" s="4">
        <v>1.02</v>
      </c>
      <c r="I50" s="26">
        <f t="shared" si="0"/>
        <v>1.96</v>
      </c>
      <c r="K50" s="10"/>
      <c r="L50" s="11"/>
      <c r="M50" s="11"/>
      <c r="N50" s="11"/>
      <c r="O50" s="11"/>
      <c r="P50" s="13"/>
      <c r="Q50" s="13"/>
      <c r="R50" s="41"/>
    </row>
    <row r="51" spans="1:18" x14ac:dyDescent="0.25">
      <c r="A51" s="2">
        <v>42737.916666666664</v>
      </c>
      <c r="B51" s="3">
        <v>2103211040</v>
      </c>
      <c r="C51" s="3">
        <v>875775</v>
      </c>
      <c r="D51" s="3">
        <v>1631</v>
      </c>
      <c r="E51" s="3">
        <v>0.97</v>
      </c>
      <c r="F51" s="3">
        <v>504658792</v>
      </c>
      <c r="G51" s="4">
        <v>0.95</v>
      </c>
      <c r="H51" s="4">
        <v>1.04</v>
      </c>
      <c r="I51" s="26">
        <f t="shared" si="0"/>
        <v>1.99</v>
      </c>
      <c r="K51" s="10"/>
      <c r="L51" s="11"/>
      <c r="M51" s="11"/>
      <c r="N51" s="11"/>
      <c r="O51" s="11"/>
      <c r="P51" s="13"/>
      <c r="Q51" s="13"/>
      <c r="R51" s="41"/>
    </row>
    <row r="52" spans="1:18" x14ac:dyDescent="0.25">
      <c r="A52" s="2">
        <v>42737.90625</v>
      </c>
      <c r="B52" s="3">
        <v>2102808957</v>
      </c>
      <c r="C52" s="3">
        <v>875775</v>
      </c>
      <c r="D52" s="3">
        <v>1662</v>
      </c>
      <c r="E52" s="3">
        <v>0.97</v>
      </c>
      <c r="F52" s="3">
        <v>504561299</v>
      </c>
      <c r="G52" s="4">
        <v>0.95</v>
      </c>
      <c r="H52" s="4">
        <v>1.03</v>
      </c>
      <c r="I52" s="26">
        <f t="shared" si="0"/>
        <v>1.98</v>
      </c>
      <c r="K52" s="10"/>
      <c r="L52" s="11"/>
      <c r="M52" s="11"/>
      <c r="N52" s="11"/>
      <c r="O52" s="11"/>
      <c r="P52" s="13"/>
      <c r="Q52" s="13"/>
      <c r="R52" s="41"/>
    </row>
    <row r="53" spans="1:18" x14ac:dyDescent="0.25">
      <c r="A53" s="2">
        <v>42737.895833333336</v>
      </c>
      <c r="B53" s="3">
        <v>2102399644</v>
      </c>
      <c r="C53" s="3">
        <v>875775</v>
      </c>
      <c r="D53" s="3">
        <v>1648</v>
      </c>
      <c r="E53" s="3">
        <v>0.97</v>
      </c>
      <c r="F53" s="3">
        <v>504461036</v>
      </c>
      <c r="G53" s="4">
        <v>0.97</v>
      </c>
      <c r="H53" s="4">
        <v>1.05</v>
      </c>
      <c r="I53" s="26">
        <f t="shared" si="0"/>
        <v>2.02</v>
      </c>
      <c r="K53" s="10"/>
      <c r="L53" s="11"/>
      <c r="M53" s="11"/>
      <c r="N53" s="11"/>
      <c r="O53" s="11"/>
      <c r="P53" s="13"/>
      <c r="Q53" s="13"/>
      <c r="R53" s="41"/>
    </row>
    <row r="54" spans="1:18" x14ac:dyDescent="0.25">
      <c r="A54" s="2">
        <v>42737.885416666664</v>
      </c>
      <c r="B54" s="3">
        <v>2101997985</v>
      </c>
      <c r="C54" s="3">
        <v>875775</v>
      </c>
      <c r="D54" s="3">
        <v>1607</v>
      </c>
      <c r="E54" s="3">
        <v>0.97</v>
      </c>
      <c r="F54" s="3">
        <v>504373333</v>
      </c>
      <c r="G54" s="4">
        <v>0.94</v>
      </c>
      <c r="H54" s="4">
        <v>1.02</v>
      </c>
      <c r="I54" s="26">
        <f t="shared" si="0"/>
        <v>1.96</v>
      </c>
      <c r="K54" s="10"/>
      <c r="L54" s="11"/>
      <c r="M54" s="11"/>
      <c r="N54" s="11"/>
      <c r="O54" s="11"/>
      <c r="P54" s="13"/>
      <c r="Q54" s="13"/>
      <c r="R54" s="41"/>
    </row>
    <row r="55" spans="1:18" x14ac:dyDescent="0.25">
      <c r="A55" s="2">
        <v>42737.875</v>
      </c>
      <c r="B55" s="3">
        <v>2101593739</v>
      </c>
      <c r="C55" s="3">
        <v>875775</v>
      </c>
      <c r="D55" s="3">
        <v>1564</v>
      </c>
      <c r="E55" s="3">
        <v>0.97</v>
      </c>
      <c r="F55" s="3">
        <v>504279390</v>
      </c>
      <c r="G55" s="4">
        <v>0.91</v>
      </c>
      <c r="H55" s="4">
        <v>0.99</v>
      </c>
      <c r="I55" s="26">
        <f t="shared" si="0"/>
        <v>1.9</v>
      </c>
      <c r="K55" s="10"/>
      <c r="L55" s="11"/>
      <c r="M55" s="11"/>
      <c r="N55" s="11"/>
      <c r="O55" s="11"/>
      <c r="P55" s="13"/>
      <c r="Q55" s="13"/>
      <c r="R55" s="41"/>
    </row>
    <row r="56" spans="1:18" x14ac:dyDescent="0.25">
      <c r="A56" s="2">
        <v>42737.864583333336</v>
      </c>
      <c r="B56" s="3">
        <v>2101187977</v>
      </c>
      <c r="C56" s="3">
        <v>875775</v>
      </c>
      <c r="D56" s="3">
        <v>1631</v>
      </c>
      <c r="E56" s="3">
        <v>0.97</v>
      </c>
      <c r="F56" s="3">
        <v>504178772</v>
      </c>
      <c r="G56" s="4">
        <v>0.95</v>
      </c>
      <c r="H56" s="4">
        <v>1.05</v>
      </c>
      <c r="I56" s="26">
        <f t="shared" si="0"/>
        <v>2</v>
      </c>
      <c r="K56" s="10"/>
      <c r="L56" s="11"/>
      <c r="M56" s="11"/>
      <c r="N56" s="11"/>
      <c r="O56" s="11"/>
      <c r="P56" s="13"/>
      <c r="Q56" s="13"/>
      <c r="R56" s="41"/>
    </row>
    <row r="57" spans="1:18" x14ac:dyDescent="0.25">
      <c r="A57" s="2">
        <v>42737.854166666664</v>
      </c>
      <c r="B57" s="3">
        <v>2100784875</v>
      </c>
      <c r="C57" s="3">
        <v>875775</v>
      </c>
      <c r="D57" s="3">
        <v>1652</v>
      </c>
      <c r="E57" s="3">
        <v>0.97</v>
      </c>
      <c r="F57" s="3">
        <v>504076192</v>
      </c>
      <c r="G57" s="4">
        <v>0.97</v>
      </c>
      <c r="H57" s="4">
        <v>1.05</v>
      </c>
      <c r="I57" s="26">
        <f t="shared" si="0"/>
        <v>2.02</v>
      </c>
      <c r="K57" s="49"/>
      <c r="L57" s="11"/>
      <c r="M57" s="11"/>
      <c r="N57" s="11"/>
      <c r="O57" s="11"/>
      <c r="P57" s="13"/>
      <c r="Q57" s="13"/>
      <c r="R57" s="41"/>
    </row>
    <row r="58" spans="1:18" x14ac:dyDescent="0.25">
      <c r="A58" s="2">
        <v>42737.84375</v>
      </c>
      <c r="B58" s="3">
        <v>2100376754</v>
      </c>
      <c r="C58" s="3">
        <v>875775</v>
      </c>
      <c r="D58" s="3">
        <v>1610</v>
      </c>
      <c r="E58" s="3">
        <v>0.97</v>
      </c>
      <c r="F58" s="3">
        <v>503973948</v>
      </c>
      <c r="G58" s="4">
        <v>0.94</v>
      </c>
      <c r="H58" s="4">
        <v>1.03</v>
      </c>
      <c r="I58" s="26">
        <f t="shared" si="0"/>
        <v>1.97</v>
      </c>
      <c r="K58" s="10"/>
      <c r="L58" s="11"/>
      <c r="M58" s="11"/>
      <c r="N58" s="11"/>
      <c r="O58" s="11"/>
      <c r="P58" s="13"/>
      <c r="Q58" s="13"/>
      <c r="R58" s="41"/>
    </row>
    <row r="59" spans="1:18" x14ac:dyDescent="0.25">
      <c r="A59" s="2">
        <v>42737.833333333336</v>
      </c>
      <c r="B59" s="3">
        <v>2099966643</v>
      </c>
      <c r="C59" s="3">
        <v>875775</v>
      </c>
      <c r="D59" s="3">
        <v>1604</v>
      </c>
      <c r="E59" s="3">
        <v>0.97</v>
      </c>
      <c r="F59" s="3">
        <v>503870396</v>
      </c>
      <c r="G59" s="4">
        <v>0.94</v>
      </c>
      <c r="H59" s="4">
        <v>1.03</v>
      </c>
      <c r="I59" s="26">
        <f t="shared" si="0"/>
        <v>1.97</v>
      </c>
      <c r="K59" s="10"/>
      <c r="L59" s="11"/>
      <c r="M59" s="11"/>
      <c r="N59" s="11"/>
      <c r="O59" s="11"/>
      <c r="P59" s="13"/>
      <c r="Q59" s="13"/>
      <c r="R59" s="41"/>
    </row>
    <row r="60" spans="1:18" x14ac:dyDescent="0.25">
      <c r="A60" s="2">
        <v>42737.822916666664</v>
      </c>
      <c r="B60" s="3">
        <v>2099555721</v>
      </c>
      <c r="C60" s="3">
        <v>875775</v>
      </c>
      <c r="D60" s="3">
        <v>1629</v>
      </c>
      <c r="E60" s="3">
        <v>0.97</v>
      </c>
      <c r="F60" s="3">
        <v>503767127</v>
      </c>
      <c r="G60" s="4">
        <v>0.99</v>
      </c>
      <c r="H60" s="4">
        <v>1.08</v>
      </c>
      <c r="I60" s="26">
        <f t="shared" si="0"/>
        <v>2.0700000000000003</v>
      </c>
      <c r="K60" s="10"/>
      <c r="L60" s="11"/>
      <c r="M60" s="11"/>
      <c r="N60" s="11"/>
      <c r="O60" s="11"/>
      <c r="P60" s="13"/>
      <c r="Q60" s="13"/>
      <c r="R60" s="41"/>
    </row>
    <row r="61" spans="1:18" x14ac:dyDescent="0.25">
      <c r="A61" s="2">
        <v>42737.8125</v>
      </c>
      <c r="B61" s="3">
        <v>2099145324</v>
      </c>
      <c r="C61" s="3">
        <v>875775</v>
      </c>
      <c r="D61" s="3">
        <v>1630</v>
      </c>
      <c r="E61" s="3">
        <v>0.97</v>
      </c>
      <c r="F61" s="3">
        <v>503664579</v>
      </c>
      <c r="G61" s="4">
        <v>0.95</v>
      </c>
      <c r="H61" s="4">
        <v>1.04</v>
      </c>
      <c r="I61" s="26">
        <f t="shared" si="0"/>
        <v>1.99</v>
      </c>
      <c r="K61" s="10"/>
      <c r="L61" s="11"/>
      <c r="M61" s="11"/>
      <c r="N61" s="11"/>
      <c r="O61" s="11"/>
      <c r="P61" s="13"/>
      <c r="Q61" s="13"/>
      <c r="R61" s="41"/>
    </row>
    <row r="62" spans="1:18" x14ac:dyDescent="0.25">
      <c r="A62" s="2">
        <v>42737.802083333336</v>
      </c>
      <c r="B62" s="3">
        <v>2098735272</v>
      </c>
      <c r="C62" s="3">
        <v>875775</v>
      </c>
      <c r="D62" s="3">
        <v>1672</v>
      </c>
      <c r="E62" s="3">
        <v>0.97</v>
      </c>
      <c r="F62" s="3">
        <v>503562760</v>
      </c>
      <c r="G62" s="4">
        <v>0.95</v>
      </c>
      <c r="H62" s="4">
        <v>1.04</v>
      </c>
      <c r="I62" s="26">
        <f t="shared" si="0"/>
        <v>1.99</v>
      </c>
      <c r="K62" s="10"/>
      <c r="L62" s="11"/>
      <c r="M62" s="11"/>
      <c r="N62" s="11"/>
      <c r="O62" s="11"/>
      <c r="P62" s="13"/>
      <c r="Q62" s="13"/>
      <c r="R62" s="41"/>
    </row>
    <row r="63" spans="1:18" x14ac:dyDescent="0.25">
      <c r="A63" s="2">
        <v>42737.791666666664</v>
      </c>
      <c r="B63" s="3">
        <v>2098323204</v>
      </c>
      <c r="C63" s="3">
        <v>875775</v>
      </c>
      <c r="D63" s="3">
        <v>1638</v>
      </c>
      <c r="E63" s="3">
        <v>0.97</v>
      </c>
      <c r="F63" s="3">
        <v>503459335</v>
      </c>
      <c r="G63" s="4">
        <v>0.91</v>
      </c>
      <c r="H63" s="4">
        <v>0.98</v>
      </c>
      <c r="I63" s="26">
        <f t="shared" si="0"/>
        <v>1.8900000000000001</v>
      </c>
      <c r="K63" s="10"/>
      <c r="L63" s="11"/>
      <c r="M63" s="11"/>
      <c r="N63" s="11"/>
      <c r="O63" s="11"/>
      <c r="P63" s="13"/>
      <c r="Q63" s="13"/>
      <c r="R63" s="41"/>
    </row>
    <row r="64" spans="1:18" x14ac:dyDescent="0.25">
      <c r="A64" s="2">
        <v>42737.78125</v>
      </c>
      <c r="B64" s="3">
        <v>2097910418</v>
      </c>
      <c r="C64" s="3">
        <v>875775</v>
      </c>
      <c r="D64" s="3">
        <v>1674</v>
      </c>
      <c r="E64" s="3">
        <v>0.97</v>
      </c>
      <c r="F64" s="3">
        <v>503355613</v>
      </c>
      <c r="G64" s="4">
        <v>0.95</v>
      </c>
      <c r="H64" s="4">
        <v>1.04</v>
      </c>
      <c r="I64" s="26">
        <f t="shared" si="0"/>
        <v>1.99</v>
      </c>
      <c r="K64" s="10"/>
      <c r="L64" s="11"/>
      <c r="M64" s="11"/>
      <c r="N64" s="11"/>
      <c r="O64" s="11"/>
      <c r="P64" s="13"/>
      <c r="Q64" s="13"/>
      <c r="R64" s="41"/>
    </row>
    <row r="65" spans="1:18" x14ac:dyDescent="0.25">
      <c r="A65" s="2">
        <v>42737.770833333336</v>
      </c>
      <c r="B65" s="3">
        <v>2097496544</v>
      </c>
      <c r="C65" s="3">
        <v>875775</v>
      </c>
      <c r="D65" s="3">
        <v>1641</v>
      </c>
      <c r="E65" s="3">
        <v>0.97</v>
      </c>
      <c r="F65" s="3">
        <v>503251511</v>
      </c>
      <c r="G65" s="4">
        <v>0.96</v>
      </c>
      <c r="H65" s="4">
        <v>1.04</v>
      </c>
      <c r="I65" s="26">
        <f t="shared" si="0"/>
        <v>2</v>
      </c>
      <c r="K65" s="10"/>
      <c r="L65" s="11"/>
      <c r="M65" s="11"/>
      <c r="N65" s="11"/>
      <c r="O65" s="11"/>
      <c r="P65" s="13"/>
      <c r="Q65" s="13"/>
      <c r="R65" s="41"/>
    </row>
    <row r="66" spans="1:18" x14ac:dyDescent="0.25">
      <c r="A66" s="2">
        <v>42737.760416666664</v>
      </c>
      <c r="B66" s="3">
        <v>2097085494</v>
      </c>
      <c r="C66" s="3">
        <v>875775</v>
      </c>
      <c r="D66" s="3">
        <v>1582</v>
      </c>
      <c r="E66" s="3">
        <v>0.97</v>
      </c>
      <c r="F66" s="3">
        <v>503150221</v>
      </c>
      <c r="G66" s="4">
        <v>0.95</v>
      </c>
      <c r="H66" s="4">
        <v>1.03</v>
      </c>
      <c r="I66" s="26">
        <f t="shared" si="0"/>
        <v>1.98</v>
      </c>
      <c r="K66" s="10"/>
      <c r="L66" s="11"/>
      <c r="M66" s="11"/>
      <c r="N66" s="11"/>
      <c r="O66" s="11"/>
      <c r="P66" s="13"/>
      <c r="Q66" s="13"/>
      <c r="R66" s="41"/>
    </row>
    <row r="67" spans="1:18" x14ac:dyDescent="0.25">
      <c r="A67" s="2">
        <v>42737.75</v>
      </c>
      <c r="B67" s="3">
        <v>2096671204</v>
      </c>
      <c r="C67" s="3">
        <v>875775</v>
      </c>
      <c r="D67" s="3">
        <v>1636</v>
      </c>
      <c r="E67" s="3">
        <v>0.97</v>
      </c>
      <c r="F67" s="3">
        <v>503048415</v>
      </c>
      <c r="G67" s="4">
        <v>0.94</v>
      </c>
      <c r="H67" s="4">
        <v>1.03</v>
      </c>
      <c r="I67" s="26">
        <f t="shared" si="0"/>
        <v>1.97</v>
      </c>
      <c r="K67" s="10"/>
      <c r="L67" s="11"/>
      <c r="M67" s="11"/>
      <c r="N67" s="11"/>
      <c r="O67" s="11"/>
      <c r="P67" s="13"/>
      <c r="Q67" s="13"/>
      <c r="R67" s="41"/>
    </row>
    <row r="68" spans="1:18" x14ac:dyDescent="0.25">
      <c r="A68" s="2">
        <v>42737.739583333336</v>
      </c>
      <c r="B68" s="3">
        <v>2096265346</v>
      </c>
      <c r="C68" s="3">
        <v>875775</v>
      </c>
      <c r="D68" s="3">
        <v>1586</v>
      </c>
      <c r="E68" s="3">
        <v>0.97</v>
      </c>
      <c r="F68" s="3">
        <v>502948432</v>
      </c>
      <c r="G68" s="4">
        <v>0.92</v>
      </c>
      <c r="H68" s="4">
        <v>1.01</v>
      </c>
      <c r="I68" s="26">
        <f t="shared" ref="I68:I98" si="1">G68+H68</f>
        <v>1.9300000000000002</v>
      </c>
      <c r="K68" s="49"/>
      <c r="L68" s="11"/>
      <c r="M68" s="11"/>
      <c r="N68" s="11"/>
      <c r="O68" s="11"/>
      <c r="P68" s="12"/>
      <c r="Q68" s="12"/>
      <c r="R68" s="41"/>
    </row>
    <row r="69" spans="1:18" x14ac:dyDescent="0.25">
      <c r="A69" s="2">
        <v>42737.729166666664</v>
      </c>
      <c r="B69" s="3">
        <v>2095857856</v>
      </c>
      <c r="C69" s="3">
        <v>875775</v>
      </c>
      <c r="D69" s="3">
        <v>1591</v>
      </c>
      <c r="E69" s="3">
        <v>0.97</v>
      </c>
      <c r="F69" s="3">
        <v>502850860</v>
      </c>
      <c r="G69" s="4">
        <v>0.93</v>
      </c>
      <c r="H69" s="4">
        <v>1.04</v>
      </c>
      <c r="I69" s="26">
        <f t="shared" si="1"/>
        <v>1.9700000000000002</v>
      </c>
      <c r="K69" s="49"/>
      <c r="L69" s="11"/>
      <c r="M69" s="11"/>
      <c r="N69" s="11"/>
      <c r="O69" s="11"/>
      <c r="P69" s="12"/>
      <c r="Q69" s="12"/>
      <c r="R69" s="41"/>
    </row>
    <row r="70" spans="1:18" x14ac:dyDescent="0.25">
      <c r="A70" s="2">
        <v>42737.71875</v>
      </c>
      <c r="B70" s="3">
        <v>2095448027</v>
      </c>
      <c r="C70" s="3">
        <v>875775</v>
      </c>
      <c r="D70" s="3">
        <v>1652</v>
      </c>
      <c r="E70" s="3">
        <v>0.97</v>
      </c>
      <c r="F70" s="3">
        <v>502756364</v>
      </c>
      <c r="G70" s="4">
        <v>0.95</v>
      </c>
      <c r="H70" s="4">
        <v>1.05</v>
      </c>
      <c r="I70" s="26">
        <f t="shared" si="1"/>
        <v>2</v>
      </c>
      <c r="K70" s="10"/>
      <c r="L70" s="11"/>
      <c r="M70" s="11"/>
      <c r="N70" s="11"/>
      <c r="O70" s="11"/>
      <c r="P70" s="12"/>
      <c r="Q70" s="12"/>
      <c r="R70" s="41"/>
    </row>
    <row r="71" spans="1:18" x14ac:dyDescent="0.25">
      <c r="A71" s="2">
        <v>42737.708333333336</v>
      </c>
      <c r="B71" s="3">
        <v>2095037448</v>
      </c>
      <c r="C71" s="3">
        <v>875775</v>
      </c>
      <c r="D71" s="3">
        <v>1626</v>
      </c>
      <c r="E71" s="3">
        <v>0.97</v>
      </c>
      <c r="F71" s="3">
        <v>502661752</v>
      </c>
      <c r="G71" s="4">
        <v>0.91</v>
      </c>
      <c r="H71" s="4">
        <v>0.98</v>
      </c>
      <c r="I71" s="26">
        <f t="shared" si="1"/>
        <v>1.8900000000000001</v>
      </c>
      <c r="K71" s="10"/>
      <c r="L71" s="11"/>
      <c r="M71" s="11"/>
      <c r="N71" s="11"/>
      <c r="O71" s="11"/>
      <c r="P71" s="12"/>
      <c r="Q71" s="12"/>
      <c r="R71" s="41"/>
    </row>
    <row r="72" spans="1:18" x14ac:dyDescent="0.25">
      <c r="A72" s="2">
        <v>42737.697916666664</v>
      </c>
      <c r="B72" s="3">
        <v>2094626041</v>
      </c>
      <c r="C72" s="3">
        <v>875775</v>
      </c>
      <c r="D72" s="3">
        <v>1685</v>
      </c>
      <c r="E72" s="3">
        <v>0.97</v>
      </c>
      <c r="F72" s="3">
        <v>502565883</v>
      </c>
      <c r="G72" s="4">
        <v>0.98</v>
      </c>
      <c r="H72" s="4">
        <v>1.07</v>
      </c>
      <c r="I72" s="26">
        <f t="shared" si="1"/>
        <v>2.0499999999999998</v>
      </c>
      <c r="K72" s="10"/>
      <c r="L72" s="11"/>
      <c r="M72" s="11"/>
      <c r="N72" s="11"/>
      <c r="O72" s="11"/>
      <c r="P72" s="12"/>
      <c r="Q72" s="12"/>
      <c r="R72" s="41"/>
    </row>
    <row r="73" spans="1:18" x14ac:dyDescent="0.25">
      <c r="A73" s="2">
        <v>42737.6875</v>
      </c>
      <c r="B73" s="3">
        <v>2094214140</v>
      </c>
      <c r="C73" s="3">
        <v>875775</v>
      </c>
      <c r="D73" s="3">
        <v>1658</v>
      </c>
      <c r="E73" s="3">
        <v>0.97</v>
      </c>
      <c r="F73" s="3">
        <v>502466398</v>
      </c>
      <c r="G73" s="4">
        <v>0.96</v>
      </c>
      <c r="H73" s="4">
        <v>1.05</v>
      </c>
      <c r="I73" s="26">
        <f t="shared" si="1"/>
        <v>2.0099999999999998</v>
      </c>
      <c r="K73" s="10"/>
      <c r="L73" s="11"/>
      <c r="M73" s="11"/>
      <c r="N73" s="11"/>
      <c r="O73" s="11"/>
      <c r="P73" s="12"/>
      <c r="Q73" s="12"/>
      <c r="R73" s="41"/>
    </row>
    <row r="74" spans="1:18" x14ac:dyDescent="0.25">
      <c r="A74" s="2">
        <v>42737.677083333336</v>
      </c>
      <c r="B74" s="3">
        <v>2093798765</v>
      </c>
      <c r="C74" s="3">
        <v>875775</v>
      </c>
      <c r="D74" s="3">
        <v>1654</v>
      </c>
      <c r="E74" s="3">
        <v>0.97</v>
      </c>
      <c r="F74" s="3">
        <v>502365189</v>
      </c>
      <c r="G74" s="4">
        <v>0.96</v>
      </c>
      <c r="H74" s="4">
        <v>1.05</v>
      </c>
      <c r="I74" s="26">
        <f t="shared" si="1"/>
        <v>2.0099999999999998</v>
      </c>
      <c r="K74" s="10"/>
      <c r="L74" s="11"/>
      <c r="M74" s="11"/>
      <c r="N74" s="11"/>
      <c r="O74" s="11"/>
      <c r="P74" s="12"/>
      <c r="Q74" s="12"/>
      <c r="R74" s="41"/>
    </row>
    <row r="75" spans="1:18" x14ac:dyDescent="0.25">
      <c r="A75" s="2">
        <v>42737.666666666664</v>
      </c>
      <c r="B75" s="3">
        <v>2093379773</v>
      </c>
      <c r="C75" s="3">
        <v>875775</v>
      </c>
      <c r="D75" s="3">
        <v>1620</v>
      </c>
      <c r="E75" s="3">
        <v>0.97</v>
      </c>
      <c r="F75" s="3">
        <v>502263238</v>
      </c>
      <c r="G75" s="4">
        <v>0.94</v>
      </c>
      <c r="H75" s="4">
        <v>1.03</v>
      </c>
      <c r="I75" s="26">
        <f t="shared" si="1"/>
        <v>1.97</v>
      </c>
      <c r="K75" s="10"/>
      <c r="L75" s="11"/>
      <c r="M75" s="11"/>
      <c r="N75" s="11"/>
      <c r="O75" s="11"/>
      <c r="P75" s="12"/>
      <c r="Q75" s="12"/>
      <c r="R75" s="41"/>
    </row>
    <row r="76" spans="1:18" x14ac:dyDescent="0.25">
      <c r="A76" s="2">
        <v>42737.65625</v>
      </c>
      <c r="B76" s="3">
        <v>2092955467</v>
      </c>
      <c r="C76" s="3">
        <v>875775</v>
      </c>
      <c r="D76" s="3">
        <v>1623</v>
      </c>
      <c r="E76" s="3">
        <v>0.97</v>
      </c>
      <c r="F76" s="3">
        <v>502158204</v>
      </c>
      <c r="G76" s="9">
        <v>1</v>
      </c>
      <c r="H76" s="4">
        <v>1.0900000000000001</v>
      </c>
      <c r="I76" s="26">
        <f t="shared" si="1"/>
        <v>2.09</v>
      </c>
      <c r="K76" s="10"/>
      <c r="L76" s="11"/>
      <c r="M76" s="11"/>
      <c r="N76" s="11"/>
      <c r="O76" s="11"/>
      <c r="P76" s="12"/>
      <c r="Q76" s="12"/>
      <c r="R76" s="41"/>
    </row>
    <row r="77" spans="1:18" x14ac:dyDescent="0.25">
      <c r="A77" s="2">
        <v>42737.645833333336</v>
      </c>
      <c r="B77" s="3">
        <v>2092544772</v>
      </c>
      <c r="C77" s="3">
        <v>875775</v>
      </c>
      <c r="D77" s="3">
        <v>1696</v>
      </c>
      <c r="E77" s="3">
        <v>0.97</v>
      </c>
      <c r="F77" s="3">
        <v>502055803</v>
      </c>
      <c r="G77" s="4">
        <v>0.98</v>
      </c>
      <c r="H77" s="4">
        <v>1.07</v>
      </c>
      <c r="I77" s="26">
        <f t="shared" si="1"/>
        <v>2.0499999999999998</v>
      </c>
      <c r="K77" s="10"/>
      <c r="L77" s="11"/>
      <c r="M77" s="11"/>
      <c r="N77" s="11"/>
      <c r="O77" s="11"/>
      <c r="P77" s="12"/>
      <c r="Q77" s="12"/>
      <c r="R77" s="41"/>
    </row>
    <row r="78" spans="1:18" x14ac:dyDescent="0.25">
      <c r="A78" s="2">
        <v>42737.635416666664</v>
      </c>
      <c r="B78" s="3">
        <v>2092120288</v>
      </c>
      <c r="C78" s="3">
        <v>875775</v>
      </c>
      <c r="D78" s="3">
        <v>1703</v>
      </c>
      <c r="E78" s="3">
        <v>0.97</v>
      </c>
      <c r="F78" s="3">
        <v>501945545</v>
      </c>
      <c r="G78" s="4">
        <v>0.99</v>
      </c>
      <c r="H78" s="4">
        <v>1.0900000000000001</v>
      </c>
      <c r="I78" s="26">
        <f t="shared" si="1"/>
        <v>2.08</v>
      </c>
      <c r="K78" s="10"/>
      <c r="L78" s="11"/>
      <c r="M78" s="11"/>
      <c r="N78" s="11"/>
      <c r="O78" s="11"/>
      <c r="P78" s="12"/>
      <c r="Q78" s="12"/>
      <c r="R78" s="41"/>
    </row>
    <row r="79" spans="1:18" x14ac:dyDescent="0.25">
      <c r="A79" s="2">
        <v>42737.625</v>
      </c>
      <c r="B79" s="3">
        <v>2091694065</v>
      </c>
      <c r="C79" s="3">
        <v>875775</v>
      </c>
      <c r="D79" s="3">
        <v>1713</v>
      </c>
      <c r="E79" s="3">
        <v>0.97</v>
      </c>
      <c r="F79" s="3">
        <v>501834936</v>
      </c>
      <c r="G79" s="9">
        <v>1</v>
      </c>
      <c r="H79" s="4">
        <v>1.0900000000000001</v>
      </c>
      <c r="I79" s="26">
        <f t="shared" si="1"/>
        <v>2.09</v>
      </c>
      <c r="K79" s="10"/>
      <c r="L79" s="11"/>
      <c r="M79" s="11"/>
      <c r="N79" s="11"/>
      <c r="O79" s="11"/>
      <c r="P79" s="12"/>
      <c r="Q79" s="12"/>
      <c r="R79" s="41"/>
    </row>
    <row r="80" spans="1:18" x14ac:dyDescent="0.25">
      <c r="A80" s="2">
        <v>42737.614583333336</v>
      </c>
      <c r="B80" s="3">
        <v>2091265603</v>
      </c>
      <c r="C80" s="3">
        <v>875775</v>
      </c>
      <c r="D80" s="3">
        <v>1778</v>
      </c>
      <c r="E80" s="3">
        <v>0.97</v>
      </c>
      <c r="F80" s="3">
        <v>501725715</v>
      </c>
      <c r="G80" s="4">
        <v>1.02</v>
      </c>
      <c r="H80" s="4">
        <v>1.1399999999999999</v>
      </c>
      <c r="I80" s="26">
        <f t="shared" si="1"/>
        <v>2.16</v>
      </c>
      <c r="K80" s="10"/>
      <c r="L80" s="11"/>
      <c r="M80" s="11"/>
      <c r="N80" s="11"/>
      <c r="O80" s="11"/>
      <c r="P80" s="12"/>
      <c r="Q80" s="12"/>
      <c r="R80" s="41"/>
    </row>
    <row r="81" spans="1:18" x14ac:dyDescent="0.25">
      <c r="A81" s="2">
        <v>42737.604166666664</v>
      </c>
      <c r="B81" s="3">
        <v>2090826306</v>
      </c>
      <c r="C81" s="3">
        <v>875775</v>
      </c>
      <c r="D81" s="3">
        <v>1752</v>
      </c>
      <c r="E81" s="3">
        <v>0.97</v>
      </c>
      <c r="F81" s="3">
        <v>501613322</v>
      </c>
      <c r="G81" s="4">
        <v>1.01</v>
      </c>
      <c r="H81" s="4">
        <v>1.1100000000000001</v>
      </c>
      <c r="I81" s="26">
        <f t="shared" si="1"/>
        <v>2.12</v>
      </c>
      <c r="K81" s="10"/>
      <c r="L81" s="11"/>
      <c r="M81" s="11"/>
      <c r="N81" s="11"/>
      <c r="O81" s="11"/>
      <c r="P81" s="12"/>
      <c r="Q81" s="12"/>
      <c r="R81" s="41"/>
    </row>
    <row r="82" spans="1:18" x14ac:dyDescent="0.25">
      <c r="A82" s="36">
        <v>42737.59375</v>
      </c>
      <c r="B82" s="31">
        <v>2090390116</v>
      </c>
      <c r="C82" s="31">
        <v>875775</v>
      </c>
      <c r="D82" s="31">
        <v>1788</v>
      </c>
      <c r="E82" s="3">
        <v>0.97</v>
      </c>
      <c r="F82" s="31">
        <v>501502438</v>
      </c>
      <c r="G82" s="4">
        <v>1.03</v>
      </c>
      <c r="H82" s="4">
        <v>1.1399999999999999</v>
      </c>
      <c r="I82" s="26">
        <f t="shared" si="1"/>
        <v>2.17</v>
      </c>
      <c r="K82" s="10"/>
      <c r="L82" s="11"/>
      <c r="M82" s="11"/>
      <c r="N82" s="11"/>
      <c r="O82" s="11"/>
      <c r="P82" s="12"/>
      <c r="Q82" s="12"/>
      <c r="R82" s="41"/>
    </row>
    <row r="83" spans="1:18" x14ac:dyDescent="0.25">
      <c r="A83" s="2">
        <v>42737.583333333336</v>
      </c>
      <c r="B83" s="3">
        <v>2089947929</v>
      </c>
      <c r="C83" s="3">
        <v>875775</v>
      </c>
      <c r="D83" s="3">
        <v>1770</v>
      </c>
      <c r="E83" s="3">
        <v>0.97</v>
      </c>
      <c r="F83" s="3">
        <v>501392774</v>
      </c>
      <c r="G83" s="9">
        <v>1</v>
      </c>
      <c r="H83" s="9">
        <v>1.1000000000000001</v>
      </c>
      <c r="I83" s="26">
        <f t="shared" si="1"/>
        <v>2.1</v>
      </c>
      <c r="K83" s="10"/>
      <c r="L83" s="11"/>
      <c r="M83" s="11"/>
      <c r="N83" s="11"/>
      <c r="O83" s="11"/>
      <c r="P83" s="12"/>
      <c r="Q83" s="12"/>
      <c r="R83" s="41"/>
    </row>
    <row r="84" spans="1:18" x14ac:dyDescent="0.25">
      <c r="A84" s="2">
        <v>42737.572916666664</v>
      </c>
      <c r="B84" s="3">
        <v>2089509546</v>
      </c>
      <c r="C84" s="3">
        <v>875775</v>
      </c>
      <c r="D84" s="3">
        <v>1798</v>
      </c>
      <c r="E84" s="3">
        <v>0.97</v>
      </c>
      <c r="F84" s="3">
        <v>501282522</v>
      </c>
      <c r="G84" s="4">
        <v>0.97</v>
      </c>
      <c r="H84" s="4">
        <v>1.07</v>
      </c>
      <c r="I84" s="26">
        <f t="shared" si="1"/>
        <v>2.04</v>
      </c>
      <c r="K84" s="10"/>
      <c r="L84" s="11"/>
      <c r="M84" s="11"/>
      <c r="N84" s="11"/>
      <c r="O84" s="11"/>
      <c r="P84" s="12"/>
      <c r="Q84" s="12"/>
      <c r="R84" s="41"/>
    </row>
    <row r="85" spans="1:18" x14ac:dyDescent="0.25">
      <c r="A85" s="2">
        <v>42737.5625</v>
      </c>
      <c r="B85" s="3">
        <v>2089060137</v>
      </c>
      <c r="C85" s="3">
        <v>875775</v>
      </c>
      <c r="D85" s="3">
        <v>1808</v>
      </c>
      <c r="E85" s="3">
        <v>0.97</v>
      </c>
      <c r="F85" s="3">
        <v>501172836</v>
      </c>
      <c r="G85" s="4">
        <v>1.04</v>
      </c>
      <c r="H85" s="4">
        <v>1.1399999999999999</v>
      </c>
      <c r="I85" s="26">
        <f t="shared" si="1"/>
        <v>2.1799999999999997</v>
      </c>
      <c r="K85" s="10"/>
      <c r="L85" s="11"/>
      <c r="M85" s="11"/>
      <c r="N85" s="11"/>
      <c r="O85" s="11"/>
      <c r="P85" s="12"/>
      <c r="Q85" s="12"/>
      <c r="R85" s="41"/>
    </row>
    <row r="86" spans="1:18" x14ac:dyDescent="0.25">
      <c r="A86" s="2">
        <v>42737.552083333336</v>
      </c>
      <c r="B86" s="3">
        <v>2088610170</v>
      </c>
      <c r="C86" s="3">
        <v>875775</v>
      </c>
      <c r="D86" s="3">
        <v>1819</v>
      </c>
      <c r="E86" s="3">
        <v>0.97</v>
      </c>
      <c r="F86" s="3">
        <v>501058550</v>
      </c>
      <c r="G86" s="4">
        <v>1.04</v>
      </c>
      <c r="H86" s="4">
        <v>1.1399999999999999</v>
      </c>
      <c r="I86" s="26">
        <f t="shared" si="1"/>
        <v>2.1799999999999997</v>
      </c>
      <c r="K86" s="10"/>
      <c r="L86" s="11"/>
      <c r="M86" s="11"/>
      <c r="N86" s="11"/>
      <c r="O86" s="11"/>
      <c r="P86" s="12"/>
      <c r="Q86" s="12"/>
      <c r="R86" s="41"/>
    </row>
    <row r="87" spans="1:18" x14ac:dyDescent="0.25">
      <c r="A87" s="2">
        <v>42737.541666666664</v>
      </c>
      <c r="B87" s="3">
        <v>2088155238</v>
      </c>
      <c r="C87" s="3">
        <v>875775</v>
      </c>
      <c r="D87" s="3">
        <v>1877</v>
      </c>
      <c r="E87" s="3">
        <v>0.97</v>
      </c>
      <c r="F87" s="3">
        <v>500951890</v>
      </c>
      <c r="G87" s="4">
        <v>1.06</v>
      </c>
      <c r="H87" s="4">
        <v>1.18</v>
      </c>
      <c r="I87" s="26">
        <f t="shared" si="1"/>
        <v>2.2400000000000002</v>
      </c>
      <c r="K87" s="10"/>
      <c r="L87" s="11"/>
      <c r="M87" s="11"/>
      <c r="N87" s="11"/>
      <c r="O87" s="11"/>
      <c r="P87" s="12"/>
      <c r="Q87" s="12"/>
      <c r="R87" s="41"/>
    </row>
    <row r="88" spans="1:18" x14ac:dyDescent="0.25">
      <c r="A88" s="2">
        <v>42737.53125</v>
      </c>
      <c r="B88" s="3">
        <v>2087694966</v>
      </c>
      <c r="C88" s="3">
        <v>875775</v>
      </c>
      <c r="D88" s="3">
        <v>1774</v>
      </c>
      <c r="E88" s="3">
        <v>0.97</v>
      </c>
      <c r="F88" s="3">
        <v>500848724</v>
      </c>
      <c r="G88" s="4">
        <v>1.05</v>
      </c>
      <c r="H88" s="4">
        <v>1.1499999999999999</v>
      </c>
      <c r="I88" s="26">
        <f t="shared" si="1"/>
        <v>2.2000000000000002</v>
      </c>
      <c r="K88" s="10"/>
      <c r="L88" s="11"/>
      <c r="M88" s="11"/>
      <c r="N88" s="11"/>
      <c r="O88" s="11"/>
      <c r="P88" s="12"/>
      <c r="Q88" s="12"/>
      <c r="R88" s="41"/>
    </row>
    <row r="89" spans="1:18" x14ac:dyDescent="0.25">
      <c r="A89" s="2">
        <v>42737.520833333336</v>
      </c>
      <c r="B89" s="3">
        <v>2087226197</v>
      </c>
      <c r="C89" s="3">
        <v>875775</v>
      </c>
      <c r="D89" s="3">
        <v>1863</v>
      </c>
      <c r="E89" s="3">
        <v>0.97</v>
      </c>
      <c r="F89" s="3">
        <v>500744212</v>
      </c>
      <c r="G89" s="4">
        <v>1.06</v>
      </c>
      <c r="H89" s="4">
        <v>1.17</v>
      </c>
      <c r="I89" s="26">
        <f t="shared" si="1"/>
        <v>2.23</v>
      </c>
      <c r="K89" s="10"/>
      <c r="L89" s="11"/>
      <c r="M89" s="11"/>
      <c r="N89" s="11"/>
      <c r="O89" s="11"/>
      <c r="P89" s="12"/>
      <c r="Q89" s="12"/>
      <c r="R89" s="41"/>
    </row>
    <row r="90" spans="1:18" x14ac:dyDescent="0.25">
      <c r="A90" s="2">
        <v>42737.510416666664</v>
      </c>
      <c r="B90" s="3">
        <v>2086762196</v>
      </c>
      <c r="C90" s="3">
        <v>875775</v>
      </c>
      <c r="D90" s="3">
        <v>1866</v>
      </c>
      <c r="E90" s="3">
        <v>0.97</v>
      </c>
      <c r="F90" s="3">
        <v>500634606</v>
      </c>
      <c r="G90" s="4">
        <v>1.1100000000000001</v>
      </c>
      <c r="H90" s="4">
        <v>1.22</v>
      </c>
      <c r="I90" s="26">
        <f t="shared" si="1"/>
        <v>2.33</v>
      </c>
      <c r="K90" s="10"/>
      <c r="L90" s="11"/>
      <c r="M90" s="11"/>
      <c r="N90" s="11"/>
      <c r="O90" s="11"/>
      <c r="P90" s="12"/>
      <c r="Q90" s="12"/>
      <c r="R90" s="41"/>
    </row>
    <row r="91" spans="1:18" x14ac:dyDescent="0.25">
      <c r="A91" s="2">
        <v>42737.5</v>
      </c>
      <c r="B91" s="3">
        <v>2086294538</v>
      </c>
      <c r="C91" s="3">
        <v>875775</v>
      </c>
      <c r="D91" s="3">
        <v>1958</v>
      </c>
      <c r="E91" s="85">
        <v>0.97</v>
      </c>
      <c r="F91" s="3">
        <v>500546153</v>
      </c>
      <c r="G91" s="4">
        <v>1.1100000000000001</v>
      </c>
      <c r="H91" s="4">
        <v>1.23</v>
      </c>
      <c r="I91" s="26">
        <f t="shared" si="1"/>
        <v>2.34</v>
      </c>
      <c r="K91" s="10"/>
      <c r="L91" s="11"/>
      <c r="M91" s="11"/>
      <c r="N91" s="11"/>
      <c r="O91" s="11"/>
      <c r="P91" s="12"/>
      <c r="Q91" s="12"/>
      <c r="R91" s="41"/>
    </row>
    <row r="92" spans="1:18" x14ac:dyDescent="0.25">
      <c r="A92" s="2">
        <v>42737.489583333336</v>
      </c>
      <c r="B92" s="3">
        <v>2085804223</v>
      </c>
      <c r="C92" s="3">
        <v>875775</v>
      </c>
      <c r="D92" s="3">
        <v>1964</v>
      </c>
      <c r="E92" s="3">
        <v>0.97</v>
      </c>
      <c r="F92" s="3">
        <v>500460680</v>
      </c>
      <c r="G92" s="4">
        <v>1.1200000000000001</v>
      </c>
      <c r="H92" s="4">
        <v>1.24</v>
      </c>
      <c r="I92" s="26">
        <f t="shared" si="1"/>
        <v>2.3600000000000003</v>
      </c>
      <c r="K92" s="10"/>
      <c r="L92" s="11"/>
      <c r="M92" s="11"/>
      <c r="N92" s="11"/>
      <c r="O92" s="11"/>
      <c r="P92" s="12"/>
      <c r="Q92" s="12"/>
      <c r="R92" s="41"/>
    </row>
    <row r="93" spans="1:18" x14ac:dyDescent="0.25">
      <c r="A93" s="2">
        <v>42737.479166666664</v>
      </c>
      <c r="B93" s="3">
        <v>2085335204</v>
      </c>
      <c r="C93" s="3">
        <v>875775</v>
      </c>
      <c r="D93" s="37">
        <v>1965</v>
      </c>
      <c r="E93" s="3">
        <v>0.97</v>
      </c>
      <c r="F93" s="3">
        <v>500375328</v>
      </c>
      <c r="G93" s="4">
        <v>1.1200000000000001</v>
      </c>
      <c r="H93" s="4">
        <v>1.23</v>
      </c>
      <c r="I93" s="26">
        <f t="shared" si="1"/>
        <v>2.35</v>
      </c>
      <c r="K93" s="10"/>
      <c r="L93" s="11"/>
      <c r="M93" s="11"/>
      <c r="N93" s="11"/>
      <c r="O93" s="11"/>
      <c r="P93" s="12"/>
      <c r="Q93" s="12"/>
      <c r="R93" s="41"/>
    </row>
    <row r="94" spans="1:18" x14ac:dyDescent="0.25">
      <c r="A94" s="2">
        <v>42737.46875</v>
      </c>
      <c r="B94" s="3">
        <v>2084847668</v>
      </c>
      <c r="C94" s="3">
        <v>875775</v>
      </c>
      <c r="D94" s="3">
        <v>1949</v>
      </c>
      <c r="E94" s="85">
        <v>0.97</v>
      </c>
      <c r="F94" s="3">
        <v>500289432</v>
      </c>
      <c r="G94" s="9">
        <v>1.1000000000000001</v>
      </c>
      <c r="H94" s="4">
        <v>1.22</v>
      </c>
      <c r="I94" s="26">
        <f t="shared" si="1"/>
        <v>2.3200000000000003</v>
      </c>
      <c r="J94" s="24"/>
      <c r="K94" s="10"/>
      <c r="L94" s="11"/>
      <c r="M94" s="11"/>
      <c r="N94" s="11"/>
      <c r="O94" s="11"/>
      <c r="P94" s="12"/>
      <c r="Q94" s="12"/>
      <c r="R94" s="41"/>
    </row>
    <row r="95" spans="1:18" x14ac:dyDescent="0.25">
      <c r="A95" s="2">
        <v>42737.458333333336</v>
      </c>
      <c r="B95" s="3">
        <v>2084392955</v>
      </c>
      <c r="C95" s="3">
        <v>875775</v>
      </c>
      <c r="D95" s="3">
        <v>1723</v>
      </c>
      <c r="E95" s="3">
        <v>0.97</v>
      </c>
      <c r="F95" s="3">
        <v>500202132</v>
      </c>
      <c r="G95" s="4">
        <v>1.02</v>
      </c>
      <c r="H95" s="4">
        <v>1.1200000000000001</v>
      </c>
      <c r="I95" s="26">
        <f t="shared" si="1"/>
        <v>2.14</v>
      </c>
      <c r="K95" s="10"/>
      <c r="L95" s="11"/>
      <c r="M95" s="11"/>
      <c r="N95" s="11"/>
      <c r="O95" s="11"/>
      <c r="P95" s="12"/>
      <c r="Q95" s="12"/>
      <c r="R95" s="41"/>
    </row>
    <row r="96" spans="1:18" x14ac:dyDescent="0.25">
      <c r="A96" s="2">
        <v>42737.447916666664</v>
      </c>
      <c r="B96" s="3">
        <v>2083965750</v>
      </c>
      <c r="C96" s="3">
        <v>875775</v>
      </c>
      <c r="D96" s="3">
        <v>1601</v>
      </c>
      <c r="E96" s="3">
        <v>0.97</v>
      </c>
      <c r="F96" s="3">
        <v>500113144</v>
      </c>
      <c r="G96" s="4">
        <v>0.93</v>
      </c>
      <c r="H96" s="4">
        <v>1.01</v>
      </c>
      <c r="I96" s="26">
        <f t="shared" si="1"/>
        <v>1.94</v>
      </c>
      <c r="K96" s="10"/>
      <c r="L96" s="11"/>
      <c r="M96" s="11"/>
      <c r="N96" s="11"/>
      <c r="O96" s="11"/>
      <c r="P96" s="12"/>
      <c r="Q96" s="12"/>
      <c r="R96" s="41"/>
    </row>
    <row r="97" spans="1:18" x14ac:dyDescent="0.25">
      <c r="A97" s="2">
        <v>42737.4375</v>
      </c>
      <c r="B97" s="3">
        <v>2083575216</v>
      </c>
      <c r="C97" s="3">
        <v>875775</v>
      </c>
      <c r="D97" s="3">
        <v>1532</v>
      </c>
      <c r="E97" s="85">
        <v>0.97</v>
      </c>
      <c r="F97" s="3">
        <v>500024589</v>
      </c>
      <c r="G97" s="9">
        <v>0.9</v>
      </c>
      <c r="H97" s="4">
        <v>0.97</v>
      </c>
      <c r="I97" s="26">
        <f t="shared" si="1"/>
        <v>1.87</v>
      </c>
      <c r="K97" s="10"/>
      <c r="L97" s="11"/>
      <c r="M97" s="11"/>
      <c r="N97" s="11"/>
      <c r="O97" s="11"/>
      <c r="P97" s="12"/>
      <c r="Q97" s="12"/>
      <c r="R97" s="41"/>
    </row>
    <row r="98" spans="1:18" x14ac:dyDescent="0.25">
      <c r="A98" s="2">
        <v>42737.427083333336</v>
      </c>
      <c r="B98" s="3">
        <v>2083185916</v>
      </c>
      <c r="C98" s="3">
        <v>875775</v>
      </c>
      <c r="D98" s="3">
        <v>1597</v>
      </c>
      <c r="E98" s="3">
        <v>0.97</v>
      </c>
      <c r="F98" s="3">
        <v>499931837</v>
      </c>
      <c r="G98" s="4">
        <v>0.93</v>
      </c>
      <c r="H98" s="4">
        <v>1.01</v>
      </c>
      <c r="I98" s="26">
        <f t="shared" si="1"/>
        <v>1.94</v>
      </c>
      <c r="K98" s="10"/>
      <c r="L98" s="11"/>
      <c r="M98" s="11"/>
      <c r="N98" s="11"/>
      <c r="O98" s="11"/>
      <c r="P98" s="12"/>
      <c r="Q98" s="12"/>
      <c r="R98" s="41"/>
    </row>
    <row r="99" spans="1:18" x14ac:dyDescent="0.25">
      <c r="A99" s="2">
        <v>42737.416666666664</v>
      </c>
      <c r="B99" s="3">
        <v>2082799991</v>
      </c>
      <c r="C99" s="3">
        <v>875775</v>
      </c>
      <c r="D99" s="3">
        <v>1570</v>
      </c>
      <c r="E99" s="3">
        <v>0.97</v>
      </c>
      <c r="F99" s="3">
        <v>499832586</v>
      </c>
      <c r="G99" s="4">
        <v>0.92</v>
      </c>
      <c r="H99" s="4">
        <v>1.01</v>
      </c>
      <c r="I99" s="26">
        <f>G99+H99</f>
        <v>1.9300000000000002</v>
      </c>
      <c r="K99" s="10"/>
      <c r="L99" s="11"/>
      <c r="M99" s="11"/>
      <c r="N99" s="11"/>
      <c r="O99" s="11"/>
      <c r="P99" s="12"/>
      <c r="Q99" s="12"/>
      <c r="R99" s="41"/>
    </row>
    <row r="100" spans="1:18" x14ac:dyDescent="0.25">
      <c r="A100" s="10"/>
      <c r="B100" s="11"/>
      <c r="C100" s="11"/>
      <c r="D100" s="11"/>
      <c r="E100" s="11"/>
      <c r="F100" s="11"/>
      <c r="G100" s="12"/>
      <c r="H100" s="13"/>
      <c r="I100" s="24"/>
      <c r="K100" s="10"/>
      <c r="L100" s="11"/>
      <c r="M100" s="11"/>
      <c r="N100" s="11"/>
      <c r="O100" s="11"/>
      <c r="P100" s="12"/>
      <c r="Q100" s="12"/>
      <c r="R100" s="41"/>
    </row>
    <row r="101" spans="1:18" x14ac:dyDescent="0.25">
      <c r="K101" s="10"/>
      <c r="L101" s="11"/>
      <c r="M101" s="11"/>
      <c r="N101" s="11"/>
      <c r="O101" s="11"/>
      <c r="P101" s="12"/>
      <c r="Q101" s="12"/>
      <c r="R101" s="41"/>
    </row>
    <row r="102" spans="1:18" x14ac:dyDescent="0.25">
      <c r="A102" s="233" t="s">
        <v>6</v>
      </c>
      <c r="B102" s="234"/>
      <c r="C102" s="25" t="s">
        <v>7</v>
      </c>
      <c r="D102" s="5" t="s">
        <v>8</v>
      </c>
      <c r="K102" s="10"/>
      <c r="L102" s="11"/>
      <c r="M102" s="11"/>
      <c r="N102" s="11"/>
      <c r="O102" s="11"/>
      <c r="P102" s="42"/>
      <c r="Q102" s="12"/>
      <c r="R102" s="41"/>
    </row>
    <row r="103" spans="1:18" x14ac:dyDescent="0.25">
      <c r="A103" s="88" t="s">
        <v>22</v>
      </c>
      <c r="B103" s="53"/>
      <c r="C103" s="17">
        <f>MAX(D3:D99)</f>
        <v>1965</v>
      </c>
      <c r="D103" s="5" t="s">
        <v>9</v>
      </c>
      <c r="K103" s="10"/>
      <c r="L103" s="11"/>
      <c r="M103" s="11"/>
      <c r="N103" s="11"/>
      <c r="O103" s="11"/>
      <c r="P103" s="12"/>
      <c r="Q103" s="12"/>
      <c r="R103" s="41"/>
    </row>
    <row r="104" spans="1:18" x14ac:dyDescent="0.25">
      <c r="A104" s="88" t="s">
        <v>23</v>
      </c>
      <c r="B104" s="53"/>
      <c r="C104" s="17">
        <f>MIN(D3:D99)</f>
        <v>1515</v>
      </c>
      <c r="D104" s="5" t="s">
        <v>9</v>
      </c>
      <c r="K104" s="10"/>
      <c r="L104" s="11"/>
      <c r="M104" s="11"/>
      <c r="N104" s="11"/>
      <c r="O104" s="11"/>
      <c r="P104" s="12"/>
      <c r="Q104" s="12"/>
      <c r="R104" s="41"/>
    </row>
    <row r="105" spans="1:18" x14ac:dyDescent="0.25">
      <c r="A105" s="235" t="s">
        <v>13</v>
      </c>
      <c r="B105" s="234"/>
      <c r="C105" s="17">
        <f>AVERAGE(D3:D99)</f>
        <v>1653.1030927835052</v>
      </c>
      <c r="D105" s="5" t="s">
        <v>9</v>
      </c>
      <c r="K105" s="10"/>
      <c r="L105" s="11"/>
      <c r="M105" s="11"/>
      <c r="N105" s="11"/>
      <c r="O105" s="11"/>
      <c r="P105" s="12"/>
      <c r="Q105" s="12"/>
      <c r="R105" s="41"/>
    </row>
    <row r="106" spans="1:18" x14ac:dyDescent="0.25">
      <c r="A106" s="233" t="s">
        <v>16</v>
      </c>
      <c r="B106" s="234"/>
      <c r="C106" s="16">
        <f>(B3-B99)/1000000</f>
        <v>39.728330999999997</v>
      </c>
      <c r="D106" s="5" t="s">
        <v>10</v>
      </c>
      <c r="G106" s="23"/>
      <c r="K106" s="10"/>
      <c r="L106" s="11"/>
      <c r="M106" s="11"/>
      <c r="N106" s="11"/>
      <c r="O106" s="11"/>
      <c r="P106" s="12"/>
      <c r="Q106" s="12"/>
      <c r="R106" s="41"/>
    </row>
    <row r="107" spans="1:18" x14ac:dyDescent="0.25">
      <c r="A107" s="233" t="s">
        <v>14</v>
      </c>
      <c r="B107" s="234"/>
      <c r="C107" s="15">
        <f>(C3-'1 - 2 Jan'!C99)/1000</f>
        <v>0.64</v>
      </c>
      <c r="D107" s="5" t="s">
        <v>11</v>
      </c>
      <c r="K107" s="10"/>
      <c r="L107" s="11"/>
      <c r="M107" s="11"/>
      <c r="N107" s="11"/>
      <c r="O107" s="11"/>
      <c r="P107" s="42"/>
      <c r="Q107" s="12"/>
      <c r="R107" s="41"/>
    </row>
    <row r="108" spans="1:18" x14ac:dyDescent="0.25">
      <c r="A108" s="227" t="s">
        <v>15</v>
      </c>
      <c r="B108" s="227"/>
      <c r="C108" s="18">
        <f>(C107*1.5*1650*1.1)+3000</f>
        <v>4742.3999999999996</v>
      </c>
      <c r="D108" s="19" t="s">
        <v>12</v>
      </c>
      <c r="K108" s="10"/>
      <c r="L108" s="11"/>
      <c r="M108" s="11"/>
      <c r="N108" s="11"/>
      <c r="O108" s="11"/>
      <c r="P108" s="12"/>
      <c r="Q108" s="12"/>
      <c r="R108" s="41"/>
    </row>
    <row r="109" spans="1:18" x14ac:dyDescent="0.25">
      <c r="A109" s="228" t="s">
        <v>20</v>
      </c>
      <c r="B109" s="228"/>
      <c r="C109" s="20">
        <f>(B3-'1 - 2 Jan'!B99)*1.1</f>
        <v>84929035.400000006</v>
      </c>
      <c r="D109" s="21" t="s">
        <v>12</v>
      </c>
      <c r="E109" s="23"/>
      <c r="G109" s="22"/>
      <c r="K109" s="10"/>
      <c r="L109" s="11"/>
      <c r="M109" s="11"/>
      <c r="N109" s="11"/>
      <c r="O109" s="11"/>
      <c r="P109" s="12"/>
      <c r="Q109" s="12"/>
      <c r="R109" s="41"/>
    </row>
    <row r="110" spans="1:18" x14ac:dyDescent="0.25">
      <c r="K110" s="49"/>
      <c r="L110" s="13"/>
      <c r="M110" s="13"/>
      <c r="N110" s="13"/>
      <c r="O110" s="13"/>
      <c r="P110" s="12"/>
      <c r="Q110" s="12"/>
      <c r="R110" s="41"/>
    </row>
    <row r="111" spans="1:18" x14ac:dyDescent="0.25">
      <c r="C111" s="23"/>
      <c r="F111" s="23"/>
      <c r="K111" s="10"/>
      <c r="L111" s="11"/>
      <c r="M111" s="11"/>
      <c r="N111" s="11"/>
      <c r="O111" s="11"/>
      <c r="P111" s="42"/>
      <c r="Q111" s="42"/>
      <c r="R111" s="41"/>
    </row>
    <row r="112" spans="1:18" x14ac:dyDescent="0.25">
      <c r="K112" s="10"/>
      <c r="L112" s="11"/>
      <c r="M112" s="11"/>
      <c r="N112" s="11"/>
      <c r="O112" s="11"/>
      <c r="P112" s="12"/>
      <c r="Q112" s="12"/>
      <c r="R112" s="41"/>
    </row>
    <row r="113" spans="7:18" x14ac:dyDescent="0.25">
      <c r="K113" s="10"/>
      <c r="L113" s="11"/>
      <c r="M113" s="11"/>
      <c r="N113" s="11"/>
      <c r="O113" s="11"/>
      <c r="P113" s="12"/>
      <c r="Q113" s="12"/>
      <c r="R113" s="41"/>
    </row>
    <row r="114" spans="7:18" x14ac:dyDescent="0.25">
      <c r="G114" s="23"/>
      <c r="K114" s="10"/>
      <c r="L114" s="11"/>
      <c r="M114" s="11"/>
      <c r="N114" s="11"/>
      <c r="O114" s="11"/>
      <c r="P114" s="12"/>
      <c r="Q114" s="12"/>
      <c r="R114" s="41"/>
    </row>
    <row r="115" spans="7:18" x14ac:dyDescent="0.25">
      <c r="K115" s="10"/>
      <c r="L115" s="11"/>
      <c r="M115" s="11"/>
      <c r="N115" s="11"/>
      <c r="O115" s="11"/>
      <c r="P115" s="12"/>
      <c r="Q115" s="12"/>
      <c r="R115" s="41"/>
    </row>
    <row r="116" spans="7:18" x14ac:dyDescent="0.25">
      <c r="K116" s="10"/>
      <c r="L116" s="11"/>
      <c r="M116" s="11"/>
      <c r="N116" s="11"/>
      <c r="O116" s="11"/>
      <c r="P116" s="12"/>
      <c r="Q116" s="12"/>
      <c r="R116" s="41"/>
    </row>
    <row r="117" spans="7:18" x14ac:dyDescent="0.25">
      <c r="K117" s="10"/>
      <c r="L117" s="11"/>
      <c r="M117" s="11"/>
      <c r="N117" s="11"/>
      <c r="O117" s="11"/>
      <c r="P117" s="12"/>
      <c r="Q117" s="12"/>
      <c r="R117" s="41"/>
    </row>
    <row r="118" spans="7:18" x14ac:dyDescent="0.25">
      <c r="K118" s="10"/>
      <c r="L118" s="11"/>
      <c r="M118" s="11"/>
      <c r="N118" s="11"/>
      <c r="O118" s="11"/>
      <c r="P118" s="12"/>
      <c r="Q118" s="12"/>
      <c r="R118" s="41"/>
    </row>
    <row r="119" spans="7:18" x14ac:dyDescent="0.25">
      <c r="K119" s="10"/>
      <c r="L119" s="11"/>
      <c r="M119" s="11"/>
      <c r="N119" s="11"/>
      <c r="O119" s="11"/>
      <c r="P119" s="12"/>
      <c r="Q119" s="12"/>
      <c r="R119" s="41"/>
    </row>
    <row r="120" spans="7:18" x14ac:dyDescent="0.25">
      <c r="K120" s="10"/>
      <c r="L120" s="11"/>
      <c r="M120" s="11"/>
      <c r="N120" s="11"/>
      <c r="O120" s="11"/>
      <c r="P120" s="12"/>
      <c r="Q120" s="12"/>
      <c r="R120" s="41"/>
    </row>
    <row r="121" spans="7:18" x14ac:dyDescent="0.25">
      <c r="K121" s="10"/>
      <c r="L121" s="11"/>
      <c r="M121" s="11"/>
      <c r="N121" s="50"/>
      <c r="O121" s="11"/>
      <c r="P121" s="12"/>
      <c r="Q121" s="12"/>
      <c r="R121" s="41"/>
    </row>
    <row r="122" spans="7:18" x14ac:dyDescent="0.25">
      <c r="K122" s="10"/>
      <c r="L122" s="11"/>
      <c r="M122" s="11"/>
      <c r="N122" s="11"/>
      <c r="O122" s="11"/>
      <c r="P122" s="42"/>
      <c r="Q122" s="12"/>
      <c r="R122" s="41"/>
    </row>
    <row r="123" spans="7:18" x14ac:dyDescent="0.25">
      <c r="K123" s="10"/>
      <c r="L123" s="11"/>
      <c r="M123" s="11"/>
      <c r="N123" s="11"/>
      <c r="O123" s="11"/>
      <c r="P123" s="12"/>
      <c r="Q123" s="12"/>
      <c r="R123" s="41"/>
    </row>
    <row r="124" spans="7:18" x14ac:dyDescent="0.25">
      <c r="K124" s="10"/>
      <c r="L124" s="11"/>
      <c r="M124" s="11"/>
      <c r="N124" s="11"/>
      <c r="O124" s="11"/>
      <c r="P124" s="12"/>
      <c r="Q124" s="12"/>
      <c r="R124" s="41"/>
    </row>
    <row r="125" spans="7:18" x14ac:dyDescent="0.25">
      <c r="K125" s="10"/>
      <c r="L125" s="11"/>
      <c r="M125" s="11"/>
      <c r="N125" s="11"/>
      <c r="O125" s="11"/>
      <c r="P125" s="42"/>
      <c r="Q125" s="12"/>
      <c r="R125" s="41"/>
    </row>
    <row r="126" spans="7:18" x14ac:dyDescent="0.25">
      <c r="K126" s="10"/>
      <c r="L126" s="11"/>
      <c r="M126" s="11"/>
      <c r="N126" s="11"/>
      <c r="O126" s="11"/>
      <c r="P126" s="12"/>
      <c r="Q126" s="12"/>
      <c r="R126" s="41"/>
    </row>
    <row r="127" spans="7:18" x14ac:dyDescent="0.25">
      <c r="K127" s="10"/>
      <c r="L127" s="11"/>
      <c r="M127" s="11"/>
      <c r="N127" s="11"/>
      <c r="O127" s="11"/>
      <c r="P127" s="12"/>
      <c r="Q127" s="12"/>
      <c r="R127" s="41"/>
    </row>
    <row r="128" spans="7:18" x14ac:dyDescent="0.25">
      <c r="K128" s="47"/>
      <c r="L128" s="47"/>
      <c r="M128" s="47"/>
      <c r="N128" s="47"/>
      <c r="O128" s="47"/>
      <c r="P128" s="47"/>
      <c r="Q128" s="47"/>
      <c r="R128" s="47"/>
    </row>
  </sheetData>
  <mergeCells count="8">
    <mergeCell ref="A108:B108"/>
    <mergeCell ref="A109:B109"/>
    <mergeCell ref="A1:F1"/>
    <mergeCell ref="G1:I1"/>
    <mergeCell ref="A102:B102"/>
    <mergeCell ref="A105:B105"/>
    <mergeCell ref="A106:B106"/>
    <mergeCell ref="A107:B107"/>
  </mergeCells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9"/>
  <sheetViews>
    <sheetView topLeftCell="A76" zoomScaleNormal="100" workbookViewId="0">
      <selection activeCell="A4" sqref="A4:K99"/>
    </sheetView>
  </sheetViews>
  <sheetFormatPr defaultColWidth="11.42578125" defaultRowHeight="15" x14ac:dyDescent="0.25"/>
  <cols>
    <col min="1" max="1" width="17.85546875" customWidth="1"/>
    <col min="2" max="5" width="13.85546875" customWidth="1"/>
    <col min="6" max="6" width="12.85546875" bestFit="1" customWidth="1"/>
    <col min="10" max="10" width="14.7109375" bestFit="1" customWidth="1"/>
  </cols>
  <sheetData>
    <row r="1" spans="1:11" ht="18.75" customHeight="1" x14ac:dyDescent="0.3">
      <c r="A1" s="236" t="s">
        <v>0</v>
      </c>
      <c r="B1" s="236"/>
      <c r="C1" s="236"/>
      <c r="D1" s="236"/>
      <c r="E1" s="236"/>
      <c r="F1" s="236"/>
      <c r="G1" s="236"/>
      <c r="H1" s="237"/>
      <c r="I1" s="232" t="s">
        <v>17</v>
      </c>
      <c r="J1" s="232"/>
      <c r="K1" s="232"/>
    </row>
    <row r="2" spans="1:11" ht="56.25" x14ac:dyDescent="0.25">
      <c r="A2" s="173" t="s">
        <v>24</v>
      </c>
      <c r="B2" s="174" t="s">
        <v>2</v>
      </c>
      <c r="C2" s="174" t="s">
        <v>3</v>
      </c>
      <c r="D2" s="174" t="s">
        <v>4</v>
      </c>
      <c r="E2" s="174" t="s">
        <v>25</v>
      </c>
      <c r="F2" s="174" t="s">
        <v>5</v>
      </c>
      <c r="G2" s="174" t="s">
        <v>26</v>
      </c>
      <c r="H2" s="174" t="s">
        <v>27</v>
      </c>
      <c r="I2" s="174" t="s">
        <v>28</v>
      </c>
      <c r="J2" s="174" t="s">
        <v>29</v>
      </c>
      <c r="K2" s="174" t="s">
        <v>30</v>
      </c>
    </row>
    <row r="3" spans="1:11" x14ac:dyDescent="0.25">
      <c r="A3" s="186">
        <v>42756.416666666664</v>
      </c>
      <c r="B3" s="187">
        <v>2794851938</v>
      </c>
      <c r="C3" s="187">
        <v>898683</v>
      </c>
      <c r="D3" s="187">
        <v>1506</v>
      </c>
      <c r="E3" s="187">
        <v>0.97</v>
      </c>
      <c r="F3" s="187">
        <v>677912838</v>
      </c>
      <c r="G3" s="187">
        <v>5355493</v>
      </c>
      <c r="H3" s="187">
        <v>380</v>
      </c>
      <c r="I3" s="188">
        <v>0.91</v>
      </c>
      <c r="J3" s="188">
        <v>0.92</v>
      </c>
      <c r="K3" s="5">
        <f>I3+J3</f>
        <v>1.83</v>
      </c>
    </row>
    <row r="4" spans="1:11" x14ac:dyDescent="0.25">
      <c r="A4" s="186">
        <v>42756.40625</v>
      </c>
      <c r="B4" s="187">
        <v>2794475276</v>
      </c>
      <c r="C4" s="187">
        <v>898683</v>
      </c>
      <c r="D4" s="187">
        <v>1506</v>
      </c>
      <c r="E4" s="187">
        <v>0.97</v>
      </c>
      <c r="F4" s="187">
        <v>677818874</v>
      </c>
      <c r="G4" s="187">
        <v>5355493</v>
      </c>
      <c r="H4" s="187">
        <v>376</v>
      </c>
      <c r="I4" s="188">
        <v>0.91</v>
      </c>
      <c r="J4" s="188">
        <v>0.92</v>
      </c>
      <c r="K4" s="5">
        <f t="shared" ref="K4:K67" si="0">I4+J4</f>
        <v>1.83</v>
      </c>
    </row>
    <row r="5" spans="1:11" x14ac:dyDescent="0.25">
      <c r="A5" s="186">
        <v>42756.395833333336</v>
      </c>
      <c r="B5" s="187">
        <v>2794095372</v>
      </c>
      <c r="C5" s="187">
        <v>898683</v>
      </c>
      <c r="D5" s="187">
        <v>1523</v>
      </c>
      <c r="E5" s="187">
        <v>0.97</v>
      </c>
      <c r="F5" s="187">
        <v>677722965</v>
      </c>
      <c r="G5" s="187">
        <v>5355493</v>
      </c>
      <c r="H5" s="187">
        <v>386</v>
      </c>
      <c r="I5" s="188">
        <v>0.91</v>
      </c>
      <c r="J5" s="188">
        <v>0.95</v>
      </c>
      <c r="K5" s="5">
        <f t="shared" si="0"/>
        <v>1.8599999999999999</v>
      </c>
    </row>
    <row r="6" spans="1:11" x14ac:dyDescent="0.25">
      <c r="A6" s="186">
        <v>42756.385416666664</v>
      </c>
      <c r="B6" s="187">
        <v>2793714549</v>
      </c>
      <c r="C6" s="187">
        <v>898683</v>
      </c>
      <c r="D6" s="187">
        <v>1527</v>
      </c>
      <c r="E6" s="187">
        <v>0.97</v>
      </c>
      <c r="F6" s="187">
        <v>677625082</v>
      </c>
      <c r="G6" s="187">
        <v>5355493</v>
      </c>
      <c r="H6" s="187">
        <v>340</v>
      </c>
      <c r="I6" s="188">
        <v>0.91</v>
      </c>
      <c r="J6" s="188">
        <v>0.95</v>
      </c>
      <c r="K6" s="5">
        <f t="shared" si="0"/>
        <v>1.8599999999999999</v>
      </c>
    </row>
    <row r="7" spans="1:11" x14ac:dyDescent="0.25">
      <c r="A7" s="186">
        <v>42756.375</v>
      </c>
      <c r="B7" s="187">
        <v>2793335613</v>
      </c>
      <c r="C7" s="187">
        <v>898683</v>
      </c>
      <c r="D7" s="187">
        <v>1506</v>
      </c>
      <c r="E7" s="187">
        <v>0.97</v>
      </c>
      <c r="F7" s="187">
        <v>677528474</v>
      </c>
      <c r="G7" s="187">
        <v>5355493</v>
      </c>
      <c r="H7" s="187">
        <v>390</v>
      </c>
      <c r="I7" s="188">
        <v>0.91</v>
      </c>
      <c r="J7" s="188">
        <v>0.92</v>
      </c>
      <c r="K7" s="5">
        <f t="shared" si="0"/>
        <v>1.83</v>
      </c>
    </row>
    <row r="8" spans="1:11" x14ac:dyDescent="0.25">
      <c r="A8" s="186">
        <v>42756.364583333336</v>
      </c>
      <c r="B8" s="187">
        <v>2792958358</v>
      </c>
      <c r="C8" s="187">
        <v>898683</v>
      </c>
      <c r="D8" s="187">
        <v>1508</v>
      </c>
      <c r="E8" s="187">
        <v>0.97</v>
      </c>
      <c r="F8" s="187">
        <v>677430578</v>
      </c>
      <c r="G8" s="187">
        <v>5355493</v>
      </c>
      <c r="H8" s="187">
        <v>388</v>
      </c>
      <c r="I8" s="188">
        <v>0.91</v>
      </c>
      <c r="J8" s="188">
        <v>0.92</v>
      </c>
      <c r="K8" s="5">
        <f t="shared" si="0"/>
        <v>1.83</v>
      </c>
    </row>
    <row r="9" spans="1:11" x14ac:dyDescent="0.25">
      <c r="A9" s="186">
        <v>42756.354166666664</v>
      </c>
      <c r="B9" s="187">
        <v>2792582291</v>
      </c>
      <c r="C9" s="187">
        <v>898683</v>
      </c>
      <c r="D9" s="187">
        <v>1506</v>
      </c>
      <c r="E9" s="187">
        <v>0.97</v>
      </c>
      <c r="F9" s="187">
        <v>677333200</v>
      </c>
      <c r="G9" s="187">
        <v>5355493</v>
      </c>
      <c r="H9" s="187">
        <v>377</v>
      </c>
      <c r="I9" s="188">
        <v>0.91</v>
      </c>
      <c r="J9" s="188">
        <v>0.92</v>
      </c>
      <c r="K9" s="5">
        <f t="shared" si="0"/>
        <v>1.83</v>
      </c>
    </row>
    <row r="10" spans="1:11" x14ac:dyDescent="0.25">
      <c r="A10" s="186">
        <v>42756.34375</v>
      </c>
      <c r="B10" s="187">
        <v>2792205332</v>
      </c>
      <c r="C10" s="187">
        <v>898683</v>
      </c>
      <c r="D10" s="187">
        <v>1509</v>
      </c>
      <c r="E10" s="187">
        <v>0.97</v>
      </c>
      <c r="F10" s="187">
        <v>677241112</v>
      </c>
      <c r="G10" s="187">
        <v>5355493</v>
      </c>
      <c r="H10" s="187">
        <v>386</v>
      </c>
      <c r="I10" s="188">
        <v>0.91</v>
      </c>
      <c r="J10" s="188">
        <v>0.92</v>
      </c>
      <c r="K10" s="5">
        <f t="shared" si="0"/>
        <v>1.83</v>
      </c>
    </row>
    <row r="11" spans="1:11" x14ac:dyDescent="0.25">
      <c r="A11" s="186">
        <v>42756.333333333336</v>
      </c>
      <c r="B11" s="187">
        <v>2791828864</v>
      </c>
      <c r="C11" s="187">
        <v>898683</v>
      </c>
      <c r="D11" s="187">
        <v>1501</v>
      </c>
      <c r="E11" s="187">
        <v>0.97</v>
      </c>
      <c r="F11" s="187">
        <v>677144642</v>
      </c>
      <c r="G11" s="187">
        <v>5355493</v>
      </c>
      <c r="H11" s="187">
        <v>386</v>
      </c>
      <c r="I11" s="188">
        <v>0.91</v>
      </c>
      <c r="J11" s="188">
        <v>0.92</v>
      </c>
      <c r="K11" s="5">
        <f t="shared" si="0"/>
        <v>1.83</v>
      </c>
    </row>
    <row r="12" spans="1:11" x14ac:dyDescent="0.25">
      <c r="A12" s="186">
        <v>42756.322916666664</v>
      </c>
      <c r="B12" s="187">
        <v>2791450660</v>
      </c>
      <c r="C12" s="187">
        <v>898683</v>
      </c>
      <c r="D12" s="187">
        <v>1520</v>
      </c>
      <c r="E12" s="187">
        <v>0.97</v>
      </c>
      <c r="F12" s="187">
        <v>677048726</v>
      </c>
      <c r="G12" s="187">
        <v>5355493</v>
      </c>
      <c r="H12" s="187">
        <v>388</v>
      </c>
      <c r="I12" s="188">
        <v>0.91</v>
      </c>
      <c r="J12" s="188">
        <v>0.95</v>
      </c>
      <c r="K12" s="5">
        <f t="shared" si="0"/>
        <v>1.8599999999999999</v>
      </c>
    </row>
    <row r="13" spans="1:11" x14ac:dyDescent="0.25">
      <c r="A13" s="186">
        <v>42756.3125</v>
      </c>
      <c r="B13" s="187">
        <v>2791070722</v>
      </c>
      <c r="C13" s="187">
        <v>898683</v>
      </c>
      <c r="D13" s="187">
        <v>1520</v>
      </c>
      <c r="E13" s="187">
        <v>0.97</v>
      </c>
      <c r="F13" s="187">
        <v>676951466</v>
      </c>
      <c r="G13" s="187">
        <v>5355493</v>
      </c>
      <c r="H13" s="187">
        <v>384</v>
      </c>
      <c r="I13" s="188">
        <v>0.91</v>
      </c>
      <c r="J13" s="188">
        <v>0.95</v>
      </c>
      <c r="K13" s="5">
        <f t="shared" si="0"/>
        <v>1.8599999999999999</v>
      </c>
    </row>
    <row r="14" spans="1:11" x14ac:dyDescent="0.25">
      <c r="A14" s="186">
        <v>42756.302083333336</v>
      </c>
      <c r="B14" s="187">
        <v>2790690678</v>
      </c>
      <c r="C14" s="187">
        <v>898683</v>
      </c>
      <c r="D14" s="187">
        <v>1522</v>
      </c>
      <c r="E14" s="187">
        <v>0.97</v>
      </c>
      <c r="F14" s="187">
        <v>676854087</v>
      </c>
      <c r="G14" s="187">
        <v>5355493</v>
      </c>
      <c r="H14" s="187">
        <v>391</v>
      </c>
      <c r="I14" s="188">
        <v>0.91</v>
      </c>
      <c r="J14" s="188">
        <v>0.95</v>
      </c>
      <c r="K14" s="5">
        <f t="shared" si="0"/>
        <v>1.8599999999999999</v>
      </c>
    </row>
    <row r="15" spans="1:11" x14ac:dyDescent="0.25">
      <c r="A15" s="186">
        <v>42756.291666666664</v>
      </c>
      <c r="B15" s="187">
        <v>2790308530</v>
      </c>
      <c r="C15" s="187">
        <v>898683</v>
      </c>
      <c r="D15" s="187">
        <v>1538</v>
      </c>
      <c r="E15" s="187">
        <v>0.97</v>
      </c>
      <c r="F15" s="187">
        <v>676755852</v>
      </c>
      <c r="G15" s="187">
        <v>5355493</v>
      </c>
      <c r="H15" s="187">
        <v>392</v>
      </c>
      <c r="I15" s="188">
        <v>0.93</v>
      </c>
      <c r="J15" s="188">
        <v>0.95</v>
      </c>
      <c r="K15" s="5">
        <f t="shared" si="0"/>
        <v>1.88</v>
      </c>
    </row>
    <row r="16" spans="1:11" x14ac:dyDescent="0.25">
      <c r="A16" s="186">
        <v>42756.28125</v>
      </c>
      <c r="B16" s="187">
        <v>2789928951</v>
      </c>
      <c r="C16" s="187">
        <v>898683</v>
      </c>
      <c r="D16" s="187">
        <v>1546</v>
      </c>
      <c r="E16" s="187">
        <v>0.97</v>
      </c>
      <c r="F16" s="187">
        <v>676658607</v>
      </c>
      <c r="G16" s="187">
        <v>5355493</v>
      </c>
      <c r="H16" s="187">
        <v>392</v>
      </c>
      <c r="I16" s="188">
        <v>0.93</v>
      </c>
      <c r="J16" s="188">
        <v>0.95</v>
      </c>
      <c r="K16" s="5">
        <f t="shared" si="0"/>
        <v>1.88</v>
      </c>
    </row>
    <row r="17" spans="1:17" x14ac:dyDescent="0.25">
      <c r="A17" s="186">
        <v>42756.270833333336</v>
      </c>
      <c r="B17" s="187">
        <v>2789543826</v>
      </c>
      <c r="C17" s="187">
        <v>898683</v>
      </c>
      <c r="D17" s="187">
        <v>1569</v>
      </c>
      <c r="E17" s="187">
        <v>0.97</v>
      </c>
      <c r="F17" s="187">
        <v>676560580</v>
      </c>
      <c r="G17" s="187">
        <v>5355493</v>
      </c>
      <c r="H17" s="187">
        <v>402</v>
      </c>
      <c r="I17" s="188">
        <v>0.93</v>
      </c>
      <c r="J17" s="189">
        <v>1</v>
      </c>
      <c r="K17" s="5">
        <f t="shared" si="0"/>
        <v>1.9300000000000002</v>
      </c>
    </row>
    <row r="18" spans="1:17" x14ac:dyDescent="0.25">
      <c r="A18" s="186">
        <v>42756.260416666664</v>
      </c>
      <c r="B18" s="187">
        <v>2789178464</v>
      </c>
      <c r="C18" s="187">
        <v>898683</v>
      </c>
      <c r="D18" s="187">
        <v>1535</v>
      </c>
      <c r="E18" s="187">
        <v>0.97</v>
      </c>
      <c r="F18" s="187">
        <v>676467282</v>
      </c>
      <c r="G18" s="187">
        <v>5355493</v>
      </c>
      <c r="H18" s="187">
        <v>389</v>
      </c>
      <c r="I18" s="188">
        <v>0.93</v>
      </c>
      <c r="J18" s="188">
        <v>0.95</v>
      </c>
      <c r="K18" s="5">
        <f t="shared" si="0"/>
        <v>1.88</v>
      </c>
    </row>
    <row r="19" spans="1:17" x14ac:dyDescent="0.25">
      <c r="A19" s="186">
        <v>42756.25</v>
      </c>
      <c r="B19" s="187">
        <v>2788798454</v>
      </c>
      <c r="C19" s="187">
        <v>898683</v>
      </c>
      <c r="D19" s="187">
        <v>1506</v>
      </c>
      <c r="E19" s="187">
        <v>0.97</v>
      </c>
      <c r="F19" s="187">
        <v>676369568</v>
      </c>
      <c r="G19" s="187">
        <v>5355493</v>
      </c>
      <c r="H19" s="187">
        <v>394</v>
      </c>
      <c r="I19" s="188">
        <v>0.91</v>
      </c>
      <c r="J19" s="188">
        <v>0.93</v>
      </c>
      <c r="K19" s="5">
        <f t="shared" si="0"/>
        <v>1.84</v>
      </c>
    </row>
    <row r="20" spans="1:17" x14ac:dyDescent="0.25">
      <c r="A20" s="186">
        <v>42756.239583333336</v>
      </c>
      <c r="B20" s="187">
        <v>2788414282</v>
      </c>
      <c r="C20" s="187">
        <v>898683</v>
      </c>
      <c r="D20" s="187">
        <v>1597</v>
      </c>
      <c r="E20" s="187">
        <v>0.97</v>
      </c>
      <c r="F20" s="187">
        <v>676270306</v>
      </c>
      <c r="G20" s="187">
        <v>5355493</v>
      </c>
      <c r="H20" s="187">
        <v>428</v>
      </c>
      <c r="I20" s="188">
        <v>0.93</v>
      </c>
      <c r="J20" s="189">
        <v>1</v>
      </c>
      <c r="K20" s="5">
        <f t="shared" si="0"/>
        <v>1.9300000000000002</v>
      </c>
    </row>
    <row r="21" spans="1:17" x14ac:dyDescent="0.25">
      <c r="A21" s="186">
        <v>42756.229166666664</v>
      </c>
      <c r="B21" s="187">
        <v>2788039242</v>
      </c>
      <c r="C21" s="187">
        <v>898683</v>
      </c>
      <c r="D21" s="187">
        <v>1472</v>
      </c>
      <c r="E21" s="187">
        <v>0.97</v>
      </c>
      <c r="F21" s="187">
        <v>676172819</v>
      </c>
      <c r="G21" s="187">
        <v>5355493</v>
      </c>
      <c r="H21" s="187">
        <v>380</v>
      </c>
      <c r="I21" s="188">
        <v>0.91</v>
      </c>
      <c r="J21" s="188">
        <v>0.92</v>
      </c>
      <c r="K21" s="5">
        <f t="shared" si="0"/>
        <v>1.83</v>
      </c>
    </row>
    <row r="22" spans="1:17" x14ac:dyDescent="0.25">
      <c r="A22" s="186">
        <v>42756.21875</v>
      </c>
      <c r="B22" s="187">
        <v>2787659338</v>
      </c>
      <c r="C22" s="187">
        <v>898683</v>
      </c>
      <c r="D22" s="187">
        <v>1631</v>
      </c>
      <c r="E22" s="187">
        <v>0.97</v>
      </c>
      <c r="F22" s="187">
        <v>676075033</v>
      </c>
      <c r="G22" s="187">
        <v>5355493</v>
      </c>
      <c r="H22" s="187">
        <v>440</v>
      </c>
      <c r="I22" s="188">
        <v>0.93</v>
      </c>
      <c r="J22" s="188">
        <v>0.98</v>
      </c>
      <c r="K22" s="5">
        <f t="shared" si="0"/>
        <v>1.9100000000000001</v>
      </c>
    </row>
    <row r="23" spans="1:17" x14ac:dyDescent="0.25">
      <c r="A23" s="186">
        <v>42756.208333333336</v>
      </c>
      <c r="B23" s="187">
        <v>2787282268</v>
      </c>
      <c r="C23" s="187">
        <v>898683</v>
      </c>
      <c r="D23" s="187">
        <v>1506</v>
      </c>
      <c r="E23" s="187">
        <v>0.97</v>
      </c>
      <c r="F23" s="187">
        <v>675979313</v>
      </c>
      <c r="G23" s="187">
        <v>5355493</v>
      </c>
      <c r="H23" s="187">
        <v>385</v>
      </c>
      <c r="I23" s="188">
        <v>0.91</v>
      </c>
      <c r="J23" s="188">
        <v>0.93</v>
      </c>
      <c r="K23" s="5">
        <f t="shared" si="0"/>
        <v>1.84</v>
      </c>
    </row>
    <row r="24" spans="1:17" x14ac:dyDescent="0.25">
      <c r="A24" s="186">
        <v>42756.197916666664</v>
      </c>
      <c r="B24" s="187">
        <v>2786906084</v>
      </c>
      <c r="C24" s="187">
        <v>898683</v>
      </c>
      <c r="D24" s="187">
        <v>1505</v>
      </c>
      <c r="E24" s="187">
        <v>0.97</v>
      </c>
      <c r="F24" s="187">
        <v>675884142</v>
      </c>
      <c r="G24" s="187">
        <v>5355493</v>
      </c>
      <c r="H24" s="187">
        <v>380</v>
      </c>
      <c r="I24" s="188">
        <v>0.91</v>
      </c>
      <c r="J24" s="188">
        <v>0.93</v>
      </c>
      <c r="K24" s="5">
        <f t="shared" si="0"/>
        <v>1.84</v>
      </c>
    </row>
    <row r="25" spans="1:17" x14ac:dyDescent="0.25">
      <c r="A25" s="186">
        <v>42756.1875</v>
      </c>
      <c r="B25" s="187">
        <v>2786530027</v>
      </c>
      <c r="C25" s="187">
        <v>898683</v>
      </c>
      <c r="D25" s="187">
        <v>1504</v>
      </c>
      <c r="E25" s="187">
        <v>0.97</v>
      </c>
      <c r="F25" s="187">
        <v>675788215</v>
      </c>
      <c r="G25" s="187">
        <v>5355493</v>
      </c>
      <c r="H25" s="187">
        <v>382</v>
      </c>
      <c r="I25" s="189">
        <v>0.9</v>
      </c>
      <c r="J25" s="188">
        <v>0.92</v>
      </c>
      <c r="K25" s="5">
        <f t="shared" si="0"/>
        <v>1.82</v>
      </c>
    </row>
    <row r="26" spans="1:17" x14ac:dyDescent="0.25">
      <c r="A26" s="186">
        <v>42756.177083333336</v>
      </c>
      <c r="B26" s="187">
        <v>2786154150</v>
      </c>
      <c r="C26" s="187">
        <v>898683</v>
      </c>
      <c r="D26" s="187">
        <v>1504</v>
      </c>
      <c r="E26" s="187">
        <v>0.97</v>
      </c>
      <c r="F26" s="187">
        <v>675692456</v>
      </c>
      <c r="G26" s="187">
        <v>5355493</v>
      </c>
      <c r="H26" s="187">
        <v>380</v>
      </c>
      <c r="I26" s="188">
        <v>0.91</v>
      </c>
      <c r="J26" s="188">
        <v>0.92</v>
      </c>
      <c r="K26" s="5">
        <f t="shared" si="0"/>
        <v>1.83</v>
      </c>
    </row>
    <row r="27" spans="1:17" x14ac:dyDescent="0.25">
      <c r="A27" s="186">
        <v>42756.166666666664</v>
      </c>
      <c r="B27" s="187">
        <v>2785770120</v>
      </c>
      <c r="C27" s="187">
        <v>898683</v>
      </c>
      <c r="D27" s="187">
        <v>1521</v>
      </c>
      <c r="E27" s="187">
        <v>0.97</v>
      </c>
      <c r="F27" s="187">
        <v>675594583</v>
      </c>
      <c r="G27" s="187">
        <v>5355493</v>
      </c>
      <c r="H27" s="187">
        <v>379</v>
      </c>
      <c r="I27" s="188">
        <v>0.91</v>
      </c>
      <c r="J27" s="188">
        <v>0.96</v>
      </c>
      <c r="K27" s="5">
        <f t="shared" si="0"/>
        <v>1.87</v>
      </c>
    </row>
    <row r="28" spans="1:17" x14ac:dyDescent="0.25">
      <c r="A28" s="186">
        <v>42756.15625</v>
      </c>
      <c r="B28" s="187">
        <v>2785401587</v>
      </c>
      <c r="C28" s="187">
        <v>898683</v>
      </c>
      <c r="D28" s="187">
        <v>1472</v>
      </c>
      <c r="E28" s="187">
        <v>0.97</v>
      </c>
      <c r="F28" s="187">
        <v>675502783</v>
      </c>
      <c r="G28" s="187">
        <v>5355493</v>
      </c>
      <c r="H28" s="187">
        <v>365</v>
      </c>
      <c r="I28" s="189">
        <v>0.9</v>
      </c>
      <c r="J28" s="188">
        <v>0.92</v>
      </c>
      <c r="K28" s="5">
        <f t="shared" si="0"/>
        <v>1.82</v>
      </c>
    </row>
    <row r="29" spans="1:17" x14ac:dyDescent="0.25">
      <c r="A29" s="186">
        <v>42756.145833333336</v>
      </c>
      <c r="B29" s="187">
        <v>2785023140</v>
      </c>
      <c r="C29" s="187">
        <v>898683</v>
      </c>
      <c r="D29" s="187">
        <v>1518</v>
      </c>
      <c r="E29" s="187">
        <v>0.97</v>
      </c>
      <c r="F29" s="187">
        <v>675408316</v>
      </c>
      <c r="G29" s="187">
        <v>5355493</v>
      </c>
      <c r="H29" s="187">
        <v>378</v>
      </c>
      <c r="I29" s="189">
        <v>0.9</v>
      </c>
      <c r="J29" s="188">
        <v>0.96</v>
      </c>
      <c r="K29" s="5">
        <f t="shared" si="0"/>
        <v>1.8599999999999999</v>
      </c>
      <c r="L29" s="12"/>
      <c r="M29" s="12"/>
      <c r="N29" s="12"/>
      <c r="O29" s="13"/>
      <c r="P29" s="13"/>
      <c r="Q29" s="41"/>
    </row>
    <row r="30" spans="1:17" x14ac:dyDescent="0.25">
      <c r="A30" s="186">
        <v>42756.135416666664</v>
      </c>
      <c r="B30" s="187">
        <v>2784643376</v>
      </c>
      <c r="C30" s="187">
        <v>898683</v>
      </c>
      <c r="D30" s="187">
        <v>1519</v>
      </c>
      <c r="E30" s="187">
        <v>0.97</v>
      </c>
      <c r="F30" s="187">
        <v>675313742</v>
      </c>
      <c r="G30" s="187">
        <v>5355493</v>
      </c>
      <c r="H30" s="187">
        <v>381</v>
      </c>
      <c r="I30" s="189">
        <v>0.9</v>
      </c>
      <c r="J30" s="188">
        <v>0.96</v>
      </c>
      <c r="K30" s="5">
        <f t="shared" si="0"/>
        <v>1.8599999999999999</v>
      </c>
      <c r="L30" s="12"/>
      <c r="M30" s="12"/>
      <c r="N30" s="12"/>
      <c r="O30" s="13"/>
      <c r="P30" s="13"/>
      <c r="Q30" s="41"/>
    </row>
    <row r="31" spans="1:17" x14ac:dyDescent="0.25">
      <c r="A31" s="186">
        <v>42756.125</v>
      </c>
      <c r="B31" s="187">
        <v>2784260268</v>
      </c>
      <c r="C31" s="187">
        <v>898683</v>
      </c>
      <c r="D31" s="187">
        <v>1522</v>
      </c>
      <c r="E31" s="187">
        <v>0.97</v>
      </c>
      <c r="F31" s="187">
        <v>675218422</v>
      </c>
      <c r="G31" s="187">
        <v>5355493</v>
      </c>
      <c r="H31" s="187">
        <v>375</v>
      </c>
      <c r="I31" s="188">
        <v>0.91</v>
      </c>
      <c r="J31" s="188">
        <v>0.96</v>
      </c>
      <c r="K31" s="5">
        <f t="shared" si="0"/>
        <v>1.87</v>
      </c>
      <c r="L31" s="12"/>
      <c r="M31" s="12"/>
      <c r="N31" s="12"/>
      <c r="O31" s="12"/>
      <c r="P31" s="42"/>
      <c r="Q31" s="41"/>
    </row>
    <row r="32" spans="1:17" x14ac:dyDescent="0.25">
      <c r="A32" s="186">
        <v>42756.114583333336</v>
      </c>
      <c r="B32" s="187">
        <v>2783880502</v>
      </c>
      <c r="C32" s="187">
        <v>898683</v>
      </c>
      <c r="D32" s="187">
        <v>1520</v>
      </c>
      <c r="E32" s="187">
        <v>0.97</v>
      </c>
      <c r="F32" s="187">
        <v>675124578</v>
      </c>
      <c r="G32" s="187">
        <v>5355493</v>
      </c>
      <c r="H32" s="187">
        <v>373</v>
      </c>
      <c r="I32" s="188">
        <v>0.92</v>
      </c>
      <c r="J32" s="188">
        <v>0.95</v>
      </c>
      <c r="K32" s="5">
        <f t="shared" si="0"/>
        <v>1.87</v>
      </c>
      <c r="L32" s="12"/>
      <c r="M32" s="12"/>
      <c r="N32" s="12"/>
      <c r="O32" s="13"/>
      <c r="P32" s="13"/>
      <c r="Q32" s="41"/>
    </row>
    <row r="33" spans="1:17" x14ac:dyDescent="0.25">
      <c r="A33" s="186">
        <v>42756.104166666664</v>
      </c>
      <c r="B33" s="187">
        <v>2783503849</v>
      </c>
      <c r="C33" s="187">
        <v>898683</v>
      </c>
      <c r="D33" s="187">
        <v>1505</v>
      </c>
      <c r="E33" s="187">
        <v>0.97</v>
      </c>
      <c r="F33" s="187">
        <v>675028263</v>
      </c>
      <c r="G33" s="187">
        <v>5355493</v>
      </c>
      <c r="H33" s="187">
        <v>364</v>
      </c>
      <c r="I33" s="188">
        <v>0.91</v>
      </c>
      <c r="J33" s="188">
        <v>0.93</v>
      </c>
      <c r="K33" s="5">
        <f t="shared" si="0"/>
        <v>1.84</v>
      </c>
      <c r="L33" s="12"/>
      <c r="M33" s="12"/>
      <c r="N33" s="12"/>
      <c r="O33" s="13"/>
      <c r="P33" s="12"/>
      <c r="Q33" s="41"/>
    </row>
    <row r="34" spans="1:17" x14ac:dyDescent="0.25">
      <c r="A34" s="186">
        <v>42756.09375</v>
      </c>
      <c r="B34" s="187">
        <v>2783128066</v>
      </c>
      <c r="C34" s="187">
        <v>898683</v>
      </c>
      <c r="D34" s="187">
        <v>1503</v>
      </c>
      <c r="E34" s="187">
        <v>0.97</v>
      </c>
      <c r="F34" s="187">
        <v>674934741</v>
      </c>
      <c r="G34" s="187">
        <v>5355493</v>
      </c>
      <c r="H34" s="187">
        <v>382</v>
      </c>
      <c r="I34" s="188">
        <v>0.91</v>
      </c>
      <c r="J34" s="188">
        <v>0.93</v>
      </c>
      <c r="K34" s="5">
        <f t="shared" si="0"/>
        <v>1.84</v>
      </c>
      <c r="L34" s="12"/>
      <c r="M34" s="12"/>
      <c r="N34" s="12"/>
      <c r="O34" s="13"/>
      <c r="P34" s="13"/>
      <c r="Q34" s="41"/>
    </row>
    <row r="35" spans="1:17" x14ac:dyDescent="0.25">
      <c r="A35" s="186">
        <v>42756.083333333336</v>
      </c>
      <c r="B35" s="187">
        <v>2782752113</v>
      </c>
      <c r="C35" s="187">
        <v>898683</v>
      </c>
      <c r="D35" s="187">
        <v>1503</v>
      </c>
      <c r="E35" s="187">
        <v>0.97</v>
      </c>
      <c r="F35" s="187">
        <v>674840608</v>
      </c>
      <c r="G35" s="187">
        <v>5355493</v>
      </c>
      <c r="H35" s="187">
        <v>376</v>
      </c>
      <c r="I35" s="188">
        <v>0.91</v>
      </c>
      <c r="J35" s="188">
        <v>0.93</v>
      </c>
      <c r="K35" s="5">
        <f t="shared" si="0"/>
        <v>1.84</v>
      </c>
      <c r="L35" s="11"/>
      <c r="M35" s="11"/>
      <c r="N35" s="11"/>
      <c r="O35" s="13"/>
      <c r="P35" s="12"/>
      <c r="Q35" s="41"/>
    </row>
    <row r="36" spans="1:17" x14ac:dyDescent="0.25">
      <c r="A36" s="186">
        <v>42756.072916666664</v>
      </c>
      <c r="B36" s="187">
        <v>2782372164</v>
      </c>
      <c r="C36" s="187">
        <v>898683</v>
      </c>
      <c r="D36" s="187">
        <v>1522</v>
      </c>
      <c r="E36" s="187">
        <v>0.97</v>
      </c>
      <c r="F36" s="187">
        <v>674742269</v>
      </c>
      <c r="G36" s="187">
        <v>5355493</v>
      </c>
      <c r="H36" s="187">
        <v>397</v>
      </c>
      <c r="I36" s="188">
        <v>0.91</v>
      </c>
      <c r="J36" s="188">
        <v>0.96</v>
      </c>
      <c r="K36" s="5">
        <f t="shared" si="0"/>
        <v>1.87</v>
      </c>
      <c r="L36" s="11"/>
      <c r="M36" s="11"/>
      <c r="N36" s="11"/>
      <c r="O36" s="11"/>
      <c r="P36" s="12"/>
      <c r="Q36" s="41"/>
    </row>
    <row r="37" spans="1:17" x14ac:dyDescent="0.25">
      <c r="A37" s="186">
        <v>42756.0625</v>
      </c>
      <c r="B37" s="187">
        <v>2781991681</v>
      </c>
      <c r="C37" s="187">
        <v>898683</v>
      </c>
      <c r="D37" s="187">
        <v>1522</v>
      </c>
      <c r="E37" s="187">
        <v>0.97</v>
      </c>
      <c r="F37" s="187">
        <v>674643894</v>
      </c>
      <c r="G37" s="187">
        <v>5355493</v>
      </c>
      <c r="H37" s="187">
        <v>395</v>
      </c>
      <c r="I37" s="188">
        <v>0.91</v>
      </c>
      <c r="J37" s="188">
        <v>0.96</v>
      </c>
      <c r="K37" s="5">
        <f t="shared" si="0"/>
        <v>1.87</v>
      </c>
      <c r="L37" s="11"/>
      <c r="M37" s="11"/>
      <c r="N37" s="11"/>
      <c r="O37" s="13"/>
      <c r="P37" s="12"/>
      <c r="Q37" s="41"/>
    </row>
    <row r="38" spans="1:17" x14ac:dyDescent="0.25">
      <c r="A38" s="186">
        <v>42756.052083333336</v>
      </c>
      <c r="B38" s="187">
        <v>2781613706</v>
      </c>
      <c r="C38" s="187">
        <v>898683</v>
      </c>
      <c r="D38" s="187">
        <v>1505</v>
      </c>
      <c r="E38" s="187">
        <v>0.97</v>
      </c>
      <c r="F38" s="187">
        <v>674551377</v>
      </c>
      <c r="G38" s="187">
        <v>5355493</v>
      </c>
      <c r="H38" s="187">
        <v>358</v>
      </c>
      <c r="I38" s="188">
        <v>0.91</v>
      </c>
      <c r="J38" s="188">
        <v>0.93</v>
      </c>
      <c r="K38" s="5">
        <f t="shared" si="0"/>
        <v>1.84</v>
      </c>
      <c r="L38" s="11"/>
      <c r="M38" s="11"/>
      <c r="N38" s="11"/>
      <c r="O38" s="13"/>
      <c r="P38" s="13"/>
      <c r="Q38" s="41"/>
    </row>
    <row r="39" spans="1:17" x14ac:dyDescent="0.25">
      <c r="A39" s="186">
        <v>42756.041666666664</v>
      </c>
      <c r="B39" s="187">
        <v>2781238310</v>
      </c>
      <c r="C39" s="187">
        <v>898683</v>
      </c>
      <c r="D39" s="187">
        <v>1521</v>
      </c>
      <c r="E39" s="187">
        <v>0.97</v>
      </c>
      <c r="F39" s="187">
        <v>674458662</v>
      </c>
      <c r="G39" s="187">
        <v>5355493</v>
      </c>
      <c r="H39" s="187">
        <v>380</v>
      </c>
      <c r="I39" s="188">
        <v>0.91</v>
      </c>
      <c r="J39" s="188">
        <v>0.96</v>
      </c>
      <c r="K39" s="5">
        <f t="shared" si="0"/>
        <v>1.87</v>
      </c>
      <c r="L39" s="11"/>
      <c r="M39" s="11"/>
      <c r="N39" s="11"/>
      <c r="O39" s="13"/>
      <c r="P39" s="12"/>
      <c r="Q39" s="41"/>
    </row>
    <row r="40" spans="1:17" x14ac:dyDescent="0.25">
      <c r="A40" s="186">
        <v>42756.03125</v>
      </c>
      <c r="B40" s="187">
        <v>2780858318</v>
      </c>
      <c r="C40" s="187">
        <v>898683</v>
      </c>
      <c r="D40" s="187">
        <v>1521</v>
      </c>
      <c r="E40" s="187">
        <v>0.97</v>
      </c>
      <c r="F40" s="187">
        <v>674361938</v>
      </c>
      <c r="G40" s="187">
        <v>5355493</v>
      </c>
      <c r="H40" s="187">
        <v>391</v>
      </c>
      <c r="I40" s="188">
        <v>0.91</v>
      </c>
      <c r="J40" s="188">
        <v>0.96</v>
      </c>
      <c r="K40" s="5">
        <f t="shared" si="0"/>
        <v>1.87</v>
      </c>
      <c r="L40" s="11"/>
      <c r="M40" s="11"/>
      <c r="N40" s="11"/>
      <c r="O40" s="13"/>
      <c r="P40" s="13"/>
      <c r="Q40" s="41"/>
    </row>
    <row r="41" spans="1:17" x14ac:dyDescent="0.25">
      <c r="A41" s="186">
        <v>42756.020833333336</v>
      </c>
      <c r="B41" s="187">
        <v>2780478206</v>
      </c>
      <c r="C41" s="187">
        <v>898683</v>
      </c>
      <c r="D41" s="187">
        <v>1520</v>
      </c>
      <c r="E41" s="187">
        <v>0.97</v>
      </c>
      <c r="F41" s="187">
        <v>674265693</v>
      </c>
      <c r="G41" s="187">
        <v>5355493</v>
      </c>
      <c r="H41" s="187">
        <v>360</v>
      </c>
      <c r="I41" s="188">
        <v>0.92</v>
      </c>
      <c r="J41" s="188">
        <v>0.95</v>
      </c>
      <c r="K41" s="5">
        <f t="shared" si="0"/>
        <v>1.87</v>
      </c>
      <c r="L41" s="11"/>
      <c r="M41" s="11"/>
      <c r="N41" s="11"/>
      <c r="O41" s="12"/>
      <c r="P41" s="12"/>
      <c r="Q41" s="41"/>
    </row>
    <row r="42" spans="1:17" x14ac:dyDescent="0.25">
      <c r="A42" s="186">
        <v>42756.010416666664</v>
      </c>
      <c r="B42" s="187">
        <v>2780098516</v>
      </c>
      <c r="C42" s="187">
        <v>898683</v>
      </c>
      <c r="D42" s="187">
        <v>1505</v>
      </c>
      <c r="E42" s="187">
        <v>0.97</v>
      </c>
      <c r="F42" s="187">
        <v>674168465</v>
      </c>
      <c r="G42" s="187">
        <v>5355493</v>
      </c>
      <c r="H42" s="187">
        <v>395</v>
      </c>
      <c r="I42" s="188">
        <v>0.91</v>
      </c>
      <c r="J42" s="188">
        <v>0.93</v>
      </c>
      <c r="K42" s="5">
        <f t="shared" si="0"/>
        <v>1.84</v>
      </c>
      <c r="L42" s="11"/>
      <c r="M42" s="11"/>
      <c r="N42" s="11"/>
      <c r="O42" s="12"/>
      <c r="P42" s="12"/>
      <c r="Q42" s="41"/>
    </row>
    <row r="43" spans="1:17" x14ac:dyDescent="0.25">
      <c r="A43" s="186">
        <v>42756</v>
      </c>
      <c r="B43" s="187">
        <v>2779722110</v>
      </c>
      <c r="C43" s="187">
        <v>898683</v>
      </c>
      <c r="D43" s="187">
        <v>1503</v>
      </c>
      <c r="E43" s="187">
        <v>0.97</v>
      </c>
      <c r="F43" s="187">
        <v>674070720</v>
      </c>
      <c r="G43" s="187">
        <v>5355493</v>
      </c>
      <c r="H43" s="187">
        <v>387</v>
      </c>
      <c r="I43" s="188">
        <v>0.91</v>
      </c>
      <c r="J43" s="188">
        <v>0.93</v>
      </c>
      <c r="K43" s="5">
        <f t="shared" si="0"/>
        <v>1.84</v>
      </c>
      <c r="L43" s="11"/>
      <c r="M43" s="11"/>
      <c r="N43" s="11"/>
      <c r="O43" s="48"/>
      <c r="P43" s="13"/>
      <c r="Q43" s="41"/>
    </row>
    <row r="44" spans="1:17" x14ac:dyDescent="0.25">
      <c r="A44" s="179">
        <v>42755.989583333336</v>
      </c>
      <c r="B44" s="180">
        <v>2779346614</v>
      </c>
      <c r="C44" s="180">
        <v>898683</v>
      </c>
      <c r="D44" s="185">
        <v>1502</v>
      </c>
      <c r="E44" s="180">
        <v>0.97</v>
      </c>
      <c r="F44" s="180">
        <v>673974505</v>
      </c>
      <c r="G44" s="180">
        <v>5355493</v>
      </c>
      <c r="H44" s="180">
        <v>377</v>
      </c>
      <c r="I44" s="181">
        <v>0.91</v>
      </c>
      <c r="J44" s="181">
        <v>0.93</v>
      </c>
      <c r="K44" s="5">
        <f t="shared" si="0"/>
        <v>1.84</v>
      </c>
      <c r="L44" s="11"/>
      <c r="M44" s="11"/>
      <c r="N44" s="11"/>
      <c r="O44" s="13"/>
      <c r="P44" s="13"/>
      <c r="Q44" s="41"/>
    </row>
    <row r="45" spans="1:17" x14ac:dyDescent="0.25">
      <c r="A45" s="179">
        <v>42755.979166666664</v>
      </c>
      <c r="B45" s="180">
        <v>2778970238</v>
      </c>
      <c r="C45" s="180">
        <v>898683</v>
      </c>
      <c r="D45" s="180">
        <v>1532</v>
      </c>
      <c r="E45" s="180">
        <v>0.97</v>
      </c>
      <c r="F45" s="180">
        <v>673880746</v>
      </c>
      <c r="G45" s="180">
        <v>5355493</v>
      </c>
      <c r="H45" s="180">
        <v>383</v>
      </c>
      <c r="I45" s="184">
        <v>0.9</v>
      </c>
      <c r="J45" s="183">
        <v>0.96</v>
      </c>
      <c r="K45" s="5">
        <f t="shared" si="0"/>
        <v>1.8599999999999999</v>
      </c>
      <c r="L45" s="11"/>
      <c r="M45" s="11"/>
      <c r="N45" s="11"/>
      <c r="O45" s="12"/>
      <c r="P45" s="12"/>
      <c r="Q45" s="41"/>
    </row>
    <row r="46" spans="1:17" x14ac:dyDescent="0.25">
      <c r="A46" s="179">
        <v>42755.96875</v>
      </c>
      <c r="B46" s="180">
        <v>2778582883</v>
      </c>
      <c r="C46" s="180">
        <v>898683</v>
      </c>
      <c r="D46" s="180">
        <v>1507</v>
      </c>
      <c r="E46" s="180">
        <v>0.97</v>
      </c>
      <c r="F46" s="180">
        <v>673782374</v>
      </c>
      <c r="G46" s="180">
        <v>5355493</v>
      </c>
      <c r="H46" s="180">
        <v>342</v>
      </c>
      <c r="I46" s="181">
        <v>0.91</v>
      </c>
      <c r="J46" s="181">
        <v>0.93</v>
      </c>
      <c r="K46" s="5">
        <f t="shared" si="0"/>
        <v>1.84</v>
      </c>
      <c r="L46" s="11"/>
      <c r="M46" s="11"/>
      <c r="N46" s="11"/>
      <c r="O46" s="13"/>
      <c r="P46" s="42"/>
      <c r="Q46" s="41"/>
    </row>
    <row r="47" spans="1:17" x14ac:dyDescent="0.25">
      <c r="A47" s="179">
        <v>42755.958333333336</v>
      </c>
      <c r="B47" s="180">
        <v>2778219891</v>
      </c>
      <c r="C47" s="180">
        <v>898683</v>
      </c>
      <c r="D47" s="180">
        <v>1519</v>
      </c>
      <c r="E47" s="180">
        <v>0.97</v>
      </c>
      <c r="F47" s="180">
        <v>673689779</v>
      </c>
      <c r="G47" s="180">
        <v>5355493</v>
      </c>
      <c r="H47" s="180">
        <v>393</v>
      </c>
      <c r="I47" s="182">
        <v>0.9</v>
      </c>
      <c r="J47" s="181">
        <v>0.96</v>
      </c>
      <c r="K47" s="5">
        <f t="shared" si="0"/>
        <v>1.8599999999999999</v>
      </c>
      <c r="L47" s="11"/>
      <c r="M47" s="11"/>
      <c r="N47" s="11"/>
      <c r="O47" s="13"/>
      <c r="P47" s="12"/>
      <c r="Q47" s="41"/>
    </row>
    <row r="48" spans="1:17" x14ac:dyDescent="0.25">
      <c r="A48" s="179">
        <v>42755.947916666664</v>
      </c>
      <c r="B48" s="180">
        <v>2777839621</v>
      </c>
      <c r="C48" s="180">
        <v>898683</v>
      </c>
      <c r="D48" s="180">
        <v>1519</v>
      </c>
      <c r="E48" s="180">
        <v>0.97</v>
      </c>
      <c r="F48" s="180">
        <v>673591783</v>
      </c>
      <c r="G48" s="180">
        <v>5355493</v>
      </c>
      <c r="H48" s="180">
        <v>390</v>
      </c>
      <c r="I48" s="182">
        <v>0.9</v>
      </c>
      <c r="J48" s="181">
        <v>0.95</v>
      </c>
      <c r="K48" s="5">
        <f t="shared" si="0"/>
        <v>1.85</v>
      </c>
      <c r="L48" s="11"/>
      <c r="M48" s="11"/>
      <c r="N48" s="11"/>
      <c r="O48" s="52"/>
      <c r="P48" s="12"/>
      <c r="Q48" s="41"/>
    </row>
    <row r="49" spans="1:17" x14ac:dyDescent="0.25">
      <c r="A49" s="179">
        <v>42755.9375</v>
      </c>
      <c r="B49" s="180">
        <v>2777459586</v>
      </c>
      <c r="C49" s="180">
        <v>898683</v>
      </c>
      <c r="D49" s="180">
        <v>1519</v>
      </c>
      <c r="E49" s="180">
        <v>0.97</v>
      </c>
      <c r="F49" s="180">
        <v>673494828</v>
      </c>
      <c r="G49" s="180">
        <v>5355493</v>
      </c>
      <c r="H49" s="180">
        <v>376</v>
      </c>
      <c r="I49" s="181">
        <v>0.91</v>
      </c>
      <c r="J49" s="181">
        <v>0.96</v>
      </c>
      <c r="K49" s="5">
        <f t="shared" si="0"/>
        <v>1.87</v>
      </c>
      <c r="L49" s="11"/>
      <c r="M49" s="11"/>
      <c r="N49" s="11"/>
      <c r="O49" s="12"/>
      <c r="P49" s="12"/>
      <c r="Q49" s="41"/>
    </row>
    <row r="50" spans="1:17" x14ac:dyDescent="0.25">
      <c r="A50" s="179">
        <v>42755.927083333336</v>
      </c>
      <c r="B50" s="180">
        <v>2777079911</v>
      </c>
      <c r="C50" s="180">
        <v>898683</v>
      </c>
      <c r="D50" s="180">
        <v>1520</v>
      </c>
      <c r="E50" s="180">
        <v>0.97</v>
      </c>
      <c r="F50" s="180">
        <v>673399604</v>
      </c>
      <c r="G50" s="180">
        <v>5355493</v>
      </c>
      <c r="H50" s="180">
        <v>390</v>
      </c>
      <c r="I50" s="181">
        <v>0.92</v>
      </c>
      <c r="J50" s="181">
        <v>0.95</v>
      </c>
      <c r="K50" s="5">
        <f t="shared" si="0"/>
        <v>1.87</v>
      </c>
      <c r="L50" s="12"/>
      <c r="M50" s="12"/>
      <c r="N50" s="12"/>
      <c r="O50" s="12"/>
      <c r="P50" s="12"/>
      <c r="Q50" s="41"/>
    </row>
    <row r="51" spans="1:17" x14ac:dyDescent="0.25">
      <c r="A51" s="179">
        <v>42755.916666666664</v>
      </c>
      <c r="B51" s="180">
        <v>2776700277</v>
      </c>
      <c r="C51" s="180">
        <v>898683</v>
      </c>
      <c r="D51" s="180">
        <v>1521</v>
      </c>
      <c r="E51" s="180">
        <v>0.97</v>
      </c>
      <c r="F51" s="180">
        <v>673303059</v>
      </c>
      <c r="G51" s="180">
        <v>5355493</v>
      </c>
      <c r="H51" s="180">
        <v>371</v>
      </c>
      <c r="I51" s="181">
        <v>0.91</v>
      </c>
      <c r="J51" s="181">
        <v>0.96</v>
      </c>
      <c r="K51" s="5">
        <f t="shared" si="0"/>
        <v>1.87</v>
      </c>
      <c r="L51" s="12"/>
      <c r="M51" s="12"/>
      <c r="N51" s="12"/>
      <c r="O51" s="12"/>
      <c r="P51" s="12"/>
      <c r="Q51" s="41"/>
    </row>
    <row r="52" spans="1:17" x14ac:dyDescent="0.25">
      <c r="A52" s="179">
        <v>42755.90625</v>
      </c>
      <c r="B52" s="180">
        <v>2776319719</v>
      </c>
      <c r="C52" s="180">
        <v>898683</v>
      </c>
      <c r="D52" s="180">
        <v>1523</v>
      </c>
      <c r="E52" s="180">
        <v>0.97</v>
      </c>
      <c r="F52" s="180">
        <v>673206816</v>
      </c>
      <c r="G52" s="180">
        <v>5355493</v>
      </c>
      <c r="H52" s="180">
        <v>365</v>
      </c>
      <c r="I52" s="181">
        <v>0.92</v>
      </c>
      <c r="J52" s="181">
        <v>0.96</v>
      </c>
      <c r="K52" s="5">
        <f t="shared" si="0"/>
        <v>1.88</v>
      </c>
      <c r="L52" s="11"/>
      <c r="M52" s="11"/>
      <c r="N52" s="11"/>
      <c r="O52" s="12"/>
      <c r="P52" s="12"/>
      <c r="Q52" s="41"/>
    </row>
    <row r="53" spans="1:17" x14ac:dyDescent="0.25">
      <c r="A53" s="179">
        <v>42755.895833333336</v>
      </c>
      <c r="B53" s="180">
        <v>2775939256</v>
      </c>
      <c r="C53" s="180">
        <v>898683</v>
      </c>
      <c r="D53" s="180">
        <v>1521</v>
      </c>
      <c r="E53" s="180">
        <v>0.97</v>
      </c>
      <c r="F53" s="180">
        <v>673113928</v>
      </c>
      <c r="G53" s="180">
        <v>5355493</v>
      </c>
      <c r="H53" s="180">
        <v>380</v>
      </c>
      <c r="I53" s="181">
        <v>0.92</v>
      </c>
      <c r="J53" s="181">
        <v>0.95</v>
      </c>
      <c r="K53" s="5">
        <f t="shared" si="0"/>
        <v>1.87</v>
      </c>
      <c r="L53" s="11"/>
      <c r="M53" s="11"/>
      <c r="N53" s="11"/>
      <c r="O53" s="12"/>
      <c r="P53" s="12"/>
      <c r="Q53" s="41"/>
    </row>
    <row r="54" spans="1:17" x14ac:dyDescent="0.25">
      <c r="A54" s="179">
        <v>42755.885416666664</v>
      </c>
      <c r="B54" s="180">
        <v>2775558639</v>
      </c>
      <c r="C54" s="180">
        <v>898683</v>
      </c>
      <c r="D54" s="180">
        <v>1508</v>
      </c>
      <c r="E54" s="180">
        <v>0.97</v>
      </c>
      <c r="F54" s="180">
        <v>673018229</v>
      </c>
      <c r="G54" s="180">
        <v>5355493</v>
      </c>
      <c r="H54" s="180">
        <v>381</v>
      </c>
      <c r="I54" s="182">
        <v>0.9</v>
      </c>
      <c r="J54" s="181">
        <v>0.95</v>
      </c>
      <c r="K54" s="5">
        <f t="shared" si="0"/>
        <v>1.85</v>
      </c>
      <c r="L54" s="11"/>
      <c r="M54" s="11"/>
      <c r="N54" s="11"/>
      <c r="O54" s="13"/>
      <c r="P54" s="42"/>
      <c r="Q54" s="41"/>
    </row>
    <row r="55" spans="1:17" x14ac:dyDescent="0.25">
      <c r="A55" s="179">
        <v>42755.875</v>
      </c>
      <c r="B55" s="180">
        <v>2775190649</v>
      </c>
      <c r="C55" s="180">
        <v>898683</v>
      </c>
      <c r="D55" s="180">
        <v>1520</v>
      </c>
      <c r="E55" s="180">
        <v>0.97</v>
      </c>
      <c r="F55" s="180">
        <v>672925467</v>
      </c>
      <c r="G55" s="180">
        <v>5355493</v>
      </c>
      <c r="H55" s="180">
        <v>357</v>
      </c>
      <c r="I55" s="181">
        <v>0.92</v>
      </c>
      <c r="J55" s="181">
        <v>0.96</v>
      </c>
      <c r="K55" s="5">
        <f t="shared" si="0"/>
        <v>1.88</v>
      </c>
      <c r="L55" s="11"/>
      <c r="M55" s="11"/>
      <c r="N55" s="11"/>
      <c r="O55" s="12"/>
      <c r="P55" s="12"/>
      <c r="Q55" s="41"/>
    </row>
    <row r="56" spans="1:17" x14ac:dyDescent="0.25">
      <c r="A56" s="179">
        <v>42755.864583333336</v>
      </c>
      <c r="B56" s="180">
        <v>2774810665</v>
      </c>
      <c r="C56" s="180">
        <v>898683</v>
      </c>
      <c r="D56" s="180">
        <v>1520</v>
      </c>
      <c r="E56" s="180">
        <v>0.97</v>
      </c>
      <c r="F56" s="180">
        <v>672832802</v>
      </c>
      <c r="G56" s="180">
        <v>5355493</v>
      </c>
      <c r="H56" s="180">
        <v>357</v>
      </c>
      <c r="I56" s="181">
        <v>0.91</v>
      </c>
      <c r="J56" s="181">
        <v>0.96</v>
      </c>
      <c r="K56" s="5">
        <f t="shared" si="0"/>
        <v>1.87</v>
      </c>
      <c r="L56" s="11"/>
      <c r="M56" s="11"/>
      <c r="N56" s="11"/>
      <c r="O56" s="12"/>
      <c r="P56" s="12"/>
      <c r="Q56" s="41"/>
    </row>
    <row r="57" spans="1:17" x14ac:dyDescent="0.25">
      <c r="A57" s="179">
        <v>42755.854166666664</v>
      </c>
      <c r="B57" s="180">
        <v>2774430433</v>
      </c>
      <c r="C57" s="180">
        <v>898683</v>
      </c>
      <c r="D57" s="180">
        <v>1522</v>
      </c>
      <c r="E57" s="180">
        <v>0.97</v>
      </c>
      <c r="F57" s="180">
        <v>672737558</v>
      </c>
      <c r="G57" s="180">
        <v>5355493</v>
      </c>
      <c r="H57" s="180">
        <v>379</v>
      </c>
      <c r="I57" s="181">
        <v>0.91</v>
      </c>
      <c r="J57" s="181">
        <v>0.96</v>
      </c>
      <c r="K57" s="5">
        <f t="shared" si="0"/>
        <v>1.87</v>
      </c>
      <c r="L57" s="11"/>
      <c r="M57" s="11"/>
      <c r="N57" s="11"/>
      <c r="O57" s="13"/>
      <c r="P57" s="42"/>
      <c r="Q57" s="41"/>
    </row>
    <row r="58" spans="1:17" x14ac:dyDescent="0.25">
      <c r="A58" s="179">
        <v>42755.84375</v>
      </c>
      <c r="B58" s="180">
        <v>2774050509</v>
      </c>
      <c r="C58" s="180">
        <v>898683</v>
      </c>
      <c r="D58" s="180">
        <v>1520</v>
      </c>
      <c r="E58" s="180">
        <v>0.97</v>
      </c>
      <c r="F58" s="180">
        <v>672641368</v>
      </c>
      <c r="G58" s="180">
        <v>5355493</v>
      </c>
      <c r="H58" s="180">
        <v>342</v>
      </c>
      <c r="I58" s="181">
        <v>0.91</v>
      </c>
      <c r="J58" s="181">
        <v>0.96</v>
      </c>
      <c r="K58" s="5">
        <f t="shared" si="0"/>
        <v>1.87</v>
      </c>
      <c r="L58" s="11"/>
      <c r="M58" s="11"/>
      <c r="N58" s="11"/>
      <c r="O58" s="52"/>
      <c r="P58" s="12"/>
      <c r="Q58" s="41"/>
    </row>
    <row r="59" spans="1:17" x14ac:dyDescent="0.25">
      <c r="A59" s="179">
        <v>42755.833333333336</v>
      </c>
      <c r="B59" s="180">
        <v>2773670163</v>
      </c>
      <c r="C59" s="180">
        <v>898683</v>
      </c>
      <c r="D59" s="180">
        <v>1519</v>
      </c>
      <c r="E59" s="180">
        <v>0.97</v>
      </c>
      <c r="F59" s="180">
        <v>672549479</v>
      </c>
      <c r="G59" s="180">
        <v>5355493</v>
      </c>
      <c r="H59" s="180">
        <v>384</v>
      </c>
      <c r="I59" s="181">
        <v>0.91</v>
      </c>
      <c r="J59" s="181">
        <v>0.96</v>
      </c>
      <c r="K59" s="5">
        <f t="shared" si="0"/>
        <v>1.87</v>
      </c>
      <c r="L59" s="11"/>
      <c r="M59" s="11"/>
      <c r="N59" s="11"/>
      <c r="O59" s="12"/>
      <c r="P59" s="12"/>
      <c r="Q59" s="41"/>
    </row>
    <row r="60" spans="1:17" x14ac:dyDescent="0.25">
      <c r="A60" s="179">
        <v>42755.822916666664</v>
      </c>
      <c r="B60" s="180">
        <v>2773290080</v>
      </c>
      <c r="C60" s="180">
        <v>898683</v>
      </c>
      <c r="D60" s="180">
        <v>1519</v>
      </c>
      <c r="E60" s="180">
        <v>0.97</v>
      </c>
      <c r="F60" s="180">
        <v>672453352</v>
      </c>
      <c r="G60" s="180">
        <v>5355493</v>
      </c>
      <c r="H60" s="180">
        <v>390</v>
      </c>
      <c r="I60" s="181">
        <v>0.92</v>
      </c>
      <c r="J60" s="181">
        <v>0.96</v>
      </c>
      <c r="K60" s="5">
        <f t="shared" si="0"/>
        <v>1.88</v>
      </c>
      <c r="L60" s="11"/>
      <c r="M60" s="11"/>
      <c r="N60" s="11"/>
      <c r="O60" s="12"/>
      <c r="P60" s="42"/>
      <c r="Q60" s="41"/>
    </row>
    <row r="61" spans="1:17" x14ac:dyDescent="0.25">
      <c r="A61" s="179">
        <v>42755.8125</v>
      </c>
      <c r="B61" s="180">
        <v>2772910223</v>
      </c>
      <c r="C61" s="180">
        <v>898683</v>
      </c>
      <c r="D61" s="180">
        <v>1516</v>
      </c>
      <c r="E61" s="180">
        <v>0.97</v>
      </c>
      <c r="F61" s="180">
        <v>672356950</v>
      </c>
      <c r="G61" s="180">
        <v>5355493</v>
      </c>
      <c r="H61" s="180">
        <v>377</v>
      </c>
      <c r="I61" s="181">
        <v>0.91</v>
      </c>
      <c r="J61" s="181">
        <v>0.96</v>
      </c>
      <c r="K61" s="5">
        <f t="shared" si="0"/>
        <v>1.87</v>
      </c>
      <c r="L61" s="11"/>
      <c r="M61" s="11"/>
      <c r="N61" s="11"/>
      <c r="O61" s="12"/>
      <c r="P61" s="12"/>
      <c r="Q61" s="41"/>
    </row>
    <row r="62" spans="1:17" x14ac:dyDescent="0.25">
      <c r="A62" s="179">
        <v>42755.802083333336</v>
      </c>
      <c r="B62" s="180">
        <v>2772529809</v>
      </c>
      <c r="C62" s="180">
        <v>898683</v>
      </c>
      <c r="D62" s="180">
        <v>1524</v>
      </c>
      <c r="E62" s="180">
        <v>0.97</v>
      </c>
      <c r="F62" s="180">
        <v>672259144</v>
      </c>
      <c r="G62" s="180">
        <v>5355493</v>
      </c>
      <c r="H62" s="180">
        <v>263</v>
      </c>
      <c r="I62" s="182">
        <v>0.9</v>
      </c>
      <c r="J62" s="181">
        <v>0.96</v>
      </c>
      <c r="K62" s="5">
        <f t="shared" si="0"/>
        <v>1.8599999999999999</v>
      </c>
      <c r="L62" s="11"/>
      <c r="M62" s="11"/>
      <c r="N62" s="11"/>
      <c r="O62" s="12"/>
      <c r="P62" s="12"/>
      <c r="Q62" s="41"/>
    </row>
    <row r="63" spans="1:17" x14ac:dyDescent="0.25">
      <c r="A63" s="179">
        <v>42755.791666666664</v>
      </c>
      <c r="B63" s="180">
        <v>2772149130</v>
      </c>
      <c r="C63" s="180">
        <v>898683</v>
      </c>
      <c r="D63" s="180">
        <v>1520</v>
      </c>
      <c r="E63" s="180">
        <v>0.97</v>
      </c>
      <c r="F63" s="180">
        <v>672161847</v>
      </c>
      <c r="G63" s="180">
        <v>5355493</v>
      </c>
      <c r="H63" s="180">
        <v>391</v>
      </c>
      <c r="I63" s="181">
        <v>0.92</v>
      </c>
      <c r="J63" s="181">
        <v>0.96</v>
      </c>
      <c r="K63" s="5">
        <f t="shared" si="0"/>
        <v>1.88</v>
      </c>
      <c r="L63" s="11"/>
      <c r="M63" s="11"/>
      <c r="N63" s="11"/>
      <c r="O63" s="42"/>
      <c r="P63" s="42"/>
      <c r="Q63" s="41"/>
    </row>
    <row r="64" spans="1:17" x14ac:dyDescent="0.25">
      <c r="A64" s="179">
        <v>42755.78125</v>
      </c>
      <c r="B64" s="180">
        <v>2771766423</v>
      </c>
      <c r="C64" s="180">
        <v>898683</v>
      </c>
      <c r="D64" s="180">
        <v>1540</v>
      </c>
      <c r="E64" s="180">
        <v>0.97</v>
      </c>
      <c r="F64" s="180">
        <v>672064034</v>
      </c>
      <c r="G64" s="180">
        <v>5355493</v>
      </c>
      <c r="H64" s="180">
        <v>392</v>
      </c>
      <c r="I64" s="182">
        <v>0.93</v>
      </c>
      <c r="J64" s="181">
        <v>0.95</v>
      </c>
      <c r="K64" s="5">
        <f t="shared" si="0"/>
        <v>1.88</v>
      </c>
      <c r="L64" s="11"/>
      <c r="M64" s="11"/>
      <c r="N64" s="11"/>
      <c r="O64" s="12"/>
      <c r="P64" s="12"/>
      <c r="Q64" s="41"/>
    </row>
    <row r="65" spans="1:17" x14ac:dyDescent="0.25">
      <c r="A65" s="179">
        <v>42755.770833333336</v>
      </c>
      <c r="B65" s="180">
        <v>2771380838</v>
      </c>
      <c r="C65" s="180">
        <v>898683</v>
      </c>
      <c r="D65" s="180">
        <v>1543</v>
      </c>
      <c r="E65" s="180">
        <v>0.97</v>
      </c>
      <c r="F65" s="180">
        <v>671966230</v>
      </c>
      <c r="G65" s="180">
        <v>5355493</v>
      </c>
      <c r="H65" s="180">
        <v>393</v>
      </c>
      <c r="I65" s="181">
        <v>0.93</v>
      </c>
      <c r="J65" s="181">
        <v>0.95</v>
      </c>
      <c r="K65" s="5">
        <f t="shared" si="0"/>
        <v>1.88</v>
      </c>
      <c r="L65" s="11"/>
      <c r="M65" s="11"/>
      <c r="N65" s="11"/>
      <c r="O65" s="12"/>
      <c r="P65" s="12"/>
      <c r="Q65" s="41"/>
    </row>
    <row r="66" spans="1:17" x14ac:dyDescent="0.25">
      <c r="A66" s="179">
        <v>42755.760416666664</v>
      </c>
      <c r="B66" s="180">
        <v>2770999762</v>
      </c>
      <c r="C66" s="180">
        <v>898683</v>
      </c>
      <c r="D66" s="180">
        <v>1517</v>
      </c>
      <c r="E66" s="180">
        <v>0.97</v>
      </c>
      <c r="F66" s="180">
        <v>671869867</v>
      </c>
      <c r="G66" s="180">
        <v>5355493</v>
      </c>
      <c r="H66" s="180">
        <v>382</v>
      </c>
      <c r="I66" s="181">
        <v>0.92</v>
      </c>
      <c r="J66" s="181">
        <v>0.96</v>
      </c>
      <c r="K66" s="5">
        <f t="shared" si="0"/>
        <v>1.88</v>
      </c>
      <c r="L66" s="11"/>
      <c r="M66" s="11"/>
      <c r="N66" s="11"/>
      <c r="O66" s="12"/>
      <c r="P66" s="12"/>
      <c r="Q66" s="41"/>
    </row>
    <row r="67" spans="1:17" x14ac:dyDescent="0.25">
      <c r="A67" s="179">
        <v>42755.75</v>
      </c>
      <c r="B67" s="180">
        <v>2770622368</v>
      </c>
      <c r="C67" s="180">
        <v>898683</v>
      </c>
      <c r="D67" s="180">
        <v>1527</v>
      </c>
      <c r="E67" s="180">
        <v>0.97</v>
      </c>
      <c r="F67" s="180">
        <v>671776168</v>
      </c>
      <c r="G67" s="180">
        <v>5355493</v>
      </c>
      <c r="H67" s="180">
        <v>370</v>
      </c>
      <c r="I67" s="181">
        <v>0.92</v>
      </c>
      <c r="J67" s="181">
        <v>0.96</v>
      </c>
      <c r="K67" s="5">
        <f t="shared" si="0"/>
        <v>1.88</v>
      </c>
      <c r="L67" s="11"/>
      <c r="M67" s="11"/>
      <c r="N67" s="11"/>
      <c r="O67" s="12"/>
      <c r="P67" s="12"/>
      <c r="Q67" s="41"/>
    </row>
    <row r="68" spans="1:17" x14ac:dyDescent="0.25">
      <c r="A68" s="179">
        <v>42755.739583333336</v>
      </c>
      <c r="B68" s="180">
        <v>2770239989</v>
      </c>
      <c r="C68" s="180">
        <v>898683</v>
      </c>
      <c r="D68" s="180">
        <v>1529</v>
      </c>
      <c r="E68" s="180">
        <v>0.97</v>
      </c>
      <c r="F68" s="180">
        <v>671681765</v>
      </c>
      <c r="G68" s="180">
        <v>5355493</v>
      </c>
      <c r="H68" s="180">
        <v>380</v>
      </c>
      <c r="I68" s="181">
        <v>0.92</v>
      </c>
      <c r="J68" s="181">
        <v>0.96</v>
      </c>
      <c r="K68" s="5">
        <f t="shared" ref="K68:K99" si="1">I68+J68</f>
        <v>1.88</v>
      </c>
      <c r="L68" s="11"/>
      <c r="M68" s="11"/>
      <c r="N68" s="11"/>
      <c r="O68" s="42"/>
      <c r="P68" s="42"/>
      <c r="Q68" s="41"/>
    </row>
    <row r="69" spans="1:17" x14ac:dyDescent="0.25">
      <c r="A69" s="179">
        <v>42755.729166666664</v>
      </c>
      <c r="B69" s="180">
        <v>2769858148</v>
      </c>
      <c r="C69" s="180">
        <v>898683</v>
      </c>
      <c r="D69" s="180">
        <v>1526</v>
      </c>
      <c r="E69" s="180">
        <v>0.97</v>
      </c>
      <c r="F69" s="180">
        <v>671586974</v>
      </c>
      <c r="G69" s="180">
        <v>5355493</v>
      </c>
      <c r="H69" s="180">
        <v>375</v>
      </c>
      <c r="I69" s="181">
        <v>0.91</v>
      </c>
      <c r="J69" s="181">
        <v>0.96</v>
      </c>
      <c r="K69" s="5">
        <f t="shared" si="1"/>
        <v>1.87</v>
      </c>
      <c r="L69" s="11"/>
      <c r="M69" s="11"/>
      <c r="N69" s="11"/>
      <c r="O69" s="12"/>
      <c r="P69" s="12"/>
      <c r="Q69" s="41"/>
    </row>
    <row r="70" spans="1:17" x14ac:dyDescent="0.25">
      <c r="A70" s="179">
        <v>42755.71875</v>
      </c>
      <c r="B70" s="180">
        <v>2769476306</v>
      </c>
      <c r="C70" s="180">
        <v>898683</v>
      </c>
      <c r="D70" s="180">
        <v>1527</v>
      </c>
      <c r="E70" s="180">
        <v>0.97</v>
      </c>
      <c r="F70" s="180">
        <v>671491725</v>
      </c>
      <c r="G70" s="180">
        <v>5355493</v>
      </c>
      <c r="H70" s="180">
        <v>395</v>
      </c>
      <c r="I70" s="181">
        <v>0.91</v>
      </c>
      <c r="J70" s="183">
        <v>0.96</v>
      </c>
      <c r="K70" s="5">
        <f t="shared" si="1"/>
        <v>1.87</v>
      </c>
      <c r="L70" s="11"/>
      <c r="M70" s="11"/>
      <c r="N70" s="11"/>
      <c r="O70" s="12"/>
      <c r="P70" s="12"/>
      <c r="Q70" s="41"/>
    </row>
    <row r="71" spans="1:17" x14ac:dyDescent="0.25">
      <c r="A71" s="179">
        <v>42755.708333333336</v>
      </c>
      <c r="B71" s="180">
        <v>2769094209</v>
      </c>
      <c r="C71" s="180">
        <v>898683</v>
      </c>
      <c r="D71" s="180">
        <v>1526</v>
      </c>
      <c r="E71" s="180">
        <v>0.97</v>
      </c>
      <c r="F71" s="180">
        <v>671395876</v>
      </c>
      <c r="G71" s="180">
        <v>5355493</v>
      </c>
      <c r="H71" s="180">
        <v>382</v>
      </c>
      <c r="I71" s="181">
        <v>0.92</v>
      </c>
      <c r="J71" s="183">
        <v>0.96</v>
      </c>
      <c r="K71" s="5">
        <f t="shared" si="1"/>
        <v>1.88</v>
      </c>
      <c r="L71" s="11"/>
      <c r="M71" s="11"/>
      <c r="N71" s="11"/>
      <c r="O71" s="12"/>
      <c r="P71" s="42"/>
      <c r="Q71" s="41"/>
    </row>
    <row r="72" spans="1:17" x14ac:dyDescent="0.25">
      <c r="A72" s="179">
        <v>42755.697916666664</v>
      </c>
      <c r="B72" s="180">
        <v>2768712406</v>
      </c>
      <c r="C72" s="180">
        <v>898683</v>
      </c>
      <c r="D72" s="180">
        <v>1526</v>
      </c>
      <c r="E72" s="180">
        <v>0.97</v>
      </c>
      <c r="F72" s="180">
        <v>671299910</v>
      </c>
      <c r="G72" s="180">
        <v>5355493</v>
      </c>
      <c r="H72" s="180">
        <v>388</v>
      </c>
      <c r="I72" s="181">
        <v>0.91</v>
      </c>
      <c r="J72" s="183">
        <v>0.96</v>
      </c>
      <c r="K72" s="5">
        <f t="shared" si="1"/>
        <v>1.87</v>
      </c>
      <c r="L72" s="11"/>
      <c r="M72" s="11"/>
      <c r="N72" s="11"/>
      <c r="O72" s="12"/>
      <c r="P72" s="12"/>
      <c r="Q72" s="41"/>
    </row>
    <row r="73" spans="1:17" x14ac:dyDescent="0.25">
      <c r="A73" s="179">
        <v>42755.6875</v>
      </c>
      <c r="B73" s="180">
        <v>2768329889</v>
      </c>
      <c r="C73" s="180">
        <v>898683</v>
      </c>
      <c r="D73" s="180">
        <v>1529</v>
      </c>
      <c r="E73" s="180">
        <v>0.97</v>
      </c>
      <c r="F73" s="180">
        <v>671203534</v>
      </c>
      <c r="G73" s="180">
        <v>5355493</v>
      </c>
      <c r="H73" s="180">
        <v>386</v>
      </c>
      <c r="I73" s="182">
        <v>0.9</v>
      </c>
      <c r="J73" s="181">
        <v>0.96</v>
      </c>
      <c r="K73" s="5">
        <f t="shared" si="1"/>
        <v>1.8599999999999999</v>
      </c>
      <c r="L73" s="11"/>
      <c r="M73" s="11"/>
      <c r="N73" s="11"/>
      <c r="O73" s="12"/>
      <c r="P73" s="12"/>
      <c r="Q73" s="41"/>
    </row>
    <row r="74" spans="1:17" x14ac:dyDescent="0.25">
      <c r="A74" s="179">
        <v>42755.677083333336</v>
      </c>
      <c r="B74" s="180">
        <v>2767946592</v>
      </c>
      <c r="C74" s="180">
        <v>898683</v>
      </c>
      <c r="D74" s="180">
        <v>1547</v>
      </c>
      <c r="E74" s="180">
        <v>0.97</v>
      </c>
      <c r="F74" s="180">
        <v>671106884</v>
      </c>
      <c r="G74" s="180">
        <v>5355493</v>
      </c>
      <c r="H74" s="180">
        <v>392</v>
      </c>
      <c r="I74" s="181">
        <v>0.93</v>
      </c>
      <c r="J74" s="181">
        <v>0.96</v>
      </c>
      <c r="K74" s="5">
        <f t="shared" si="1"/>
        <v>1.8900000000000001</v>
      </c>
      <c r="L74" s="11"/>
      <c r="M74" s="11"/>
      <c r="N74" s="11"/>
      <c r="O74" s="12"/>
      <c r="P74" s="12"/>
      <c r="Q74" s="41"/>
    </row>
    <row r="75" spans="1:17" x14ac:dyDescent="0.25">
      <c r="A75" s="179">
        <v>42755.666666666664</v>
      </c>
      <c r="B75" s="180">
        <v>2767559860</v>
      </c>
      <c r="C75" s="180">
        <v>898683</v>
      </c>
      <c r="D75" s="180">
        <v>1547</v>
      </c>
      <c r="E75" s="180">
        <v>0.97</v>
      </c>
      <c r="F75" s="180">
        <v>671014260</v>
      </c>
      <c r="G75" s="180">
        <v>5355493</v>
      </c>
      <c r="H75" s="180">
        <v>359</v>
      </c>
      <c r="I75" s="181">
        <v>0.93</v>
      </c>
      <c r="J75" s="181">
        <v>0.96</v>
      </c>
      <c r="K75" s="5">
        <f t="shared" si="1"/>
        <v>1.8900000000000001</v>
      </c>
      <c r="L75" s="11"/>
      <c r="M75" s="11"/>
      <c r="N75" s="11"/>
      <c r="O75" s="12"/>
      <c r="P75" s="12"/>
      <c r="Q75" s="41"/>
    </row>
    <row r="76" spans="1:17" x14ac:dyDescent="0.25">
      <c r="A76" s="179">
        <v>42755.65625</v>
      </c>
      <c r="B76" s="180">
        <v>2767175916</v>
      </c>
      <c r="C76" s="180">
        <v>898683</v>
      </c>
      <c r="D76" s="180">
        <v>1531</v>
      </c>
      <c r="E76" s="180">
        <v>0.97</v>
      </c>
      <c r="F76" s="180">
        <v>670920393</v>
      </c>
      <c r="G76" s="180">
        <v>5355493</v>
      </c>
      <c r="H76" s="180">
        <v>360</v>
      </c>
      <c r="I76" s="181">
        <v>0.91</v>
      </c>
      <c r="J76" s="181">
        <v>0.96</v>
      </c>
      <c r="K76" s="5">
        <f t="shared" si="1"/>
        <v>1.87</v>
      </c>
      <c r="L76" s="11"/>
      <c r="M76" s="11"/>
      <c r="N76" s="11"/>
      <c r="O76" s="12"/>
      <c r="P76" s="12"/>
      <c r="Q76" s="41"/>
    </row>
    <row r="77" spans="1:17" x14ac:dyDescent="0.25">
      <c r="A77" s="179">
        <v>42755.645833333336</v>
      </c>
      <c r="B77" s="180">
        <v>2766792622</v>
      </c>
      <c r="C77" s="180">
        <v>898683</v>
      </c>
      <c r="D77" s="180">
        <v>1531</v>
      </c>
      <c r="E77" s="180">
        <v>0.97</v>
      </c>
      <c r="F77" s="180">
        <v>670830923</v>
      </c>
      <c r="G77" s="180">
        <v>5355493</v>
      </c>
      <c r="H77" s="180">
        <v>374</v>
      </c>
      <c r="I77" s="183">
        <v>0.91</v>
      </c>
      <c r="J77" s="183">
        <v>0.96</v>
      </c>
      <c r="K77" s="5">
        <f t="shared" si="1"/>
        <v>1.87</v>
      </c>
      <c r="L77" s="11"/>
      <c r="M77" s="11"/>
      <c r="N77" s="11"/>
      <c r="O77" s="12"/>
      <c r="P77" s="12"/>
      <c r="Q77" s="41"/>
    </row>
    <row r="78" spans="1:17" x14ac:dyDescent="0.25">
      <c r="A78" s="179">
        <v>42755.635416666664</v>
      </c>
      <c r="B78" s="180">
        <v>2766409335</v>
      </c>
      <c r="C78" s="180">
        <v>898683</v>
      </c>
      <c r="D78" s="180">
        <v>1530</v>
      </c>
      <c r="E78" s="180">
        <v>0.97</v>
      </c>
      <c r="F78" s="180">
        <v>670735750</v>
      </c>
      <c r="G78" s="180">
        <v>5355493</v>
      </c>
      <c r="H78" s="180">
        <v>383</v>
      </c>
      <c r="I78" s="184">
        <v>0.9</v>
      </c>
      <c r="J78" s="183">
        <v>0.96</v>
      </c>
      <c r="K78" s="5">
        <f t="shared" si="1"/>
        <v>1.8599999999999999</v>
      </c>
      <c r="L78" s="11"/>
      <c r="M78" s="11"/>
      <c r="N78" s="11"/>
      <c r="O78" s="12"/>
      <c r="P78" s="12"/>
      <c r="Q78" s="41"/>
    </row>
    <row r="79" spans="1:17" x14ac:dyDescent="0.25">
      <c r="A79" s="179">
        <v>42755.625</v>
      </c>
      <c r="B79" s="180">
        <v>2766026445</v>
      </c>
      <c r="C79" s="180">
        <v>898683</v>
      </c>
      <c r="D79" s="180">
        <v>1531</v>
      </c>
      <c r="E79" s="180">
        <v>0.97</v>
      </c>
      <c r="F79" s="180">
        <v>670639699</v>
      </c>
      <c r="G79" s="180">
        <v>5355493</v>
      </c>
      <c r="H79" s="180">
        <v>383</v>
      </c>
      <c r="I79" s="184">
        <v>0.9</v>
      </c>
      <c r="J79" s="183">
        <v>0.96</v>
      </c>
      <c r="K79" s="5">
        <f t="shared" si="1"/>
        <v>1.8599999999999999</v>
      </c>
      <c r="L79" s="11"/>
      <c r="M79" s="11"/>
      <c r="N79" s="11"/>
      <c r="O79" s="12"/>
      <c r="P79" s="42"/>
      <c r="Q79" s="41"/>
    </row>
    <row r="80" spans="1:17" x14ac:dyDescent="0.25">
      <c r="A80" s="179">
        <v>42755.614583333336</v>
      </c>
      <c r="B80" s="180">
        <v>2765643447</v>
      </c>
      <c r="C80" s="180">
        <v>898683</v>
      </c>
      <c r="D80" s="180">
        <v>1533</v>
      </c>
      <c r="E80" s="180">
        <v>0.97</v>
      </c>
      <c r="F80" s="180">
        <v>670543976</v>
      </c>
      <c r="G80" s="180">
        <v>5355493</v>
      </c>
      <c r="H80" s="180">
        <v>385</v>
      </c>
      <c r="I80" s="184">
        <v>0.9</v>
      </c>
      <c r="J80" s="183">
        <v>0.96</v>
      </c>
      <c r="K80" s="5">
        <f t="shared" si="1"/>
        <v>1.8599999999999999</v>
      </c>
      <c r="L80" s="11"/>
      <c r="M80" s="11"/>
      <c r="N80" s="11"/>
      <c r="O80" s="12"/>
      <c r="P80" s="42"/>
      <c r="Q80" s="41"/>
    </row>
    <row r="81" spans="1:17" x14ac:dyDescent="0.25">
      <c r="A81" s="179">
        <v>42755.604166666664</v>
      </c>
      <c r="B81" s="180">
        <v>2765260405</v>
      </c>
      <c r="C81" s="180">
        <v>898683</v>
      </c>
      <c r="D81" s="180">
        <v>1531</v>
      </c>
      <c r="E81" s="180">
        <v>0.97</v>
      </c>
      <c r="F81" s="180">
        <v>670448663</v>
      </c>
      <c r="G81" s="180">
        <v>5355493</v>
      </c>
      <c r="H81" s="180">
        <v>377</v>
      </c>
      <c r="I81" s="183">
        <v>0.91</v>
      </c>
      <c r="J81" s="181">
        <v>0.96</v>
      </c>
      <c r="K81" s="5">
        <f t="shared" si="1"/>
        <v>1.87</v>
      </c>
      <c r="L81" s="11"/>
      <c r="M81" s="11"/>
      <c r="N81" s="11"/>
      <c r="O81" s="12"/>
      <c r="P81" s="12"/>
      <c r="Q81" s="41"/>
    </row>
    <row r="82" spans="1:17" x14ac:dyDescent="0.25">
      <c r="A82" s="179">
        <v>42755.59375</v>
      </c>
      <c r="B82" s="180">
        <v>2764877688</v>
      </c>
      <c r="C82" s="180">
        <v>898683</v>
      </c>
      <c r="D82" s="180">
        <v>1531</v>
      </c>
      <c r="E82" s="180">
        <v>0.97</v>
      </c>
      <c r="F82" s="180">
        <v>670353577</v>
      </c>
      <c r="G82" s="180">
        <v>5355493</v>
      </c>
      <c r="H82" s="180">
        <v>380</v>
      </c>
      <c r="I82" s="183">
        <v>0.91</v>
      </c>
      <c r="J82" s="183">
        <v>0.95</v>
      </c>
      <c r="K82" s="5">
        <f t="shared" si="1"/>
        <v>1.8599999999999999</v>
      </c>
      <c r="L82" s="11"/>
      <c r="M82" s="11"/>
      <c r="N82" s="11"/>
      <c r="O82" s="12"/>
      <c r="P82" s="12"/>
      <c r="Q82" s="41"/>
    </row>
    <row r="83" spans="1:17" x14ac:dyDescent="0.25">
      <c r="A83" s="179">
        <v>42755.583333333336</v>
      </c>
      <c r="B83" s="180">
        <v>2764494510</v>
      </c>
      <c r="C83" s="180">
        <v>898683</v>
      </c>
      <c r="D83" s="180">
        <v>1533</v>
      </c>
      <c r="E83" s="180">
        <v>0.97</v>
      </c>
      <c r="F83" s="180">
        <v>670258489</v>
      </c>
      <c r="G83" s="180">
        <v>5355493</v>
      </c>
      <c r="H83" s="180">
        <v>381</v>
      </c>
      <c r="I83" s="183">
        <v>0.91</v>
      </c>
      <c r="J83" s="181">
        <v>0.96</v>
      </c>
      <c r="K83" s="5">
        <f t="shared" si="1"/>
        <v>1.87</v>
      </c>
      <c r="L83" s="11"/>
      <c r="M83" s="11"/>
      <c r="N83" s="11"/>
      <c r="O83" s="12"/>
      <c r="P83" s="12"/>
      <c r="Q83" s="41"/>
    </row>
    <row r="84" spans="1:17" x14ac:dyDescent="0.25">
      <c r="A84" s="179">
        <v>42755.572916666664</v>
      </c>
      <c r="B84" s="180">
        <v>2764111169</v>
      </c>
      <c r="C84" s="180">
        <v>898683</v>
      </c>
      <c r="D84" s="180">
        <v>1531</v>
      </c>
      <c r="E84" s="180">
        <v>0.97</v>
      </c>
      <c r="F84" s="180">
        <v>670163498</v>
      </c>
      <c r="G84" s="180">
        <v>5355493</v>
      </c>
      <c r="H84" s="180">
        <v>373</v>
      </c>
      <c r="I84" s="183">
        <v>0.91</v>
      </c>
      <c r="J84" s="181">
        <v>0.96</v>
      </c>
      <c r="K84" s="5">
        <f t="shared" si="1"/>
        <v>1.87</v>
      </c>
      <c r="L84" s="11"/>
      <c r="M84" s="11"/>
      <c r="N84" s="11"/>
      <c r="O84" s="42"/>
      <c r="P84" s="42"/>
      <c r="Q84" s="41"/>
    </row>
    <row r="85" spans="1:17" x14ac:dyDescent="0.25">
      <c r="A85" s="179">
        <v>42755.5625</v>
      </c>
      <c r="B85" s="180">
        <v>2763728116</v>
      </c>
      <c r="C85" s="180">
        <v>898683</v>
      </c>
      <c r="D85" s="180">
        <v>1533</v>
      </c>
      <c r="E85" s="180">
        <v>0.97</v>
      </c>
      <c r="F85" s="180">
        <v>670066250</v>
      </c>
      <c r="G85" s="180">
        <v>5355493</v>
      </c>
      <c r="H85" s="180">
        <v>386</v>
      </c>
      <c r="I85" s="183">
        <v>0.91</v>
      </c>
      <c r="J85" s="183">
        <v>0.95</v>
      </c>
      <c r="K85" s="5">
        <f t="shared" si="1"/>
        <v>1.8599999999999999</v>
      </c>
      <c r="L85" s="11"/>
      <c r="M85" s="11"/>
      <c r="N85" s="11"/>
      <c r="O85" s="12"/>
      <c r="P85" s="12"/>
      <c r="Q85" s="41"/>
    </row>
    <row r="86" spans="1:17" x14ac:dyDescent="0.25">
      <c r="A86" s="179">
        <v>42755.552083333336</v>
      </c>
      <c r="B86" s="180">
        <v>2763348515</v>
      </c>
      <c r="C86" s="180">
        <v>898683</v>
      </c>
      <c r="D86" s="180">
        <v>1510</v>
      </c>
      <c r="E86" s="180">
        <v>0.97</v>
      </c>
      <c r="F86" s="180">
        <v>669969647</v>
      </c>
      <c r="G86" s="180">
        <v>5355493</v>
      </c>
      <c r="H86" s="180">
        <v>381</v>
      </c>
      <c r="I86" s="183">
        <v>0.92</v>
      </c>
      <c r="J86" s="183">
        <v>0.93</v>
      </c>
      <c r="K86" s="5">
        <f t="shared" si="1"/>
        <v>1.85</v>
      </c>
      <c r="L86" s="11"/>
      <c r="M86" s="11"/>
      <c r="N86" s="11"/>
      <c r="O86" s="12"/>
      <c r="P86" s="12"/>
      <c r="Q86" s="41"/>
    </row>
    <row r="87" spans="1:17" x14ac:dyDescent="0.25">
      <c r="A87" s="179">
        <v>42755.541666666664</v>
      </c>
      <c r="B87" s="180">
        <v>2762964322</v>
      </c>
      <c r="C87" s="180">
        <v>898683</v>
      </c>
      <c r="D87" s="180">
        <v>1540</v>
      </c>
      <c r="E87" s="180">
        <v>0.97</v>
      </c>
      <c r="F87" s="180">
        <v>669872628</v>
      </c>
      <c r="G87" s="180">
        <v>5355493</v>
      </c>
      <c r="H87" s="180">
        <v>391</v>
      </c>
      <c r="I87" s="181">
        <v>0.91</v>
      </c>
      <c r="J87" s="181">
        <v>0.96</v>
      </c>
      <c r="K87" s="5">
        <f t="shared" si="1"/>
        <v>1.87</v>
      </c>
      <c r="L87" s="11"/>
      <c r="M87" s="11"/>
      <c r="N87" s="11"/>
      <c r="O87" s="12"/>
      <c r="P87" s="42"/>
      <c r="Q87" s="41"/>
    </row>
    <row r="88" spans="1:17" x14ac:dyDescent="0.25">
      <c r="A88" s="179">
        <v>42755.53125</v>
      </c>
      <c r="B88" s="180">
        <v>2762577013</v>
      </c>
      <c r="C88" s="180">
        <v>898683</v>
      </c>
      <c r="D88" s="180">
        <v>1562</v>
      </c>
      <c r="E88" s="180">
        <v>0.97</v>
      </c>
      <c r="F88" s="180">
        <v>669775519</v>
      </c>
      <c r="G88" s="180">
        <v>5355493</v>
      </c>
      <c r="H88" s="180">
        <v>388</v>
      </c>
      <c r="I88" s="183">
        <v>0.91</v>
      </c>
      <c r="J88" s="183">
        <v>0.98</v>
      </c>
      <c r="K88" s="5">
        <f t="shared" si="1"/>
        <v>1.8900000000000001</v>
      </c>
      <c r="L88" s="11"/>
      <c r="M88" s="11"/>
      <c r="N88" s="11"/>
      <c r="O88" s="12"/>
      <c r="P88" s="12"/>
      <c r="Q88" s="41"/>
    </row>
    <row r="89" spans="1:17" x14ac:dyDescent="0.25">
      <c r="A89" s="179">
        <v>42755.520833333336</v>
      </c>
      <c r="B89" s="180">
        <v>2762187387</v>
      </c>
      <c r="C89" s="180">
        <v>898683</v>
      </c>
      <c r="D89" s="180">
        <v>1561</v>
      </c>
      <c r="E89" s="180">
        <v>0.97</v>
      </c>
      <c r="F89" s="180">
        <v>669678729</v>
      </c>
      <c r="G89" s="180">
        <v>5355493</v>
      </c>
      <c r="H89" s="180">
        <v>390</v>
      </c>
      <c r="I89" s="183">
        <v>0.92</v>
      </c>
      <c r="J89" s="184">
        <v>1</v>
      </c>
      <c r="K89" s="5">
        <f t="shared" si="1"/>
        <v>1.92</v>
      </c>
      <c r="L89" s="11"/>
      <c r="M89" s="11"/>
      <c r="N89" s="11"/>
      <c r="O89" s="12"/>
      <c r="P89" s="12"/>
      <c r="Q89" s="41"/>
    </row>
    <row r="90" spans="1:17" x14ac:dyDescent="0.25">
      <c r="A90" s="179">
        <v>42755.510416666664</v>
      </c>
      <c r="B90" s="180">
        <v>2761803149</v>
      </c>
      <c r="C90" s="180">
        <v>898683</v>
      </c>
      <c r="D90" s="180">
        <v>1533</v>
      </c>
      <c r="E90" s="180">
        <v>0.97</v>
      </c>
      <c r="F90" s="180">
        <v>669583283</v>
      </c>
      <c r="G90" s="180">
        <v>5355493</v>
      </c>
      <c r="H90" s="180">
        <v>383</v>
      </c>
      <c r="I90" s="183">
        <v>0.91</v>
      </c>
      <c r="J90" s="183">
        <v>0.97</v>
      </c>
      <c r="K90" s="5">
        <f t="shared" si="1"/>
        <v>1.88</v>
      </c>
      <c r="L90" s="11"/>
      <c r="M90" s="11"/>
      <c r="N90" s="11"/>
      <c r="O90" s="12"/>
      <c r="P90" s="42"/>
      <c r="Q90" s="41"/>
    </row>
    <row r="91" spans="1:17" x14ac:dyDescent="0.25">
      <c r="A91" s="179">
        <v>42755.5</v>
      </c>
      <c r="B91" s="180">
        <v>2761419154</v>
      </c>
      <c r="C91" s="180">
        <v>898683</v>
      </c>
      <c r="D91" s="180">
        <v>1534</v>
      </c>
      <c r="E91" s="180">
        <v>0.97</v>
      </c>
      <c r="F91" s="180">
        <v>669486937</v>
      </c>
      <c r="G91" s="180">
        <v>5355493</v>
      </c>
      <c r="H91" s="180">
        <v>389</v>
      </c>
      <c r="I91" s="184">
        <v>0.9</v>
      </c>
      <c r="J91" s="183">
        <v>0.96</v>
      </c>
      <c r="K91" s="5">
        <f t="shared" si="1"/>
        <v>1.8599999999999999</v>
      </c>
      <c r="L91" s="11"/>
      <c r="M91" s="11"/>
      <c r="N91" s="11"/>
      <c r="O91" s="12"/>
      <c r="P91" s="12"/>
      <c r="Q91" s="41"/>
    </row>
    <row r="92" spans="1:17" x14ac:dyDescent="0.25">
      <c r="A92" s="179">
        <v>42755.489583333336</v>
      </c>
      <c r="B92" s="180">
        <v>2761035589</v>
      </c>
      <c r="C92" s="180">
        <v>898683</v>
      </c>
      <c r="D92" s="180">
        <v>1533</v>
      </c>
      <c r="E92" s="180">
        <v>0.97</v>
      </c>
      <c r="F92" s="180">
        <v>669389398</v>
      </c>
      <c r="G92" s="180">
        <v>5355493</v>
      </c>
      <c r="H92" s="180">
        <v>390</v>
      </c>
      <c r="I92" s="183">
        <v>0.92</v>
      </c>
      <c r="J92" s="183">
        <v>0.95</v>
      </c>
      <c r="K92" s="5">
        <f t="shared" si="1"/>
        <v>1.87</v>
      </c>
      <c r="L92" s="11"/>
      <c r="M92" s="11"/>
      <c r="N92" s="11"/>
      <c r="O92" s="12"/>
      <c r="P92" s="12"/>
      <c r="Q92" s="41"/>
    </row>
    <row r="93" spans="1:17" x14ac:dyDescent="0.25">
      <c r="A93" s="179">
        <v>42755.479166666664</v>
      </c>
      <c r="B93" s="180">
        <v>2760653685</v>
      </c>
      <c r="C93" s="180">
        <v>898683</v>
      </c>
      <c r="D93" s="180">
        <v>1512</v>
      </c>
      <c r="E93" s="180">
        <v>0.97</v>
      </c>
      <c r="F93" s="180">
        <v>669292664</v>
      </c>
      <c r="G93" s="180">
        <v>5355493</v>
      </c>
      <c r="H93" s="180">
        <v>391</v>
      </c>
      <c r="I93" s="183">
        <v>0.92</v>
      </c>
      <c r="J93" s="183">
        <v>0.95</v>
      </c>
      <c r="K93" s="5">
        <f t="shared" si="1"/>
        <v>1.87</v>
      </c>
      <c r="L93" s="11"/>
      <c r="M93" s="11"/>
      <c r="N93" s="11"/>
      <c r="O93" s="12"/>
      <c r="P93" s="12"/>
      <c r="Q93" s="41"/>
    </row>
    <row r="94" spans="1:17" x14ac:dyDescent="0.25">
      <c r="A94" s="179">
        <v>42755.46875</v>
      </c>
      <c r="B94" s="180">
        <v>2760275484</v>
      </c>
      <c r="C94" s="180">
        <v>898683</v>
      </c>
      <c r="D94" s="180">
        <v>1511</v>
      </c>
      <c r="E94" s="180">
        <v>0.97</v>
      </c>
      <c r="F94" s="180">
        <v>669197720</v>
      </c>
      <c r="G94" s="180">
        <v>5355493</v>
      </c>
      <c r="H94" s="180">
        <v>373</v>
      </c>
      <c r="I94" s="183">
        <v>0.92</v>
      </c>
      <c r="J94" s="183">
        <v>0.94</v>
      </c>
      <c r="K94" s="5">
        <f t="shared" si="1"/>
        <v>1.8599999999999999</v>
      </c>
      <c r="L94" s="11"/>
      <c r="M94" s="11"/>
      <c r="N94" s="11"/>
      <c r="O94" s="42"/>
      <c r="P94" s="12"/>
      <c r="Q94" s="41"/>
    </row>
    <row r="95" spans="1:17" x14ac:dyDescent="0.25">
      <c r="A95" s="179">
        <v>42755.458333333336</v>
      </c>
      <c r="B95" s="180">
        <v>2759894098</v>
      </c>
      <c r="C95" s="180">
        <v>898683</v>
      </c>
      <c r="D95" s="180">
        <v>1539</v>
      </c>
      <c r="E95" s="180">
        <v>0.97</v>
      </c>
      <c r="F95" s="180">
        <v>669100949</v>
      </c>
      <c r="G95" s="180">
        <v>5355493</v>
      </c>
      <c r="H95" s="180">
        <v>393</v>
      </c>
      <c r="I95" s="184">
        <v>0.9</v>
      </c>
      <c r="J95" s="183">
        <v>0.96</v>
      </c>
      <c r="K95" s="5">
        <f t="shared" si="1"/>
        <v>1.8599999999999999</v>
      </c>
      <c r="L95" s="11"/>
      <c r="M95" s="11"/>
      <c r="N95" s="11"/>
      <c r="O95" s="12"/>
      <c r="P95" s="12"/>
      <c r="Q95" s="41"/>
    </row>
    <row r="96" spans="1:17" x14ac:dyDescent="0.25">
      <c r="A96" s="179">
        <v>42755.447916666664</v>
      </c>
      <c r="B96" s="180">
        <v>2759509140</v>
      </c>
      <c r="C96" s="180">
        <v>898683</v>
      </c>
      <c r="D96" s="180">
        <v>1540</v>
      </c>
      <c r="E96" s="180">
        <v>0.97</v>
      </c>
      <c r="F96" s="180">
        <v>669002252</v>
      </c>
      <c r="G96" s="180">
        <v>5355493</v>
      </c>
      <c r="H96" s="180">
        <v>394</v>
      </c>
      <c r="I96" s="181">
        <v>0.91</v>
      </c>
      <c r="J96" s="181">
        <v>0.96</v>
      </c>
      <c r="K96" s="5">
        <f t="shared" si="1"/>
        <v>1.87</v>
      </c>
      <c r="L96" s="11"/>
      <c r="M96" s="11"/>
      <c r="N96" s="11"/>
      <c r="O96" s="12"/>
      <c r="P96" s="12"/>
      <c r="Q96" s="41"/>
    </row>
    <row r="97" spans="1:17" x14ac:dyDescent="0.25">
      <c r="A97" s="179">
        <v>42755.4375</v>
      </c>
      <c r="B97" s="180">
        <v>2759123249</v>
      </c>
      <c r="C97" s="180">
        <v>898683</v>
      </c>
      <c r="D97" s="180">
        <v>1555</v>
      </c>
      <c r="E97" s="180">
        <v>0.97</v>
      </c>
      <c r="F97" s="180">
        <v>668904231</v>
      </c>
      <c r="G97" s="180">
        <v>5355493</v>
      </c>
      <c r="H97" s="180">
        <v>397</v>
      </c>
      <c r="I97" s="181">
        <v>0.91</v>
      </c>
      <c r="J97" s="181">
        <v>0.96</v>
      </c>
      <c r="K97" s="5">
        <f t="shared" si="1"/>
        <v>1.87</v>
      </c>
      <c r="L97" s="11"/>
      <c r="M97" s="11"/>
      <c r="N97" s="11"/>
      <c r="O97" s="12"/>
      <c r="P97" s="12"/>
      <c r="Q97" s="41"/>
    </row>
    <row r="98" spans="1:17" x14ac:dyDescent="0.25">
      <c r="A98" s="179">
        <v>42755.427083333336</v>
      </c>
      <c r="B98" s="180">
        <v>2758733844</v>
      </c>
      <c r="C98" s="180">
        <v>898683</v>
      </c>
      <c r="D98" s="180">
        <v>1559</v>
      </c>
      <c r="E98" s="180">
        <v>0.97</v>
      </c>
      <c r="F98" s="180">
        <v>668805193</v>
      </c>
      <c r="G98" s="180">
        <v>5355493</v>
      </c>
      <c r="H98" s="180">
        <v>393</v>
      </c>
      <c r="I98" s="181">
        <v>0.91</v>
      </c>
      <c r="J98" s="181">
        <v>0.96</v>
      </c>
      <c r="K98" s="5">
        <f t="shared" si="1"/>
        <v>1.87</v>
      </c>
      <c r="L98" s="11"/>
      <c r="M98" s="11"/>
      <c r="N98" s="11"/>
      <c r="O98" s="42"/>
      <c r="P98" s="42"/>
      <c r="Q98" s="41"/>
    </row>
    <row r="99" spans="1:17" x14ac:dyDescent="0.25">
      <c r="A99" s="179">
        <v>42755.416666666664</v>
      </c>
      <c r="B99" s="180">
        <v>2758347061</v>
      </c>
      <c r="C99" s="180">
        <v>898683</v>
      </c>
      <c r="D99" s="180">
        <v>1535</v>
      </c>
      <c r="E99" s="180">
        <v>0.97</v>
      </c>
      <c r="F99" s="180">
        <v>668707206</v>
      </c>
      <c r="G99" s="180">
        <v>5355493</v>
      </c>
      <c r="H99" s="180">
        <v>391</v>
      </c>
      <c r="I99" s="181">
        <v>0.91</v>
      </c>
      <c r="J99" s="181">
        <v>0.96</v>
      </c>
      <c r="K99" s="5">
        <f t="shared" si="1"/>
        <v>1.87</v>
      </c>
      <c r="L99" s="11"/>
      <c r="M99" s="11"/>
      <c r="N99" s="11"/>
      <c r="O99" s="12"/>
      <c r="P99" s="12"/>
      <c r="Q99" s="41"/>
    </row>
    <row r="100" spans="1:17" x14ac:dyDescent="0.25">
      <c r="A100" s="10"/>
      <c r="B100" s="11"/>
      <c r="C100" s="11"/>
      <c r="D100" s="11"/>
      <c r="E100" s="11"/>
      <c r="F100" s="12"/>
      <c r="G100" s="13"/>
      <c r="H100" s="24"/>
      <c r="J100" s="10"/>
      <c r="K100" s="11"/>
      <c r="L100" s="11"/>
      <c r="M100" s="11"/>
      <c r="N100" s="11"/>
      <c r="O100" s="12"/>
      <c r="P100" s="12"/>
      <c r="Q100" s="41"/>
    </row>
    <row r="101" spans="1:17" x14ac:dyDescent="0.25">
      <c r="J101" s="10"/>
      <c r="K101" s="11"/>
      <c r="L101" s="11"/>
      <c r="M101" s="11"/>
      <c r="N101" s="11"/>
      <c r="O101" s="12"/>
      <c r="P101" s="42"/>
      <c r="Q101" s="41"/>
    </row>
    <row r="102" spans="1:17" x14ac:dyDescent="0.25">
      <c r="A102" s="233" t="s">
        <v>6</v>
      </c>
      <c r="B102" s="234"/>
      <c r="C102" s="25" t="s">
        <v>7</v>
      </c>
      <c r="D102" s="5" t="s">
        <v>8</v>
      </c>
      <c r="J102" s="10"/>
      <c r="K102" s="11"/>
      <c r="L102" s="11"/>
      <c r="M102" s="11"/>
      <c r="N102" s="11"/>
      <c r="O102" s="12"/>
      <c r="P102" s="12"/>
      <c r="Q102" s="41"/>
    </row>
    <row r="103" spans="1:17" x14ac:dyDescent="0.25">
      <c r="A103" s="88" t="s">
        <v>22</v>
      </c>
      <c r="B103" s="177"/>
      <c r="C103" s="17">
        <f>MAX(D3:D99)</f>
        <v>1631</v>
      </c>
      <c r="D103" s="5" t="s">
        <v>9</v>
      </c>
      <c r="J103" s="10"/>
      <c r="K103" s="11"/>
      <c r="L103" s="11"/>
      <c r="M103" s="11"/>
      <c r="N103" s="11"/>
      <c r="O103" s="52"/>
      <c r="P103" s="12"/>
      <c r="Q103" s="41"/>
    </row>
    <row r="104" spans="1:17" x14ac:dyDescent="0.25">
      <c r="A104" s="88" t="s">
        <v>23</v>
      </c>
      <c r="B104" s="177"/>
      <c r="C104" s="17">
        <f>MIN(D3:D99)</f>
        <v>1472</v>
      </c>
      <c r="D104" s="5" t="s">
        <v>9</v>
      </c>
      <c r="F104" s="23"/>
      <c r="J104" s="10"/>
      <c r="K104" s="11"/>
      <c r="L104" s="11"/>
      <c r="M104" s="11"/>
      <c r="N104" s="11"/>
      <c r="O104" s="12"/>
      <c r="P104" s="12"/>
      <c r="Q104" s="41"/>
    </row>
    <row r="105" spans="1:17" x14ac:dyDescent="0.25">
      <c r="A105" s="235" t="s">
        <v>13</v>
      </c>
      <c r="B105" s="234"/>
      <c r="C105" s="17">
        <f>AVERAGE(D3:D99)</f>
        <v>1524.3608247422681</v>
      </c>
      <c r="D105" s="5" t="s">
        <v>9</v>
      </c>
      <c r="J105" s="51"/>
      <c r="K105" s="12"/>
      <c r="L105" s="12"/>
      <c r="M105" s="12"/>
      <c r="N105" s="12"/>
      <c r="O105" s="12"/>
      <c r="P105" s="12"/>
      <c r="Q105" s="41"/>
    </row>
    <row r="106" spans="1:17" x14ac:dyDescent="0.25">
      <c r="A106" s="233" t="s">
        <v>16</v>
      </c>
      <c r="B106" s="234"/>
      <c r="C106" s="16">
        <f>(B3-B99)/1000000</f>
        <v>36.504877</v>
      </c>
      <c r="D106" s="5" t="s">
        <v>10</v>
      </c>
      <c r="J106" s="51"/>
      <c r="K106" s="12"/>
      <c r="L106" s="12"/>
      <c r="M106" s="12"/>
      <c r="N106" s="12"/>
      <c r="O106" s="12"/>
      <c r="P106" s="12"/>
      <c r="Q106" s="41"/>
    </row>
    <row r="107" spans="1:17" x14ac:dyDescent="0.25">
      <c r="A107" s="233" t="s">
        <v>14</v>
      </c>
      <c r="B107" s="234"/>
      <c r="C107" s="15">
        <f>(C3-'1 - 2 Jan'!C99)/1000</f>
        <v>23.547999999999998</v>
      </c>
      <c r="D107" s="5" t="s">
        <v>11</v>
      </c>
      <c r="F107" s="22"/>
      <c r="J107" s="51"/>
      <c r="K107" s="12"/>
      <c r="L107" s="12"/>
      <c r="M107" s="12"/>
      <c r="N107" s="12"/>
      <c r="O107" s="13"/>
      <c r="P107" s="12"/>
      <c r="Q107" s="41"/>
    </row>
    <row r="108" spans="1:17" x14ac:dyDescent="0.25">
      <c r="A108" s="227" t="s">
        <v>15</v>
      </c>
      <c r="B108" s="227"/>
      <c r="C108" s="18">
        <f>(C107*1.5*1650*1.1)+3000</f>
        <v>67109.429999999993</v>
      </c>
      <c r="D108" s="19" t="s">
        <v>12</v>
      </c>
      <c r="J108" s="51"/>
      <c r="K108" s="12"/>
      <c r="L108" s="12"/>
      <c r="M108" s="12"/>
      <c r="N108" s="12"/>
      <c r="O108" s="13"/>
      <c r="P108" s="42"/>
      <c r="Q108" s="41"/>
    </row>
    <row r="109" spans="1:17" x14ac:dyDescent="0.25">
      <c r="A109" s="228" t="s">
        <v>20</v>
      </c>
      <c r="B109" s="228"/>
      <c r="C109" s="20">
        <f>(B3-'1 - 2 Jan'!B99)*1.1</f>
        <v>824485013.00000012</v>
      </c>
      <c r="D109" s="21" t="s">
        <v>12</v>
      </c>
      <c r="E109" s="23"/>
      <c r="J109" s="51"/>
      <c r="K109" s="12"/>
      <c r="L109" s="12"/>
      <c r="M109" s="12"/>
      <c r="N109" s="12"/>
      <c r="O109" s="12"/>
      <c r="P109" s="12"/>
      <c r="Q109" s="41"/>
    </row>
    <row r="110" spans="1:17" x14ac:dyDescent="0.25">
      <c r="J110" s="51"/>
      <c r="K110" s="12"/>
      <c r="L110" s="12"/>
      <c r="M110" s="12"/>
      <c r="N110" s="12"/>
      <c r="O110" s="12"/>
      <c r="P110" s="12"/>
      <c r="Q110" s="41"/>
    </row>
    <row r="111" spans="1:17" x14ac:dyDescent="0.25">
      <c r="J111" s="51"/>
      <c r="K111" s="12"/>
      <c r="L111" s="12"/>
      <c r="M111" s="12"/>
      <c r="N111" s="12"/>
      <c r="O111" s="12"/>
      <c r="P111" s="12"/>
      <c r="Q111" s="41"/>
    </row>
    <row r="112" spans="1:17" x14ac:dyDescent="0.25">
      <c r="F112" s="23"/>
      <c r="J112" s="51"/>
      <c r="K112" s="12"/>
      <c r="L112" s="12"/>
      <c r="M112" s="12"/>
      <c r="N112" s="12"/>
      <c r="O112" s="12"/>
      <c r="P112" s="12"/>
      <c r="Q112" s="41"/>
    </row>
    <row r="113" spans="10:17" x14ac:dyDescent="0.25">
      <c r="J113" s="51"/>
      <c r="K113" s="12"/>
      <c r="L113" s="12"/>
      <c r="M113" s="12"/>
      <c r="N113" s="12"/>
      <c r="O113" s="12"/>
      <c r="P113" s="12"/>
      <c r="Q113" s="41"/>
    </row>
    <row r="114" spans="10:17" x14ac:dyDescent="0.25">
      <c r="J114" s="51"/>
      <c r="K114" s="12"/>
      <c r="L114" s="12"/>
      <c r="M114" s="12"/>
      <c r="N114" s="12"/>
      <c r="O114" s="12"/>
      <c r="P114" s="12"/>
      <c r="Q114" s="41"/>
    </row>
    <row r="115" spans="10:17" x14ac:dyDescent="0.25">
      <c r="J115" s="51"/>
      <c r="K115" s="12"/>
      <c r="L115" s="12"/>
      <c r="M115" s="12"/>
      <c r="N115" s="12"/>
      <c r="O115" s="13"/>
      <c r="P115" s="13"/>
      <c r="Q115" s="41"/>
    </row>
    <row r="116" spans="10:17" x14ac:dyDescent="0.25">
      <c r="J116" s="51"/>
      <c r="K116" s="12"/>
      <c r="L116" s="12"/>
      <c r="M116" s="12"/>
      <c r="N116" s="12"/>
      <c r="O116" s="13"/>
      <c r="P116" s="48"/>
      <c r="Q116" s="41"/>
    </row>
    <row r="117" spans="10:17" x14ac:dyDescent="0.25">
      <c r="J117" s="10"/>
      <c r="K117" s="11"/>
      <c r="L117" s="11"/>
      <c r="M117" s="11"/>
      <c r="N117" s="11"/>
      <c r="O117" s="13"/>
      <c r="P117" s="13"/>
      <c r="Q117" s="41"/>
    </row>
    <row r="118" spans="10:17" x14ac:dyDescent="0.25">
      <c r="J118" s="10"/>
      <c r="K118" s="11"/>
      <c r="L118" s="11"/>
      <c r="M118" s="11"/>
      <c r="N118" s="11"/>
      <c r="O118" s="42"/>
      <c r="P118" s="12"/>
      <c r="Q118" s="41"/>
    </row>
    <row r="119" spans="10:17" x14ac:dyDescent="0.25">
      <c r="J119" s="51"/>
      <c r="K119" s="12"/>
      <c r="L119" s="12"/>
      <c r="M119" s="12"/>
      <c r="N119" s="12"/>
      <c r="O119" s="12"/>
      <c r="P119" s="12"/>
      <c r="Q119" s="41"/>
    </row>
    <row r="120" spans="10:17" x14ac:dyDescent="0.25">
      <c r="J120" s="51"/>
      <c r="K120" s="12"/>
      <c r="L120" s="12"/>
      <c r="M120" s="12"/>
      <c r="N120" s="12"/>
      <c r="O120" s="12"/>
      <c r="P120" s="12"/>
      <c r="Q120" s="41"/>
    </row>
    <row r="121" spans="10:17" x14ac:dyDescent="0.25">
      <c r="J121" s="10"/>
      <c r="K121" s="11"/>
      <c r="L121" s="11"/>
      <c r="M121" s="11"/>
      <c r="N121" s="11"/>
      <c r="O121" s="12"/>
      <c r="P121" s="12"/>
      <c r="Q121" s="47"/>
    </row>
    <row r="122" spans="10:17" x14ac:dyDescent="0.25">
      <c r="J122" s="51"/>
      <c r="K122" s="12"/>
      <c r="L122" s="12"/>
      <c r="M122" s="12"/>
      <c r="N122" s="12"/>
      <c r="O122" s="12"/>
      <c r="P122" s="12"/>
      <c r="Q122" s="47"/>
    </row>
    <row r="123" spans="10:17" x14ac:dyDescent="0.25">
      <c r="J123" s="51"/>
      <c r="K123" s="12"/>
      <c r="L123" s="12"/>
      <c r="M123" s="12"/>
      <c r="N123" s="12"/>
      <c r="O123" s="12"/>
      <c r="P123" s="12"/>
      <c r="Q123" s="47"/>
    </row>
    <row r="124" spans="10:17" x14ac:dyDescent="0.25">
      <c r="J124" s="51"/>
      <c r="K124" s="12"/>
      <c r="L124" s="12"/>
      <c r="M124" s="12"/>
      <c r="N124" s="12"/>
      <c r="O124" s="12"/>
      <c r="P124" s="12"/>
      <c r="Q124" s="47"/>
    </row>
    <row r="125" spans="10:17" x14ac:dyDescent="0.25">
      <c r="J125" s="51"/>
      <c r="K125" s="12"/>
      <c r="L125" s="12"/>
      <c r="M125" s="12"/>
      <c r="N125" s="12"/>
      <c r="O125" s="12"/>
      <c r="P125" s="12"/>
      <c r="Q125" s="47"/>
    </row>
    <row r="126" spans="10:17" x14ac:dyDescent="0.25">
      <c r="J126" s="47"/>
      <c r="K126" s="47"/>
      <c r="L126" s="47"/>
      <c r="M126" s="47"/>
      <c r="N126" s="47"/>
      <c r="O126" s="47"/>
      <c r="P126" s="47"/>
      <c r="Q126" s="47"/>
    </row>
    <row r="127" spans="10:17" x14ac:dyDescent="0.25">
      <c r="J127" s="47"/>
      <c r="K127" s="47"/>
      <c r="L127" s="47"/>
      <c r="M127" s="47"/>
      <c r="N127" s="47"/>
      <c r="O127" s="47"/>
      <c r="P127" s="47"/>
      <c r="Q127" s="47"/>
    </row>
    <row r="128" spans="10:17" x14ac:dyDescent="0.25">
      <c r="J128" s="47"/>
      <c r="K128" s="47"/>
      <c r="L128" s="47"/>
      <c r="M128" s="47"/>
      <c r="N128" s="47"/>
      <c r="O128" s="47"/>
      <c r="P128" s="47"/>
      <c r="Q128" s="47"/>
    </row>
    <row r="129" spans="10:17" x14ac:dyDescent="0.25">
      <c r="J129" s="47"/>
      <c r="K129" s="47"/>
      <c r="L129" s="47"/>
      <c r="M129" s="47"/>
      <c r="N129" s="47"/>
      <c r="O129" s="47"/>
      <c r="P129" s="47"/>
      <c r="Q129" s="47"/>
    </row>
  </sheetData>
  <mergeCells count="8">
    <mergeCell ref="A108:B108"/>
    <mergeCell ref="A109:B109"/>
    <mergeCell ref="A1:H1"/>
    <mergeCell ref="I1:K1"/>
    <mergeCell ref="A102:B102"/>
    <mergeCell ref="A105:B105"/>
    <mergeCell ref="A106:B106"/>
    <mergeCell ref="A107:B107"/>
  </mergeCells>
  <pageMargins left="0.7" right="0.7" top="0.75" bottom="0.75" header="0.3" footer="0.3"/>
  <pageSetup paperSize="9"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9"/>
  <sheetViews>
    <sheetView topLeftCell="A76" zoomScaleNormal="100" workbookViewId="0">
      <selection activeCell="A4" sqref="A4:K99"/>
    </sheetView>
  </sheetViews>
  <sheetFormatPr defaultColWidth="11.42578125" defaultRowHeight="15" x14ac:dyDescent="0.25"/>
  <cols>
    <col min="1" max="1" width="17.85546875" customWidth="1"/>
    <col min="2" max="5" width="13.85546875" customWidth="1"/>
    <col min="6" max="6" width="12.85546875" bestFit="1" customWidth="1"/>
    <col min="10" max="10" width="14.7109375" bestFit="1" customWidth="1"/>
  </cols>
  <sheetData>
    <row r="1" spans="1:11" ht="18.75" customHeight="1" x14ac:dyDescent="0.3">
      <c r="A1" s="236" t="s">
        <v>0</v>
      </c>
      <c r="B1" s="236"/>
      <c r="C1" s="236"/>
      <c r="D1" s="236"/>
      <c r="E1" s="236"/>
      <c r="F1" s="236"/>
      <c r="G1" s="236"/>
      <c r="H1" s="237"/>
      <c r="I1" s="232" t="s">
        <v>17</v>
      </c>
      <c r="J1" s="232"/>
      <c r="K1" s="232"/>
    </row>
    <row r="2" spans="1:11" ht="56.25" x14ac:dyDescent="0.25">
      <c r="A2" s="173" t="s">
        <v>24</v>
      </c>
      <c r="B2" s="174" t="s">
        <v>2</v>
      </c>
      <c r="C2" s="174" t="s">
        <v>3</v>
      </c>
      <c r="D2" s="174" t="s">
        <v>4</v>
      </c>
      <c r="E2" s="174" t="s">
        <v>25</v>
      </c>
      <c r="F2" s="174" t="s">
        <v>5</v>
      </c>
      <c r="G2" s="174" t="s">
        <v>26</v>
      </c>
      <c r="H2" s="174" t="s">
        <v>27</v>
      </c>
      <c r="I2" s="174" t="s">
        <v>28</v>
      </c>
      <c r="J2" s="174" t="s">
        <v>29</v>
      </c>
      <c r="K2" s="174" t="s">
        <v>30</v>
      </c>
    </row>
    <row r="3" spans="1:11" x14ac:dyDescent="0.25">
      <c r="A3" s="2">
        <v>42757.416666666664</v>
      </c>
      <c r="B3" s="3">
        <v>2832005394</v>
      </c>
      <c r="C3" s="3">
        <v>898683</v>
      </c>
      <c r="D3" s="3">
        <v>1560</v>
      </c>
      <c r="E3" s="3">
        <v>0.97</v>
      </c>
      <c r="F3" s="3">
        <v>687177118</v>
      </c>
      <c r="G3" s="3">
        <v>5355493</v>
      </c>
      <c r="H3" s="3">
        <v>388</v>
      </c>
      <c r="I3" s="192">
        <v>0.93</v>
      </c>
      <c r="J3" s="4">
        <v>0.97</v>
      </c>
      <c r="K3" s="5">
        <f>I3+J3</f>
        <v>1.9</v>
      </c>
    </row>
    <row r="4" spans="1:11" x14ac:dyDescent="0.25">
      <c r="A4" s="2">
        <v>42757.40625</v>
      </c>
      <c r="B4" s="3">
        <v>2831620230</v>
      </c>
      <c r="C4" s="3">
        <v>898683</v>
      </c>
      <c r="D4" s="3">
        <v>1519</v>
      </c>
      <c r="E4" s="3">
        <v>0.97</v>
      </c>
      <c r="F4" s="3">
        <v>687081318</v>
      </c>
      <c r="G4" s="3">
        <v>5355493</v>
      </c>
      <c r="H4" s="3">
        <v>403</v>
      </c>
      <c r="I4" s="192">
        <v>0.91</v>
      </c>
      <c r="J4" s="4">
        <v>0.95</v>
      </c>
      <c r="K4" s="5">
        <f t="shared" ref="K4:K67" si="0">I4+J4</f>
        <v>1.8599999999999999</v>
      </c>
    </row>
    <row r="5" spans="1:11" x14ac:dyDescent="0.25">
      <c r="A5" s="2">
        <v>42757.395833333336</v>
      </c>
      <c r="B5" s="3">
        <v>2831241437</v>
      </c>
      <c r="C5" s="3">
        <v>898683</v>
      </c>
      <c r="D5" s="3">
        <v>1514</v>
      </c>
      <c r="E5" s="3">
        <v>0.97</v>
      </c>
      <c r="F5" s="3">
        <v>686983060</v>
      </c>
      <c r="G5" s="3">
        <v>5355493</v>
      </c>
      <c r="H5" s="3">
        <v>400</v>
      </c>
      <c r="I5" s="192">
        <v>0.91</v>
      </c>
      <c r="J5" s="4">
        <v>0.95</v>
      </c>
      <c r="K5" s="5">
        <f t="shared" si="0"/>
        <v>1.8599999999999999</v>
      </c>
    </row>
    <row r="6" spans="1:11" x14ac:dyDescent="0.25">
      <c r="A6" s="2">
        <v>42757.385416666664</v>
      </c>
      <c r="B6" s="3">
        <v>2830862700</v>
      </c>
      <c r="C6" s="3">
        <v>898683</v>
      </c>
      <c r="D6" s="3">
        <v>1516</v>
      </c>
      <c r="E6" s="3">
        <v>0.97</v>
      </c>
      <c r="F6" s="3">
        <v>686884220</v>
      </c>
      <c r="G6" s="3">
        <v>5355493</v>
      </c>
      <c r="H6" s="3">
        <v>382</v>
      </c>
      <c r="I6" s="192">
        <v>0.91</v>
      </c>
      <c r="J6" s="4">
        <v>0.95</v>
      </c>
      <c r="K6" s="5">
        <f t="shared" si="0"/>
        <v>1.8599999999999999</v>
      </c>
    </row>
    <row r="7" spans="1:11" x14ac:dyDescent="0.25">
      <c r="A7" s="2">
        <v>42757.375</v>
      </c>
      <c r="B7" s="3">
        <v>2830483814</v>
      </c>
      <c r="C7" s="3">
        <v>898683</v>
      </c>
      <c r="D7" s="3">
        <v>1518</v>
      </c>
      <c r="E7" s="3">
        <v>0.97</v>
      </c>
      <c r="F7" s="3">
        <v>686792254</v>
      </c>
      <c r="G7" s="3">
        <v>5355493</v>
      </c>
      <c r="H7" s="3">
        <v>384</v>
      </c>
      <c r="I7" s="192">
        <v>0.91</v>
      </c>
      <c r="J7" s="4">
        <v>0.95</v>
      </c>
      <c r="K7" s="5">
        <f t="shared" si="0"/>
        <v>1.8599999999999999</v>
      </c>
    </row>
    <row r="8" spans="1:11" x14ac:dyDescent="0.25">
      <c r="A8" s="2">
        <v>42757.354166666664</v>
      </c>
      <c r="B8" s="3">
        <v>2829730309</v>
      </c>
      <c r="C8" s="3">
        <v>898683</v>
      </c>
      <c r="D8" s="3">
        <v>1531</v>
      </c>
      <c r="E8" s="3">
        <v>0.97</v>
      </c>
      <c r="F8" s="3">
        <v>686602589</v>
      </c>
      <c r="G8" s="3">
        <v>5355493</v>
      </c>
      <c r="H8" s="3">
        <v>299</v>
      </c>
      <c r="I8" s="192">
        <v>0.91</v>
      </c>
      <c r="J8" s="4">
        <v>0.95</v>
      </c>
      <c r="K8" s="5">
        <f t="shared" si="0"/>
        <v>1.8599999999999999</v>
      </c>
    </row>
    <row r="9" spans="1:11" x14ac:dyDescent="0.25">
      <c r="A9" s="2">
        <v>42757.364583333336</v>
      </c>
      <c r="B9" s="3">
        <v>2830108404</v>
      </c>
      <c r="C9" s="3">
        <v>898683</v>
      </c>
      <c r="D9" s="3">
        <v>1498</v>
      </c>
      <c r="E9" s="3">
        <v>0.97</v>
      </c>
      <c r="F9" s="3">
        <v>686697377</v>
      </c>
      <c r="G9" s="3">
        <v>5355493</v>
      </c>
      <c r="H9" s="3">
        <v>379</v>
      </c>
      <c r="I9" s="192">
        <v>0.92</v>
      </c>
      <c r="J9" s="4">
        <v>0.95</v>
      </c>
      <c r="K9" s="5">
        <f t="shared" si="0"/>
        <v>1.87</v>
      </c>
    </row>
    <row r="10" spans="1:11" x14ac:dyDescent="0.25">
      <c r="A10" s="2">
        <v>42757.34375</v>
      </c>
      <c r="B10" s="3">
        <v>2829347756</v>
      </c>
      <c r="C10" s="3">
        <v>898683</v>
      </c>
      <c r="D10" s="3">
        <v>1530</v>
      </c>
      <c r="E10" s="3">
        <v>0.97</v>
      </c>
      <c r="F10" s="3">
        <v>686507550</v>
      </c>
      <c r="G10" s="3">
        <v>5355493</v>
      </c>
      <c r="H10" s="3">
        <v>362</v>
      </c>
      <c r="I10" s="192">
        <v>0.93</v>
      </c>
      <c r="J10" s="4">
        <v>0.94</v>
      </c>
      <c r="K10" s="5">
        <f t="shared" si="0"/>
        <v>1.87</v>
      </c>
    </row>
    <row r="11" spans="1:11" x14ac:dyDescent="0.25">
      <c r="A11" s="2">
        <v>42757.333333333336</v>
      </c>
      <c r="B11" s="3">
        <v>2828959408</v>
      </c>
      <c r="C11" s="3">
        <v>898683</v>
      </c>
      <c r="D11" s="3">
        <v>1562</v>
      </c>
      <c r="E11" s="3">
        <v>0.97</v>
      </c>
      <c r="F11" s="3">
        <v>686420872</v>
      </c>
      <c r="G11" s="3">
        <v>5355493</v>
      </c>
      <c r="H11" s="3">
        <v>330</v>
      </c>
      <c r="I11" s="192">
        <v>0.92</v>
      </c>
      <c r="J11" s="4">
        <v>0.97</v>
      </c>
      <c r="K11" s="5">
        <f t="shared" si="0"/>
        <v>1.8900000000000001</v>
      </c>
    </row>
    <row r="12" spans="1:11" x14ac:dyDescent="0.25">
      <c r="A12" s="2">
        <v>42757.322916666664</v>
      </c>
      <c r="B12" s="3">
        <v>2828575217</v>
      </c>
      <c r="C12" s="3">
        <v>898683</v>
      </c>
      <c r="D12" s="3">
        <v>1516</v>
      </c>
      <c r="E12" s="3">
        <v>0.97</v>
      </c>
      <c r="F12" s="3">
        <v>686325247</v>
      </c>
      <c r="G12" s="3">
        <v>5355493</v>
      </c>
      <c r="H12" s="3">
        <v>384</v>
      </c>
      <c r="I12" s="192">
        <v>0.91</v>
      </c>
      <c r="J12" s="4">
        <v>0.97</v>
      </c>
      <c r="K12" s="5">
        <f t="shared" si="0"/>
        <v>1.88</v>
      </c>
    </row>
    <row r="13" spans="1:11" x14ac:dyDescent="0.25">
      <c r="A13" s="2">
        <v>42757.3125</v>
      </c>
      <c r="B13" s="3">
        <v>2828195601</v>
      </c>
      <c r="C13" s="3">
        <v>898683</v>
      </c>
      <c r="D13" s="3">
        <v>1516</v>
      </c>
      <c r="E13" s="3">
        <v>0.97</v>
      </c>
      <c r="F13" s="3">
        <v>686228558</v>
      </c>
      <c r="G13" s="3">
        <v>5355493</v>
      </c>
      <c r="H13" s="3">
        <v>388</v>
      </c>
      <c r="I13" s="192">
        <v>0.91</v>
      </c>
      <c r="J13" s="4">
        <v>0.97</v>
      </c>
      <c r="K13" s="5">
        <f t="shared" si="0"/>
        <v>1.88</v>
      </c>
    </row>
    <row r="14" spans="1:11" x14ac:dyDescent="0.25">
      <c r="A14" s="2">
        <v>42757.302083333336</v>
      </c>
      <c r="B14" s="3">
        <v>2827816605</v>
      </c>
      <c r="C14" s="3">
        <v>898683</v>
      </c>
      <c r="D14" s="3">
        <v>1514</v>
      </c>
      <c r="E14" s="3">
        <v>0.97</v>
      </c>
      <c r="F14" s="3">
        <v>686131159</v>
      </c>
      <c r="G14" s="3">
        <v>5355493</v>
      </c>
      <c r="H14" s="3">
        <v>396</v>
      </c>
      <c r="I14" s="192">
        <v>0.92</v>
      </c>
      <c r="J14" s="4">
        <v>0.95</v>
      </c>
      <c r="K14" s="5">
        <f t="shared" si="0"/>
        <v>1.87</v>
      </c>
    </row>
    <row r="15" spans="1:11" x14ac:dyDescent="0.25">
      <c r="A15" s="2">
        <v>42757.291666666664</v>
      </c>
      <c r="B15" s="3">
        <v>2827438185</v>
      </c>
      <c r="C15" s="3">
        <v>898683</v>
      </c>
      <c r="D15" s="3">
        <v>1513</v>
      </c>
      <c r="E15" s="3">
        <v>0.97</v>
      </c>
      <c r="F15" s="3">
        <v>686033749</v>
      </c>
      <c r="G15" s="3">
        <v>5355493</v>
      </c>
      <c r="H15" s="3">
        <v>385</v>
      </c>
      <c r="I15" s="192">
        <v>0.9</v>
      </c>
      <c r="J15" s="4">
        <v>0.93</v>
      </c>
      <c r="K15" s="5">
        <f t="shared" si="0"/>
        <v>1.83</v>
      </c>
    </row>
    <row r="16" spans="1:11" x14ac:dyDescent="0.25">
      <c r="A16" s="2">
        <v>42757.28125</v>
      </c>
      <c r="B16" s="3">
        <v>2827059745</v>
      </c>
      <c r="C16" s="3">
        <v>898683</v>
      </c>
      <c r="D16" s="3">
        <v>1511</v>
      </c>
      <c r="E16" s="3">
        <v>0.97</v>
      </c>
      <c r="F16" s="3">
        <v>685937561</v>
      </c>
      <c r="G16" s="3">
        <v>5355493</v>
      </c>
      <c r="H16" s="3">
        <v>380</v>
      </c>
      <c r="I16" s="192">
        <v>0.93</v>
      </c>
      <c r="J16" s="4">
        <v>0.95</v>
      </c>
      <c r="K16" s="5">
        <f t="shared" si="0"/>
        <v>1.88</v>
      </c>
    </row>
    <row r="17" spans="1:17" x14ac:dyDescent="0.25">
      <c r="A17" s="2">
        <v>42757.270833333336</v>
      </c>
      <c r="B17" s="3">
        <v>2826681103</v>
      </c>
      <c r="C17" s="3">
        <v>898683</v>
      </c>
      <c r="D17" s="3">
        <v>1513</v>
      </c>
      <c r="E17" s="3">
        <v>0.97</v>
      </c>
      <c r="F17" s="3">
        <v>685842309</v>
      </c>
      <c r="G17" s="3">
        <v>5355493</v>
      </c>
      <c r="H17" s="3">
        <v>376</v>
      </c>
      <c r="I17" s="192">
        <v>0.9</v>
      </c>
      <c r="J17" s="4">
        <v>0.93</v>
      </c>
      <c r="K17" s="5">
        <f t="shared" si="0"/>
        <v>1.83</v>
      </c>
    </row>
    <row r="18" spans="1:17" x14ac:dyDescent="0.25">
      <c r="A18" s="2">
        <v>42757.260416666664</v>
      </c>
      <c r="B18" s="3">
        <v>2826302708</v>
      </c>
      <c r="C18" s="3">
        <v>898683</v>
      </c>
      <c r="D18" s="3">
        <v>1527</v>
      </c>
      <c r="E18" s="3">
        <v>0.97</v>
      </c>
      <c r="F18" s="3">
        <v>685747225</v>
      </c>
      <c r="G18" s="3">
        <v>5355493</v>
      </c>
      <c r="H18" s="3">
        <v>391</v>
      </c>
      <c r="I18" s="192">
        <v>0.92</v>
      </c>
      <c r="J18" s="4">
        <v>0.95</v>
      </c>
      <c r="K18" s="5">
        <f t="shared" si="0"/>
        <v>1.87</v>
      </c>
    </row>
    <row r="19" spans="1:17" x14ac:dyDescent="0.25">
      <c r="A19" s="2">
        <v>42757.25</v>
      </c>
      <c r="B19" s="3">
        <v>2825920678</v>
      </c>
      <c r="C19" s="3">
        <v>898683</v>
      </c>
      <c r="D19" s="3">
        <v>1528</v>
      </c>
      <c r="E19" s="3">
        <v>0.97</v>
      </c>
      <c r="F19" s="3">
        <v>685649355</v>
      </c>
      <c r="G19" s="3">
        <v>5355493</v>
      </c>
      <c r="H19" s="3">
        <v>392</v>
      </c>
      <c r="I19" s="192">
        <v>0.93</v>
      </c>
      <c r="J19" s="4">
        <v>0.95</v>
      </c>
      <c r="K19" s="5">
        <f t="shared" si="0"/>
        <v>1.88</v>
      </c>
    </row>
    <row r="20" spans="1:17" x14ac:dyDescent="0.25">
      <c r="A20" s="2">
        <v>42757.239583333336</v>
      </c>
      <c r="B20" s="3">
        <v>2825538706</v>
      </c>
      <c r="C20" s="3">
        <v>898683</v>
      </c>
      <c r="D20" s="3">
        <v>1528</v>
      </c>
      <c r="E20" s="3">
        <v>0.97</v>
      </c>
      <c r="F20" s="3">
        <v>685550995</v>
      </c>
      <c r="G20" s="3">
        <v>5355493</v>
      </c>
      <c r="H20" s="3">
        <v>396</v>
      </c>
      <c r="I20" s="192">
        <v>0.92</v>
      </c>
      <c r="J20" s="4">
        <v>0.95</v>
      </c>
      <c r="K20" s="5">
        <f t="shared" si="0"/>
        <v>1.87</v>
      </c>
    </row>
    <row r="21" spans="1:17" x14ac:dyDescent="0.25">
      <c r="A21" s="2">
        <v>42757.229166666664</v>
      </c>
      <c r="B21" s="3">
        <v>2825156403</v>
      </c>
      <c r="C21" s="3">
        <v>898683</v>
      </c>
      <c r="D21" s="3">
        <v>1531</v>
      </c>
      <c r="E21" s="3">
        <v>0.97</v>
      </c>
      <c r="F21" s="3">
        <v>685453770</v>
      </c>
      <c r="G21" s="3">
        <v>5355493</v>
      </c>
      <c r="H21" s="3">
        <v>387</v>
      </c>
      <c r="I21" s="192">
        <v>0.92</v>
      </c>
      <c r="J21" s="4">
        <v>0.94</v>
      </c>
      <c r="K21" s="5">
        <f t="shared" si="0"/>
        <v>1.8599999999999999</v>
      </c>
    </row>
    <row r="22" spans="1:17" x14ac:dyDescent="0.25">
      <c r="A22" s="2">
        <v>42757.21875</v>
      </c>
      <c r="B22" s="3">
        <v>2824773430</v>
      </c>
      <c r="C22" s="3">
        <v>898683</v>
      </c>
      <c r="D22" s="3">
        <v>1532</v>
      </c>
      <c r="E22" s="3">
        <v>0.97</v>
      </c>
      <c r="F22" s="3">
        <v>685356616</v>
      </c>
      <c r="G22" s="3">
        <v>5355493</v>
      </c>
      <c r="H22" s="3">
        <v>386</v>
      </c>
      <c r="I22" s="192">
        <v>0.93</v>
      </c>
      <c r="J22" s="4">
        <v>0.95</v>
      </c>
      <c r="K22" s="5">
        <f t="shared" si="0"/>
        <v>1.88</v>
      </c>
    </row>
    <row r="23" spans="1:17" x14ac:dyDescent="0.25">
      <c r="A23" s="2">
        <v>42757.208333333336</v>
      </c>
      <c r="B23" s="3">
        <v>2824390656</v>
      </c>
      <c r="C23" s="3">
        <v>898683</v>
      </c>
      <c r="D23" s="3">
        <v>1532</v>
      </c>
      <c r="E23" s="3">
        <v>0.97</v>
      </c>
      <c r="F23" s="3">
        <v>685259282</v>
      </c>
      <c r="G23" s="3">
        <v>5355493</v>
      </c>
      <c r="H23" s="3">
        <v>389</v>
      </c>
      <c r="I23" s="192">
        <v>0.93</v>
      </c>
      <c r="J23" s="4">
        <v>0.95</v>
      </c>
      <c r="K23" s="5">
        <f t="shared" si="0"/>
        <v>1.88</v>
      </c>
    </row>
    <row r="24" spans="1:17" x14ac:dyDescent="0.25">
      <c r="A24" s="2">
        <v>42757.197916666664</v>
      </c>
      <c r="B24" s="3">
        <v>2824007889</v>
      </c>
      <c r="C24" s="3">
        <v>898683</v>
      </c>
      <c r="D24" s="3">
        <v>1534</v>
      </c>
      <c r="E24" s="3">
        <v>0.97</v>
      </c>
      <c r="F24" s="3">
        <v>685161463</v>
      </c>
      <c r="G24" s="3">
        <v>5355493</v>
      </c>
      <c r="H24" s="3">
        <v>392</v>
      </c>
      <c r="I24" s="192">
        <v>0.92</v>
      </c>
      <c r="J24" s="4">
        <v>0.95</v>
      </c>
      <c r="K24" s="5">
        <f t="shared" si="0"/>
        <v>1.87</v>
      </c>
    </row>
    <row r="25" spans="1:17" x14ac:dyDescent="0.25">
      <c r="A25" s="2">
        <v>42757.1875</v>
      </c>
      <c r="B25" s="3">
        <v>2823624357</v>
      </c>
      <c r="C25" s="3">
        <v>898683</v>
      </c>
      <c r="D25" s="3">
        <v>1536</v>
      </c>
      <c r="E25" s="3">
        <v>0.97</v>
      </c>
      <c r="F25" s="3">
        <v>685063294</v>
      </c>
      <c r="G25" s="3">
        <v>5355493</v>
      </c>
      <c r="H25" s="3">
        <v>396</v>
      </c>
      <c r="I25" s="192">
        <v>0.93</v>
      </c>
      <c r="J25" s="4">
        <v>0.94</v>
      </c>
      <c r="K25" s="5">
        <f t="shared" si="0"/>
        <v>1.87</v>
      </c>
    </row>
    <row r="26" spans="1:17" x14ac:dyDescent="0.25">
      <c r="A26" s="2">
        <v>42757.177083333336</v>
      </c>
      <c r="B26" s="3">
        <v>2823240700</v>
      </c>
      <c r="C26" s="3">
        <v>898683</v>
      </c>
      <c r="D26" s="3">
        <v>1533</v>
      </c>
      <c r="E26" s="3">
        <v>0.97</v>
      </c>
      <c r="F26" s="3">
        <v>684965046</v>
      </c>
      <c r="G26" s="3">
        <v>5355493</v>
      </c>
      <c r="H26" s="3">
        <v>405</v>
      </c>
      <c r="I26" s="193">
        <v>0.9</v>
      </c>
      <c r="J26" s="31">
        <v>0.96</v>
      </c>
      <c r="K26" s="5">
        <f t="shared" si="0"/>
        <v>1.8599999999999999</v>
      </c>
    </row>
    <row r="27" spans="1:17" x14ac:dyDescent="0.25">
      <c r="A27" s="2">
        <v>42757.166666666664</v>
      </c>
      <c r="B27" s="3">
        <v>2822915899</v>
      </c>
      <c r="C27" s="3">
        <v>898683</v>
      </c>
      <c r="D27" s="100">
        <v>1275</v>
      </c>
      <c r="E27" s="3">
        <v>0.97</v>
      </c>
      <c r="F27" s="3">
        <v>684880614</v>
      </c>
      <c r="G27" s="3">
        <v>5355493</v>
      </c>
      <c r="H27" s="3">
        <v>339</v>
      </c>
      <c r="I27" s="192">
        <v>0.88</v>
      </c>
      <c r="J27" s="4">
        <v>0.95</v>
      </c>
      <c r="K27" s="5">
        <f t="shared" si="0"/>
        <v>1.83</v>
      </c>
    </row>
    <row r="28" spans="1:17" x14ac:dyDescent="0.25">
      <c r="A28" s="2">
        <v>42757.15625</v>
      </c>
      <c r="B28" s="3">
        <v>2822571588</v>
      </c>
      <c r="C28" s="3">
        <v>898683</v>
      </c>
      <c r="D28" s="3">
        <v>1387</v>
      </c>
      <c r="E28" s="3">
        <v>0.97</v>
      </c>
      <c r="F28" s="3">
        <v>684791258</v>
      </c>
      <c r="G28" s="3">
        <v>5355493</v>
      </c>
      <c r="H28" s="3">
        <v>337</v>
      </c>
      <c r="I28" s="192">
        <v>0.89</v>
      </c>
      <c r="J28" s="4">
        <v>0.96</v>
      </c>
      <c r="K28" s="5">
        <f t="shared" si="0"/>
        <v>1.85</v>
      </c>
    </row>
    <row r="29" spans="1:17" x14ac:dyDescent="0.25">
      <c r="A29" s="2">
        <v>42757.145833333336</v>
      </c>
      <c r="B29" s="3">
        <v>2822202044</v>
      </c>
      <c r="C29" s="3">
        <v>898683</v>
      </c>
      <c r="D29" s="3">
        <v>1533</v>
      </c>
      <c r="E29" s="3">
        <v>0.97</v>
      </c>
      <c r="F29" s="3">
        <v>684699017</v>
      </c>
      <c r="G29" s="3">
        <v>5355493</v>
      </c>
      <c r="H29" s="3">
        <v>385</v>
      </c>
      <c r="I29" s="193">
        <v>0.9</v>
      </c>
      <c r="J29" s="31">
        <v>0.96</v>
      </c>
      <c r="K29" s="5">
        <f t="shared" si="0"/>
        <v>1.8599999999999999</v>
      </c>
      <c r="L29" s="12"/>
      <c r="M29" s="12"/>
      <c r="N29" s="12"/>
      <c r="O29" s="13"/>
      <c r="P29" s="13"/>
      <c r="Q29" s="41"/>
    </row>
    <row r="30" spans="1:17" x14ac:dyDescent="0.25">
      <c r="A30" s="2">
        <v>42757.135416666664</v>
      </c>
      <c r="B30" s="3">
        <v>2821823877</v>
      </c>
      <c r="C30" s="3">
        <v>898683</v>
      </c>
      <c r="D30" s="3">
        <v>1507</v>
      </c>
      <c r="E30" s="3">
        <v>0.97</v>
      </c>
      <c r="F30" s="3">
        <v>684604455</v>
      </c>
      <c r="G30" s="3">
        <v>5355493</v>
      </c>
      <c r="H30" s="3">
        <v>378</v>
      </c>
      <c r="I30" s="192">
        <v>0.91</v>
      </c>
      <c r="J30" s="4">
        <v>0.92</v>
      </c>
      <c r="K30" s="5">
        <f t="shared" si="0"/>
        <v>1.83</v>
      </c>
      <c r="L30" s="12"/>
      <c r="M30" s="12"/>
      <c r="N30" s="12"/>
      <c r="O30" s="13"/>
      <c r="P30" s="13"/>
      <c r="Q30" s="41"/>
    </row>
    <row r="31" spans="1:17" x14ac:dyDescent="0.25">
      <c r="A31" s="2">
        <v>42757.125</v>
      </c>
      <c r="B31" s="3">
        <v>2821447636</v>
      </c>
      <c r="C31" s="3">
        <v>898683</v>
      </c>
      <c r="D31" s="3">
        <v>1504</v>
      </c>
      <c r="E31" s="3">
        <v>0.97</v>
      </c>
      <c r="F31" s="3">
        <v>684510758</v>
      </c>
      <c r="G31" s="3">
        <v>5355493</v>
      </c>
      <c r="H31" s="3">
        <v>373</v>
      </c>
      <c r="I31" s="192">
        <v>0.91</v>
      </c>
      <c r="J31" s="4">
        <v>0.92</v>
      </c>
      <c r="K31" s="5">
        <f t="shared" si="0"/>
        <v>1.83</v>
      </c>
      <c r="L31" s="12"/>
      <c r="M31" s="12"/>
      <c r="N31" s="12"/>
      <c r="O31" s="12"/>
      <c r="P31" s="42"/>
      <c r="Q31" s="41"/>
    </row>
    <row r="32" spans="1:17" x14ac:dyDescent="0.25">
      <c r="A32" s="2">
        <v>42757.114583333336</v>
      </c>
      <c r="B32" s="3">
        <v>2821062413</v>
      </c>
      <c r="C32" s="3">
        <v>898683</v>
      </c>
      <c r="D32" s="3">
        <v>1564</v>
      </c>
      <c r="E32" s="3">
        <v>0.97</v>
      </c>
      <c r="F32" s="3">
        <v>684415750</v>
      </c>
      <c r="G32" s="3">
        <v>5355493</v>
      </c>
      <c r="H32" s="3">
        <v>415</v>
      </c>
      <c r="I32" s="192">
        <v>0.92</v>
      </c>
      <c r="J32" s="4">
        <v>0.99</v>
      </c>
      <c r="K32" s="5">
        <f t="shared" si="0"/>
        <v>1.9100000000000001</v>
      </c>
      <c r="L32" s="12"/>
      <c r="M32" s="12"/>
      <c r="N32" s="12"/>
      <c r="O32" s="13"/>
      <c r="P32" s="13"/>
      <c r="Q32" s="41"/>
    </row>
    <row r="33" spans="1:17" x14ac:dyDescent="0.25">
      <c r="A33" s="2">
        <v>42757.104166666664</v>
      </c>
      <c r="B33" s="3">
        <v>2820685226</v>
      </c>
      <c r="C33" s="3">
        <v>898683</v>
      </c>
      <c r="D33" s="3">
        <v>1558</v>
      </c>
      <c r="E33" s="3">
        <v>0.97</v>
      </c>
      <c r="F33" s="3">
        <v>684319199</v>
      </c>
      <c r="G33" s="3">
        <v>5355493</v>
      </c>
      <c r="H33" s="3">
        <v>388</v>
      </c>
      <c r="I33" s="192">
        <v>0.93</v>
      </c>
      <c r="J33" s="4">
        <v>0.96</v>
      </c>
      <c r="K33" s="5">
        <f t="shared" si="0"/>
        <v>1.8900000000000001</v>
      </c>
      <c r="L33" s="12"/>
      <c r="M33" s="12"/>
      <c r="N33" s="12"/>
      <c r="O33" s="13"/>
      <c r="P33" s="12"/>
      <c r="Q33" s="41"/>
    </row>
    <row r="34" spans="1:17" x14ac:dyDescent="0.25">
      <c r="A34" s="2">
        <v>42757.09375</v>
      </c>
      <c r="B34" s="3">
        <v>2820292313</v>
      </c>
      <c r="C34" s="3">
        <v>898683</v>
      </c>
      <c r="D34" s="3">
        <v>1625</v>
      </c>
      <c r="E34" s="3">
        <v>0.97</v>
      </c>
      <c r="F34" s="3">
        <v>684221302</v>
      </c>
      <c r="G34" s="3">
        <v>5355493</v>
      </c>
      <c r="H34" s="3">
        <v>416</v>
      </c>
      <c r="I34" s="192">
        <v>0.99</v>
      </c>
      <c r="J34" s="9">
        <v>1</v>
      </c>
      <c r="K34" s="5">
        <f t="shared" si="0"/>
        <v>1.99</v>
      </c>
      <c r="L34" s="12"/>
      <c r="M34" s="12"/>
      <c r="N34" s="12"/>
      <c r="O34" s="13"/>
      <c r="P34" s="13"/>
      <c r="Q34" s="41"/>
    </row>
    <row r="35" spans="1:17" x14ac:dyDescent="0.25">
      <c r="A35" s="2">
        <v>42757.083333333336</v>
      </c>
      <c r="B35" s="3">
        <v>2819919530</v>
      </c>
      <c r="C35" s="3">
        <v>898683</v>
      </c>
      <c r="D35" s="3">
        <v>1545</v>
      </c>
      <c r="E35" s="3">
        <v>0.97</v>
      </c>
      <c r="F35" s="3">
        <v>684126324</v>
      </c>
      <c r="G35" s="3">
        <v>5355493</v>
      </c>
      <c r="H35" s="3">
        <v>410</v>
      </c>
      <c r="I35" s="192">
        <v>0.92</v>
      </c>
      <c r="J35" s="31">
        <v>0.95</v>
      </c>
      <c r="K35" s="5">
        <f t="shared" si="0"/>
        <v>1.87</v>
      </c>
      <c r="L35" s="11"/>
      <c r="M35" s="11"/>
      <c r="N35" s="11"/>
      <c r="O35" s="13"/>
      <c r="P35" s="12"/>
      <c r="Q35" s="41"/>
    </row>
    <row r="36" spans="1:17" x14ac:dyDescent="0.25">
      <c r="A36" s="2">
        <v>42757.072916666664</v>
      </c>
      <c r="B36" s="3">
        <v>2819528422</v>
      </c>
      <c r="C36" s="3">
        <v>898683</v>
      </c>
      <c r="D36" s="3">
        <v>1565</v>
      </c>
      <c r="E36" s="3">
        <v>0.97</v>
      </c>
      <c r="F36" s="3">
        <v>684023265</v>
      </c>
      <c r="G36" s="3">
        <v>5355493</v>
      </c>
      <c r="H36" s="3">
        <v>416</v>
      </c>
      <c r="I36" s="192">
        <v>0.92</v>
      </c>
      <c r="J36" s="4">
        <v>0.99</v>
      </c>
      <c r="K36" s="5">
        <f t="shared" si="0"/>
        <v>1.9100000000000001</v>
      </c>
      <c r="L36" s="11"/>
      <c r="M36" s="11"/>
      <c r="N36" s="11"/>
      <c r="O36" s="11"/>
      <c r="P36" s="12"/>
      <c r="Q36" s="41"/>
    </row>
    <row r="37" spans="1:17" x14ac:dyDescent="0.25">
      <c r="A37" s="2">
        <v>42757.0625</v>
      </c>
      <c r="B37" s="3">
        <v>2819154558</v>
      </c>
      <c r="C37" s="3">
        <v>898683</v>
      </c>
      <c r="D37" s="3">
        <v>1545</v>
      </c>
      <c r="E37" s="3">
        <v>0.97</v>
      </c>
      <c r="F37" s="3">
        <v>683927277</v>
      </c>
      <c r="G37" s="3">
        <v>5355493</v>
      </c>
      <c r="H37" s="3">
        <v>400</v>
      </c>
      <c r="I37" s="192">
        <v>0.92</v>
      </c>
      <c r="J37" s="31">
        <v>0.95</v>
      </c>
      <c r="K37" s="5">
        <f t="shared" si="0"/>
        <v>1.87</v>
      </c>
      <c r="L37" s="11"/>
      <c r="M37" s="11"/>
      <c r="N37" s="11"/>
      <c r="O37" s="13"/>
      <c r="P37" s="12"/>
      <c r="Q37" s="41"/>
    </row>
    <row r="38" spans="1:17" x14ac:dyDescent="0.25">
      <c r="A38" s="2">
        <v>42757.052083333336</v>
      </c>
      <c r="B38" s="3">
        <v>2818768160</v>
      </c>
      <c r="C38" s="3">
        <v>898683</v>
      </c>
      <c r="D38" s="3">
        <v>1545</v>
      </c>
      <c r="E38" s="3">
        <v>0.97</v>
      </c>
      <c r="F38" s="3">
        <v>683827269</v>
      </c>
      <c r="G38" s="3">
        <v>5355493</v>
      </c>
      <c r="H38" s="3">
        <v>397</v>
      </c>
      <c r="I38" s="192">
        <v>0.93</v>
      </c>
      <c r="J38" s="4">
        <v>0.95</v>
      </c>
      <c r="K38" s="5">
        <f t="shared" si="0"/>
        <v>1.88</v>
      </c>
      <c r="L38" s="11"/>
      <c r="M38" s="11"/>
      <c r="N38" s="11"/>
      <c r="O38" s="13"/>
      <c r="P38" s="13"/>
      <c r="Q38" s="41"/>
    </row>
    <row r="39" spans="1:17" x14ac:dyDescent="0.25">
      <c r="A39" s="2">
        <v>42757.041666666664</v>
      </c>
      <c r="B39" s="3">
        <v>2818379392</v>
      </c>
      <c r="C39" s="3">
        <v>898683</v>
      </c>
      <c r="D39" s="3">
        <v>1559</v>
      </c>
      <c r="E39" s="3">
        <v>0.97</v>
      </c>
      <c r="F39" s="3">
        <v>683727495</v>
      </c>
      <c r="G39" s="3">
        <v>5355493</v>
      </c>
      <c r="H39" s="3">
        <v>397</v>
      </c>
      <c r="I39" s="192">
        <v>0.93</v>
      </c>
      <c r="J39" s="4">
        <v>0.96</v>
      </c>
      <c r="K39" s="5">
        <f t="shared" si="0"/>
        <v>1.8900000000000001</v>
      </c>
      <c r="L39" s="11"/>
      <c r="M39" s="11"/>
      <c r="N39" s="11"/>
      <c r="O39" s="13"/>
      <c r="P39" s="12"/>
      <c r="Q39" s="41"/>
    </row>
    <row r="40" spans="1:17" x14ac:dyDescent="0.25">
      <c r="A40" s="2">
        <v>42757.03125</v>
      </c>
      <c r="B40" s="3">
        <v>2817989918</v>
      </c>
      <c r="C40" s="3">
        <v>898683</v>
      </c>
      <c r="D40" s="3">
        <v>1530</v>
      </c>
      <c r="E40" s="3">
        <v>0.97</v>
      </c>
      <c r="F40" s="3">
        <v>683628886</v>
      </c>
      <c r="G40" s="3">
        <v>5355493</v>
      </c>
      <c r="H40" s="3">
        <v>379</v>
      </c>
      <c r="I40" s="192">
        <v>0.93</v>
      </c>
      <c r="J40" s="4">
        <v>0.98</v>
      </c>
      <c r="K40" s="5">
        <f t="shared" si="0"/>
        <v>1.9100000000000001</v>
      </c>
      <c r="L40" s="11"/>
      <c r="M40" s="11"/>
      <c r="N40" s="11"/>
      <c r="O40" s="13"/>
      <c r="P40" s="13"/>
      <c r="Q40" s="41"/>
    </row>
    <row r="41" spans="1:17" x14ac:dyDescent="0.25">
      <c r="A41" s="2">
        <v>42757.020833333336</v>
      </c>
      <c r="B41" s="3">
        <v>2817607422</v>
      </c>
      <c r="C41" s="3">
        <v>898683</v>
      </c>
      <c r="D41" s="3">
        <v>1529</v>
      </c>
      <c r="E41" s="3">
        <v>0.97</v>
      </c>
      <c r="F41" s="3">
        <v>683534439</v>
      </c>
      <c r="G41" s="3">
        <v>5355493</v>
      </c>
      <c r="H41" s="3">
        <v>375</v>
      </c>
      <c r="I41" s="192">
        <v>0.93</v>
      </c>
      <c r="J41" s="4">
        <v>0.98</v>
      </c>
      <c r="K41" s="5">
        <f t="shared" si="0"/>
        <v>1.9100000000000001</v>
      </c>
      <c r="L41" s="11"/>
      <c r="M41" s="11"/>
      <c r="N41" s="11"/>
      <c r="O41" s="12"/>
      <c r="P41" s="12"/>
      <c r="Q41" s="41"/>
    </row>
    <row r="42" spans="1:17" x14ac:dyDescent="0.25">
      <c r="A42" s="2">
        <v>42757.010416666664</v>
      </c>
      <c r="B42" s="3">
        <v>2817224947</v>
      </c>
      <c r="C42" s="3">
        <v>898683</v>
      </c>
      <c r="D42" s="3">
        <v>1528</v>
      </c>
      <c r="E42" s="3">
        <v>0.97</v>
      </c>
      <c r="F42" s="3">
        <v>683440602</v>
      </c>
      <c r="G42" s="3">
        <v>5355493</v>
      </c>
      <c r="H42" s="3">
        <v>373</v>
      </c>
      <c r="I42" s="192">
        <v>0.9</v>
      </c>
      <c r="J42" s="4">
        <v>0.96</v>
      </c>
      <c r="K42" s="5">
        <f t="shared" si="0"/>
        <v>1.8599999999999999</v>
      </c>
      <c r="L42" s="11"/>
      <c r="M42" s="11"/>
      <c r="N42" s="11"/>
      <c r="O42" s="12"/>
      <c r="P42" s="12"/>
      <c r="Q42" s="41"/>
    </row>
    <row r="43" spans="1:17" x14ac:dyDescent="0.25">
      <c r="A43" s="2">
        <v>42757</v>
      </c>
      <c r="B43" s="3">
        <v>2816840675</v>
      </c>
      <c r="C43" s="3">
        <v>898683</v>
      </c>
      <c r="D43" s="3">
        <v>1545</v>
      </c>
      <c r="E43" s="3">
        <v>0.97</v>
      </c>
      <c r="F43" s="3">
        <v>683346860</v>
      </c>
      <c r="G43" s="3">
        <v>5355493</v>
      </c>
      <c r="H43" s="3">
        <v>372</v>
      </c>
      <c r="I43" s="192">
        <v>0.92</v>
      </c>
      <c r="J43" s="31">
        <v>0.95</v>
      </c>
      <c r="K43" s="5">
        <f t="shared" si="0"/>
        <v>1.87</v>
      </c>
      <c r="L43" s="11"/>
      <c r="M43" s="11"/>
      <c r="N43" s="11"/>
      <c r="O43" s="48"/>
      <c r="P43" s="13"/>
      <c r="Q43" s="41"/>
    </row>
    <row r="44" spans="1:17" x14ac:dyDescent="0.25">
      <c r="A44" s="2">
        <v>42756.989583333336</v>
      </c>
      <c r="B44" s="3">
        <v>2816454155</v>
      </c>
      <c r="C44" s="3">
        <v>898683</v>
      </c>
      <c r="D44" s="3">
        <v>1545</v>
      </c>
      <c r="E44" s="3">
        <v>0.97</v>
      </c>
      <c r="F44" s="3">
        <v>683251847</v>
      </c>
      <c r="G44" s="3">
        <v>5355493</v>
      </c>
      <c r="H44" s="3">
        <v>377</v>
      </c>
      <c r="I44" s="4">
        <v>0.92</v>
      </c>
      <c r="J44" s="31">
        <v>0.95</v>
      </c>
      <c r="K44" s="5">
        <f t="shared" si="0"/>
        <v>1.87</v>
      </c>
      <c r="L44" s="11"/>
      <c r="M44" s="11"/>
      <c r="N44" s="11"/>
      <c r="O44" s="13"/>
      <c r="P44" s="13"/>
      <c r="Q44" s="41"/>
    </row>
    <row r="45" spans="1:17" x14ac:dyDescent="0.25">
      <c r="A45" s="2">
        <v>42756.979166666664</v>
      </c>
      <c r="B45" s="3">
        <v>2816067519</v>
      </c>
      <c r="C45" s="3">
        <v>898683</v>
      </c>
      <c r="D45" s="3">
        <v>1546</v>
      </c>
      <c r="E45" s="3">
        <v>0.97</v>
      </c>
      <c r="F45" s="3">
        <v>683154141</v>
      </c>
      <c r="G45" s="3">
        <v>5355493</v>
      </c>
      <c r="H45" s="3">
        <v>392</v>
      </c>
      <c r="I45" s="4">
        <v>0.93</v>
      </c>
      <c r="J45" s="4">
        <v>0.95</v>
      </c>
      <c r="K45" s="5">
        <f t="shared" si="0"/>
        <v>1.88</v>
      </c>
      <c r="L45" s="11"/>
      <c r="M45" s="11"/>
      <c r="N45" s="11"/>
      <c r="O45" s="12"/>
      <c r="P45" s="12"/>
      <c r="Q45" s="41"/>
    </row>
    <row r="46" spans="1:17" x14ac:dyDescent="0.25">
      <c r="A46" s="2">
        <v>42756.96875</v>
      </c>
      <c r="B46" s="3">
        <v>2815680721</v>
      </c>
      <c r="C46" s="3">
        <v>898683</v>
      </c>
      <c r="D46" s="3">
        <v>1548</v>
      </c>
      <c r="E46" s="3">
        <v>0.97</v>
      </c>
      <c r="F46" s="3">
        <v>683060193</v>
      </c>
      <c r="G46" s="3">
        <v>5355493</v>
      </c>
      <c r="H46" s="3">
        <v>367</v>
      </c>
      <c r="I46" s="4">
        <v>0.93</v>
      </c>
      <c r="J46" s="4">
        <v>0.95</v>
      </c>
      <c r="K46" s="5">
        <f t="shared" si="0"/>
        <v>1.88</v>
      </c>
      <c r="L46" s="11"/>
      <c r="M46" s="11"/>
      <c r="N46" s="11"/>
      <c r="O46" s="13"/>
      <c r="P46" s="42"/>
      <c r="Q46" s="41"/>
    </row>
    <row r="47" spans="1:17" x14ac:dyDescent="0.25">
      <c r="A47" s="2">
        <v>42756.958333333336</v>
      </c>
      <c r="B47" s="3">
        <v>2815289201</v>
      </c>
      <c r="C47" s="3">
        <v>898683</v>
      </c>
      <c r="D47" s="3">
        <v>1563</v>
      </c>
      <c r="E47" s="3">
        <v>0.97</v>
      </c>
      <c r="F47" s="3">
        <v>682965864</v>
      </c>
      <c r="G47" s="3">
        <v>5355493</v>
      </c>
      <c r="H47" s="3">
        <v>389</v>
      </c>
      <c r="I47" s="4">
        <v>0.92</v>
      </c>
      <c r="J47" s="4">
        <v>0.99</v>
      </c>
      <c r="K47" s="5">
        <f t="shared" si="0"/>
        <v>1.9100000000000001</v>
      </c>
      <c r="L47" s="11"/>
      <c r="M47" s="11"/>
      <c r="N47" s="11"/>
      <c r="O47" s="13"/>
      <c r="P47" s="12"/>
      <c r="Q47" s="41"/>
    </row>
    <row r="48" spans="1:17" x14ac:dyDescent="0.25">
      <c r="A48" s="2">
        <v>42756.947916666664</v>
      </c>
      <c r="B48" s="3">
        <v>2814905090</v>
      </c>
      <c r="C48" s="3">
        <v>898683</v>
      </c>
      <c r="D48" s="3">
        <v>1518</v>
      </c>
      <c r="E48" s="3">
        <v>0.97</v>
      </c>
      <c r="F48" s="3">
        <v>682867898</v>
      </c>
      <c r="G48" s="3">
        <v>5355493</v>
      </c>
      <c r="H48" s="3">
        <v>395</v>
      </c>
      <c r="I48" s="4">
        <v>0.91</v>
      </c>
      <c r="J48" s="4">
        <v>0.95</v>
      </c>
      <c r="K48" s="5">
        <f t="shared" si="0"/>
        <v>1.8599999999999999</v>
      </c>
      <c r="L48" s="11"/>
      <c r="M48" s="11"/>
      <c r="N48" s="11"/>
      <c r="O48" s="52"/>
      <c r="P48" s="12"/>
      <c r="Q48" s="41"/>
    </row>
    <row r="49" spans="1:17" x14ac:dyDescent="0.25">
      <c r="A49" s="2">
        <v>42756.9375</v>
      </c>
      <c r="B49" s="3">
        <v>2814530407</v>
      </c>
      <c r="C49" s="3">
        <v>898683</v>
      </c>
      <c r="D49" s="3">
        <v>1494</v>
      </c>
      <c r="E49" s="3">
        <v>0.97</v>
      </c>
      <c r="F49" s="3">
        <v>682772216</v>
      </c>
      <c r="G49" s="3">
        <v>5355493</v>
      </c>
      <c r="H49" s="3">
        <v>376</v>
      </c>
      <c r="I49" s="4">
        <v>0.93</v>
      </c>
      <c r="J49" s="4">
        <v>0.91</v>
      </c>
      <c r="K49" s="5">
        <f t="shared" si="0"/>
        <v>1.84</v>
      </c>
      <c r="L49" s="11"/>
      <c r="M49" s="11"/>
      <c r="N49" s="11"/>
      <c r="O49" s="12"/>
      <c r="P49" s="12"/>
      <c r="Q49" s="41"/>
    </row>
    <row r="50" spans="1:17" x14ac:dyDescent="0.25">
      <c r="A50" s="2">
        <v>42756.927083333336</v>
      </c>
      <c r="B50" s="3">
        <v>2814143164</v>
      </c>
      <c r="C50" s="3">
        <v>898683</v>
      </c>
      <c r="D50" s="3">
        <v>1561</v>
      </c>
      <c r="E50" s="3">
        <v>0.97</v>
      </c>
      <c r="F50" s="3">
        <v>682674268</v>
      </c>
      <c r="G50" s="3">
        <v>5355493</v>
      </c>
      <c r="H50" s="3">
        <v>397</v>
      </c>
      <c r="I50" s="4">
        <v>0.92</v>
      </c>
      <c r="J50" s="4">
        <v>0.97</v>
      </c>
      <c r="K50" s="5">
        <f t="shared" si="0"/>
        <v>1.8900000000000001</v>
      </c>
      <c r="L50" s="12"/>
      <c r="M50" s="12"/>
      <c r="N50" s="12"/>
      <c r="O50" s="12"/>
      <c r="P50" s="12"/>
      <c r="Q50" s="41"/>
    </row>
    <row r="51" spans="1:17" x14ac:dyDescent="0.25">
      <c r="A51" s="2">
        <v>42756.916666666664</v>
      </c>
      <c r="B51" s="3">
        <v>2813752737</v>
      </c>
      <c r="C51" s="3">
        <v>898683</v>
      </c>
      <c r="D51" s="3">
        <v>1563</v>
      </c>
      <c r="E51" s="3">
        <v>0.97</v>
      </c>
      <c r="F51" s="3">
        <v>682575489</v>
      </c>
      <c r="G51" s="3">
        <v>5355493</v>
      </c>
      <c r="H51" s="3">
        <v>396</v>
      </c>
      <c r="I51" s="4">
        <v>0.94</v>
      </c>
      <c r="J51" s="4">
        <v>0.97</v>
      </c>
      <c r="K51" s="5">
        <f t="shared" si="0"/>
        <v>1.91</v>
      </c>
      <c r="L51" s="12"/>
      <c r="M51" s="12"/>
      <c r="N51" s="12"/>
      <c r="O51" s="12"/>
      <c r="P51" s="12"/>
      <c r="Q51" s="41"/>
    </row>
    <row r="52" spans="1:17" x14ac:dyDescent="0.25">
      <c r="A52" s="2">
        <v>42756.90625</v>
      </c>
      <c r="B52" s="3">
        <v>2813362320</v>
      </c>
      <c r="C52" s="3">
        <v>898683</v>
      </c>
      <c r="D52" s="3">
        <v>1565</v>
      </c>
      <c r="E52" s="3">
        <v>0.97</v>
      </c>
      <c r="F52" s="3">
        <v>682477144</v>
      </c>
      <c r="G52" s="3">
        <v>5355493</v>
      </c>
      <c r="H52" s="3">
        <v>393</v>
      </c>
      <c r="I52" s="4">
        <v>0.92</v>
      </c>
      <c r="J52" s="4">
        <v>0.99</v>
      </c>
      <c r="K52" s="5">
        <f t="shared" si="0"/>
        <v>1.9100000000000001</v>
      </c>
      <c r="L52" s="11"/>
      <c r="M52" s="11"/>
      <c r="N52" s="11"/>
      <c r="O52" s="12"/>
      <c r="P52" s="12"/>
      <c r="Q52" s="41"/>
    </row>
    <row r="53" spans="1:17" x14ac:dyDescent="0.25">
      <c r="A53" s="2">
        <v>42756.895833333336</v>
      </c>
      <c r="B53" s="3">
        <v>2812971047</v>
      </c>
      <c r="C53" s="3">
        <v>898683</v>
      </c>
      <c r="D53" s="3">
        <v>1563</v>
      </c>
      <c r="E53" s="3">
        <v>0.97</v>
      </c>
      <c r="F53" s="3">
        <v>682376102</v>
      </c>
      <c r="G53" s="3">
        <v>5355493</v>
      </c>
      <c r="H53" s="3">
        <v>407</v>
      </c>
      <c r="I53" s="4">
        <v>0.94</v>
      </c>
      <c r="J53" s="4">
        <v>0.98</v>
      </c>
      <c r="K53" s="5">
        <f t="shared" si="0"/>
        <v>1.92</v>
      </c>
      <c r="L53" s="11"/>
      <c r="M53" s="11"/>
      <c r="N53" s="11"/>
      <c r="O53" s="12"/>
      <c r="P53" s="12"/>
      <c r="Q53" s="41"/>
    </row>
    <row r="54" spans="1:17" x14ac:dyDescent="0.25">
      <c r="A54" s="2">
        <v>42756.885416666664</v>
      </c>
      <c r="B54" s="3">
        <v>2812580039</v>
      </c>
      <c r="C54" s="3">
        <v>898683</v>
      </c>
      <c r="D54" s="3">
        <v>1563</v>
      </c>
      <c r="E54" s="3">
        <v>0.97</v>
      </c>
      <c r="F54" s="3">
        <v>682276094</v>
      </c>
      <c r="G54" s="3">
        <v>5355493</v>
      </c>
      <c r="H54" s="3">
        <v>398</v>
      </c>
      <c r="I54" s="4">
        <v>0.93</v>
      </c>
      <c r="J54" s="9">
        <v>1</v>
      </c>
      <c r="K54" s="5">
        <f t="shared" si="0"/>
        <v>1.9300000000000002</v>
      </c>
      <c r="L54" s="11"/>
      <c r="M54" s="11"/>
      <c r="N54" s="11"/>
      <c r="O54" s="13"/>
      <c r="P54" s="42"/>
      <c r="Q54" s="41"/>
    </row>
    <row r="55" spans="1:17" x14ac:dyDescent="0.25">
      <c r="A55" s="2">
        <v>42756.875</v>
      </c>
      <c r="B55" s="3">
        <v>2812189199</v>
      </c>
      <c r="C55" s="3">
        <v>898683</v>
      </c>
      <c r="D55" s="3">
        <v>1563</v>
      </c>
      <c r="E55" s="3">
        <v>0.97</v>
      </c>
      <c r="F55" s="3">
        <v>682181075</v>
      </c>
      <c r="G55" s="3">
        <v>5355493</v>
      </c>
      <c r="H55" s="3">
        <v>379</v>
      </c>
      <c r="I55" s="4">
        <v>0.92</v>
      </c>
      <c r="J55" s="9">
        <v>1</v>
      </c>
      <c r="K55" s="5">
        <f t="shared" si="0"/>
        <v>1.92</v>
      </c>
      <c r="L55" s="11"/>
      <c r="M55" s="11"/>
      <c r="N55" s="11"/>
      <c r="O55" s="12"/>
      <c r="P55" s="12"/>
      <c r="Q55" s="41"/>
    </row>
    <row r="56" spans="1:17" x14ac:dyDescent="0.25">
      <c r="A56" s="2">
        <v>42756.864583333336</v>
      </c>
      <c r="B56" s="3">
        <v>2811797758</v>
      </c>
      <c r="C56" s="3">
        <v>898683</v>
      </c>
      <c r="D56" s="3">
        <v>1562</v>
      </c>
      <c r="E56" s="3">
        <v>0.97</v>
      </c>
      <c r="F56" s="3">
        <v>682082704</v>
      </c>
      <c r="G56" s="3">
        <v>5355493</v>
      </c>
      <c r="H56" s="3">
        <v>394</v>
      </c>
      <c r="I56" s="4">
        <v>0.92</v>
      </c>
      <c r="J56" s="9">
        <v>1</v>
      </c>
      <c r="K56" s="5">
        <f t="shared" si="0"/>
        <v>1.92</v>
      </c>
      <c r="L56" s="11"/>
      <c r="M56" s="11"/>
      <c r="N56" s="11"/>
      <c r="O56" s="12"/>
      <c r="P56" s="12"/>
      <c r="Q56" s="41"/>
    </row>
    <row r="57" spans="1:17" x14ac:dyDescent="0.25">
      <c r="A57" s="2">
        <v>42756.854166666664</v>
      </c>
      <c r="B57" s="3">
        <v>2811410971</v>
      </c>
      <c r="C57" s="3">
        <v>898683</v>
      </c>
      <c r="D57" s="3">
        <v>1526</v>
      </c>
      <c r="E57" s="3">
        <v>0.97</v>
      </c>
      <c r="F57" s="3">
        <v>681985772</v>
      </c>
      <c r="G57" s="3">
        <v>5355493</v>
      </c>
      <c r="H57" s="3">
        <v>353</v>
      </c>
      <c r="I57" s="4">
        <v>0.9</v>
      </c>
      <c r="J57" s="4">
        <v>0.96</v>
      </c>
      <c r="K57" s="5">
        <f t="shared" si="0"/>
        <v>1.8599999999999999</v>
      </c>
      <c r="L57" s="11"/>
      <c r="M57" s="11"/>
      <c r="N57" s="11"/>
      <c r="O57" s="13"/>
      <c r="P57" s="42"/>
      <c r="Q57" s="41"/>
    </row>
    <row r="58" spans="1:17" x14ac:dyDescent="0.25">
      <c r="A58" s="2">
        <v>42756.84375</v>
      </c>
      <c r="B58" s="3">
        <v>2811023060</v>
      </c>
      <c r="C58" s="3">
        <v>898683</v>
      </c>
      <c r="D58" s="3">
        <v>1584</v>
      </c>
      <c r="E58" s="3">
        <v>0.97</v>
      </c>
      <c r="F58" s="3">
        <v>681896922</v>
      </c>
      <c r="G58" s="3">
        <v>5355493</v>
      </c>
      <c r="H58" s="3">
        <v>355</v>
      </c>
      <c r="I58" s="4">
        <v>0.96</v>
      </c>
      <c r="J58" s="4">
        <v>0.98</v>
      </c>
      <c r="K58" s="5">
        <f t="shared" si="0"/>
        <v>1.94</v>
      </c>
      <c r="L58" s="11"/>
      <c r="M58" s="11"/>
      <c r="N58" s="11"/>
      <c r="O58" s="52"/>
      <c r="P58" s="12"/>
      <c r="Q58" s="41"/>
    </row>
    <row r="59" spans="1:17" x14ac:dyDescent="0.25">
      <c r="A59" s="2">
        <v>42756.833333333336</v>
      </c>
      <c r="B59" s="3">
        <v>2810626610</v>
      </c>
      <c r="C59" s="3">
        <v>898683</v>
      </c>
      <c r="D59" s="3">
        <v>1587</v>
      </c>
      <c r="E59" s="3">
        <v>0.97</v>
      </c>
      <c r="F59" s="3">
        <v>681802811</v>
      </c>
      <c r="G59" s="3">
        <v>5355493</v>
      </c>
      <c r="H59" s="3">
        <v>387</v>
      </c>
      <c r="I59" s="4">
        <v>0.96</v>
      </c>
      <c r="J59" s="4">
        <v>0.98</v>
      </c>
      <c r="K59" s="5">
        <f t="shared" si="0"/>
        <v>1.94</v>
      </c>
      <c r="L59" s="11"/>
      <c r="M59" s="11"/>
      <c r="N59" s="11"/>
      <c r="O59" s="12"/>
      <c r="P59" s="12"/>
      <c r="Q59" s="41"/>
    </row>
    <row r="60" spans="1:17" x14ac:dyDescent="0.25">
      <c r="A60" s="2">
        <v>42756.822916666664</v>
      </c>
      <c r="B60" s="3">
        <v>2810228637</v>
      </c>
      <c r="C60" s="3">
        <v>898683</v>
      </c>
      <c r="D60" s="3">
        <v>1590</v>
      </c>
      <c r="E60" s="3">
        <v>0.97</v>
      </c>
      <c r="F60" s="3">
        <v>681704899</v>
      </c>
      <c r="G60" s="3">
        <v>5355493</v>
      </c>
      <c r="H60" s="3">
        <v>395</v>
      </c>
      <c r="I60" s="4">
        <v>0.93</v>
      </c>
      <c r="J60" s="9">
        <v>1</v>
      </c>
      <c r="K60" s="5">
        <f t="shared" si="0"/>
        <v>1.9300000000000002</v>
      </c>
      <c r="L60" s="11"/>
      <c r="M60" s="11"/>
      <c r="N60" s="11"/>
      <c r="O60" s="12"/>
      <c r="P60" s="42"/>
      <c r="Q60" s="41"/>
    </row>
    <row r="61" spans="1:17" x14ac:dyDescent="0.25">
      <c r="A61" s="2">
        <v>42756.8125</v>
      </c>
      <c r="B61" s="3">
        <v>2809830927</v>
      </c>
      <c r="C61" s="3">
        <v>898683</v>
      </c>
      <c r="D61" s="3">
        <v>1593</v>
      </c>
      <c r="E61" s="3">
        <v>0.97</v>
      </c>
      <c r="F61" s="3">
        <v>681605444</v>
      </c>
      <c r="G61" s="3">
        <v>5355493</v>
      </c>
      <c r="H61" s="3">
        <v>401</v>
      </c>
      <c r="I61" s="4">
        <v>0.93</v>
      </c>
      <c r="J61" s="4">
        <v>0.99</v>
      </c>
      <c r="K61" s="5">
        <f t="shared" si="0"/>
        <v>1.92</v>
      </c>
      <c r="L61" s="11"/>
      <c r="M61" s="11"/>
      <c r="N61" s="11"/>
      <c r="O61" s="12"/>
      <c r="P61" s="12"/>
      <c r="Q61" s="41"/>
    </row>
    <row r="62" spans="1:17" x14ac:dyDescent="0.25">
      <c r="A62" s="2">
        <v>42756.802083333336</v>
      </c>
      <c r="B62" s="3">
        <v>2809426033</v>
      </c>
      <c r="C62" s="3">
        <v>898683</v>
      </c>
      <c r="D62" s="3">
        <v>1623</v>
      </c>
      <c r="E62" s="3">
        <v>0.97</v>
      </c>
      <c r="F62" s="3">
        <v>681503491</v>
      </c>
      <c r="G62" s="3">
        <v>5355493</v>
      </c>
      <c r="H62" s="3">
        <v>410</v>
      </c>
      <c r="I62" s="4">
        <v>0.98</v>
      </c>
      <c r="J62" s="9">
        <v>1</v>
      </c>
      <c r="K62" s="5">
        <f t="shared" si="0"/>
        <v>1.98</v>
      </c>
      <c r="L62" s="11"/>
      <c r="M62" s="11"/>
      <c r="N62" s="11"/>
      <c r="O62" s="12"/>
      <c r="P62" s="12"/>
      <c r="Q62" s="41"/>
    </row>
    <row r="63" spans="1:17" x14ac:dyDescent="0.25">
      <c r="A63" s="2">
        <v>42756.791666666664</v>
      </c>
      <c r="B63" s="3">
        <v>2809020345</v>
      </c>
      <c r="C63" s="3">
        <v>898683</v>
      </c>
      <c r="D63" s="3">
        <v>1624</v>
      </c>
      <c r="E63" s="3">
        <v>0.97</v>
      </c>
      <c r="F63" s="3">
        <v>681400863</v>
      </c>
      <c r="G63" s="3">
        <v>5355493</v>
      </c>
      <c r="H63" s="3">
        <v>417</v>
      </c>
      <c r="I63" s="4">
        <v>0.99</v>
      </c>
      <c r="J63" s="9">
        <v>1</v>
      </c>
      <c r="K63" s="5">
        <f t="shared" si="0"/>
        <v>1.99</v>
      </c>
      <c r="L63" s="11"/>
      <c r="M63" s="11"/>
      <c r="N63" s="11"/>
      <c r="O63" s="42"/>
      <c r="P63" s="42"/>
      <c r="Q63" s="41"/>
    </row>
    <row r="64" spans="1:17" x14ac:dyDescent="0.25">
      <c r="A64" s="2">
        <v>42756.78125</v>
      </c>
      <c r="B64" s="3">
        <v>2808614137</v>
      </c>
      <c r="C64" s="3">
        <v>898683</v>
      </c>
      <c r="D64" s="3">
        <v>1625</v>
      </c>
      <c r="E64" s="3">
        <v>0.97</v>
      </c>
      <c r="F64" s="3">
        <v>681297992</v>
      </c>
      <c r="G64" s="3">
        <v>5355493</v>
      </c>
      <c r="H64" s="3">
        <v>416</v>
      </c>
      <c r="I64" s="4">
        <v>0.99</v>
      </c>
      <c r="J64" s="9">
        <v>1</v>
      </c>
      <c r="K64" s="5">
        <f t="shared" si="0"/>
        <v>1.99</v>
      </c>
      <c r="L64" s="11"/>
      <c r="M64" s="11"/>
      <c r="N64" s="11"/>
      <c r="O64" s="12"/>
      <c r="P64" s="12"/>
      <c r="Q64" s="41"/>
    </row>
    <row r="65" spans="1:17" x14ac:dyDescent="0.25">
      <c r="A65" s="2">
        <v>42756.770833333336</v>
      </c>
      <c r="B65" s="3">
        <v>2808208042</v>
      </c>
      <c r="C65" s="3">
        <v>898683</v>
      </c>
      <c r="D65" s="3">
        <v>1628</v>
      </c>
      <c r="E65" s="3">
        <v>0.97</v>
      </c>
      <c r="F65" s="3">
        <v>681198029</v>
      </c>
      <c r="G65" s="3">
        <v>5355493</v>
      </c>
      <c r="H65" s="3">
        <v>390</v>
      </c>
      <c r="I65" s="9">
        <v>1</v>
      </c>
      <c r="J65" s="4">
        <v>1.01</v>
      </c>
      <c r="K65" s="5">
        <f t="shared" si="0"/>
        <v>2.0099999999999998</v>
      </c>
      <c r="L65" s="11"/>
      <c r="M65" s="11"/>
      <c r="N65" s="11"/>
      <c r="O65" s="12"/>
      <c r="P65" s="12"/>
      <c r="Q65" s="41"/>
    </row>
    <row r="66" spans="1:17" x14ac:dyDescent="0.25">
      <c r="A66" s="2">
        <v>42756.760416666664</v>
      </c>
      <c r="B66" s="3">
        <v>2807800886</v>
      </c>
      <c r="C66" s="3">
        <v>898683</v>
      </c>
      <c r="D66" s="3">
        <v>1642</v>
      </c>
      <c r="E66" s="3">
        <v>0.97</v>
      </c>
      <c r="F66" s="3">
        <v>681099826</v>
      </c>
      <c r="G66" s="3">
        <v>5355493</v>
      </c>
      <c r="H66" s="3">
        <v>396</v>
      </c>
      <c r="I66" s="9">
        <v>1.1000000000000001</v>
      </c>
      <c r="J66" s="4">
        <v>1.02</v>
      </c>
      <c r="K66" s="5">
        <f t="shared" si="0"/>
        <v>2.12</v>
      </c>
      <c r="L66" s="11"/>
      <c r="M66" s="11"/>
      <c r="N66" s="11"/>
      <c r="O66" s="12"/>
      <c r="P66" s="12"/>
      <c r="Q66" s="41"/>
    </row>
    <row r="67" spans="1:17" x14ac:dyDescent="0.25">
      <c r="A67" s="2">
        <v>42756.75</v>
      </c>
      <c r="B67" s="3">
        <v>2807386305</v>
      </c>
      <c r="C67" s="3">
        <v>898683</v>
      </c>
      <c r="D67" s="3">
        <v>1576</v>
      </c>
      <c r="E67" s="3">
        <v>0.97</v>
      </c>
      <c r="F67" s="3">
        <v>680996049</v>
      </c>
      <c r="G67" s="3">
        <v>5355493</v>
      </c>
      <c r="H67" s="3">
        <v>394</v>
      </c>
      <c r="I67" s="9">
        <v>1</v>
      </c>
      <c r="J67" s="4">
        <v>1.05</v>
      </c>
      <c r="K67" s="5">
        <f t="shared" si="0"/>
        <v>2.0499999999999998</v>
      </c>
      <c r="L67" s="11"/>
      <c r="M67" s="11"/>
      <c r="N67" s="11"/>
      <c r="O67" s="12"/>
      <c r="P67" s="12"/>
      <c r="Q67" s="41"/>
    </row>
    <row r="68" spans="1:17" x14ac:dyDescent="0.25">
      <c r="A68" s="2">
        <v>42756.739583333336</v>
      </c>
      <c r="B68" s="3">
        <v>2807000322</v>
      </c>
      <c r="C68" s="3">
        <v>898683</v>
      </c>
      <c r="D68" s="3">
        <v>1444</v>
      </c>
      <c r="E68" s="3">
        <v>0.97</v>
      </c>
      <c r="F68" s="3">
        <v>680899099</v>
      </c>
      <c r="G68" s="3">
        <v>5355493</v>
      </c>
      <c r="H68" s="3">
        <v>356</v>
      </c>
      <c r="I68" s="9">
        <v>0.85</v>
      </c>
      <c r="J68" s="4">
        <v>0.87</v>
      </c>
      <c r="K68" s="5">
        <f t="shared" ref="K68:K99" si="1">I68+J68</f>
        <v>1.72</v>
      </c>
      <c r="L68" s="11"/>
      <c r="M68" s="11"/>
      <c r="N68" s="11"/>
      <c r="O68" s="42"/>
      <c r="P68" s="42"/>
      <c r="Q68" s="41"/>
    </row>
    <row r="69" spans="1:17" x14ac:dyDescent="0.25">
      <c r="A69" s="2">
        <v>42756.729166666664</v>
      </c>
      <c r="B69" s="3">
        <v>2806632612</v>
      </c>
      <c r="C69" s="3">
        <v>898683</v>
      </c>
      <c r="D69" s="3">
        <v>1710</v>
      </c>
      <c r="E69" s="3">
        <v>0.97</v>
      </c>
      <c r="F69" s="3">
        <v>680803075</v>
      </c>
      <c r="G69" s="3">
        <v>5355493</v>
      </c>
      <c r="H69" s="3">
        <v>429</v>
      </c>
      <c r="I69" s="4">
        <v>1.01</v>
      </c>
      <c r="J69" s="4">
        <v>1.07</v>
      </c>
      <c r="K69" s="5">
        <f t="shared" si="1"/>
        <v>2.08</v>
      </c>
      <c r="L69" s="11"/>
      <c r="M69" s="11"/>
      <c r="N69" s="11"/>
      <c r="O69" s="12"/>
      <c r="P69" s="12"/>
      <c r="Q69" s="41"/>
    </row>
    <row r="70" spans="1:17" x14ac:dyDescent="0.25">
      <c r="A70" s="2">
        <v>42756.71875</v>
      </c>
      <c r="B70" s="3">
        <v>2806202287</v>
      </c>
      <c r="C70" s="3">
        <v>898683</v>
      </c>
      <c r="D70" s="3">
        <v>1715</v>
      </c>
      <c r="E70" s="3">
        <v>0.97</v>
      </c>
      <c r="F70" s="3">
        <v>680695974</v>
      </c>
      <c r="G70" s="3">
        <v>5355493</v>
      </c>
      <c r="H70" s="3">
        <v>420</v>
      </c>
      <c r="I70" s="4">
        <v>1.02</v>
      </c>
      <c r="J70" s="4">
        <v>1.07</v>
      </c>
      <c r="K70" s="5">
        <f t="shared" si="1"/>
        <v>2.09</v>
      </c>
      <c r="L70" s="11"/>
      <c r="M70" s="11"/>
      <c r="N70" s="11"/>
      <c r="O70" s="12"/>
      <c r="P70" s="12"/>
      <c r="Q70" s="41"/>
    </row>
    <row r="71" spans="1:17" x14ac:dyDescent="0.25">
      <c r="A71" s="2">
        <v>42756.708333333336</v>
      </c>
      <c r="B71" s="3">
        <v>2805814666</v>
      </c>
      <c r="C71" s="3">
        <v>898683</v>
      </c>
      <c r="D71" s="3">
        <v>802</v>
      </c>
      <c r="E71" s="3">
        <v>0.97</v>
      </c>
      <c r="F71" s="3">
        <v>680601383</v>
      </c>
      <c r="G71" s="3">
        <v>5355493</v>
      </c>
      <c r="H71" s="3">
        <v>196</v>
      </c>
      <c r="I71" s="9">
        <v>0.57999999999999996</v>
      </c>
      <c r="J71" s="9">
        <v>0.6</v>
      </c>
      <c r="K71" s="5">
        <f t="shared" si="1"/>
        <v>1.18</v>
      </c>
      <c r="L71" s="11"/>
      <c r="M71" s="11"/>
      <c r="N71" s="11"/>
      <c r="O71" s="12"/>
      <c r="P71" s="42"/>
      <c r="Q71" s="41"/>
    </row>
    <row r="72" spans="1:17" x14ac:dyDescent="0.25">
      <c r="A72" s="2">
        <v>42756.697916666664</v>
      </c>
      <c r="B72" s="3">
        <v>2805506550</v>
      </c>
      <c r="C72" s="3">
        <v>898683</v>
      </c>
      <c r="D72" s="3">
        <v>1458</v>
      </c>
      <c r="E72" s="3">
        <v>0.97</v>
      </c>
      <c r="F72" s="3">
        <v>680524871</v>
      </c>
      <c r="G72" s="3">
        <v>5355493</v>
      </c>
      <c r="H72" s="3">
        <v>373</v>
      </c>
      <c r="I72" s="4">
        <v>0.85</v>
      </c>
      <c r="J72" s="31">
        <v>0.94</v>
      </c>
      <c r="K72" s="5">
        <f t="shared" si="1"/>
        <v>1.79</v>
      </c>
      <c r="L72" s="11"/>
      <c r="M72" s="11"/>
      <c r="N72" s="11"/>
      <c r="O72" s="12"/>
      <c r="P72" s="12"/>
      <c r="Q72" s="41"/>
    </row>
    <row r="73" spans="1:17" x14ac:dyDescent="0.25">
      <c r="A73" s="2">
        <v>42756.6875</v>
      </c>
      <c r="B73" s="3">
        <v>2805174617</v>
      </c>
      <c r="C73" s="3">
        <v>898683</v>
      </c>
      <c r="D73" s="3">
        <v>1507</v>
      </c>
      <c r="E73" s="3">
        <v>0.97</v>
      </c>
      <c r="F73" s="3">
        <v>680441033</v>
      </c>
      <c r="G73" s="3">
        <v>5355493</v>
      </c>
      <c r="H73" s="3">
        <v>401</v>
      </c>
      <c r="I73" s="9">
        <v>0.7</v>
      </c>
      <c r="J73" s="31">
        <v>0.73</v>
      </c>
      <c r="K73" s="5">
        <f t="shared" si="1"/>
        <v>1.43</v>
      </c>
      <c r="L73" s="11"/>
      <c r="M73" s="11"/>
      <c r="N73" s="11"/>
      <c r="O73" s="12"/>
      <c r="P73" s="12"/>
      <c r="Q73" s="41"/>
    </row>
    <row r="74" spans="1:17" x14ac:dyDescent="0.25">
      <c r="A74" s="2">
        <v>42756.677083333336</v>
      </c>
      <c r="B74" s="3">
        <v>2804789486</v>
      </c>
      <c r="C74" s="3">
        <v>898683</v>
      </c>
      <c r="D74" s="3">
        <v>1545</v>
      </c>
      <c r="E74" s="3">
        <v>0.97</v>
      </c>
      <c r="F74" s="3">
        <v>680344226</v>
      </c>
      <c r="G74" s="3">
        <v>5355493</v>
      </c>
      <c r="H74" s="3">
        <v>390</v>
      </c>
      <c r="I74" s="4">
        <v>0.92</v>
      </c>
      <c r="J74" s="31">
        <v>0.95</v>
      </c>
      <c r="K74" s="5">
        <f t="shared" si="1"/>
        <v>1.87</v>
      </c>
      <c r="L74" s="11"/>
      <c r="M74" s="11"/>
      <c r="N74" s="11"/>
      <c r="O74" s="12"/>
      <c r="P74" s="12"/>
      <c r="Q74" s="41"/>
    </row>
    <row r="75" spans="1:17" x14ac:dyDescent="0.25">
      <c r="A75" s="2">
        <v>42756.666666666664</v>
      </c>
      <c r="B75" s="3">
        <v>2804379289</v>
      </c>
      <c r="C75" s="3">
        <v>898683</v>
      </c>
      <c r="D75" s="3">
        <v>1635</v>
      </c>
      <c r="E75" s="3">
        <v>0.97</v>
      </c>
      <c r="F75" s="3">
        <v>680242272</v>
      </c>
      <c r="G75" s="3">
        <v>5355493</v>
      </c>
      <c r="H75" s="3">
        <v>422</v>
      </c>
      <c r="I75" s="4">
        <v>1.04</v>
      </c>
      <c r="J75" s="4">
        <v>1.0900000000000001</v>
      </c>
      <c r="K75" s="5">
        <f t="shared" si="1"/>
        <v>2.13</v>
      </c>
      <c r="L75" s="11"/>
      <c r="M75" s="11"/>
      <c r="N75" s="11"/>
      <c r="O75" s="12"/>
      <c r="P75" s="12"/>
      <c r="Q75" s="41"/>
    </row>
    <row r="76" spans="1:17" x14ac:dyDescent="0.25">
      <c r="A76" s="2">
        <v>42756.65625</v>
      </c>
      <c r="B76" s="3">
        <v>2803968764</v>
      </c>
      <c r="C76" s="3">
        <v>898683</v>
      </c>
      <c r="D76" s="3">
        <v>2072</v>
      </c>
      <c r="E76" s="3">
        <v>0.97</v>
      </c>
      <c r="F76" s="3">
        <v>680138106</v>
      </c>
      <c r="G76" s="3">
        <v>5355493</v>
      </c>
      <c r="H76" s="3">
        <v>455</v>
      </c>
      <c r="I76" s="4">
        <v>1.23</v>
      </c>
      <c r="J76" s="4">
        <v>1.21</v>
      </c>
      <c r="K76" s="5">
        <f t="shared" si="1"/>
        <v>2.44</v>
      </c>
      <c r="L76" s="11"/>
      <c r="M76" s="11"/>
      <c r="N76" s="11"/>
      <c r="O76" s="12"/>
      <c r="P76" s="12"/>
      <c r="Q76" s="41"/>
    </row>
    <row r="77" spans="1:17" x14ac:dyDescent="0.25">
      <c r="A77" s="2">
        <v>42756.645833333336</v>
      </c>
      <c r="B77" s="3">
        <v>2803448930</v>
      </c>
      <c r="C77" s="3">
        <v>898683</v>
      </c>
      <c r="D77" s="191">
        <v>2085</v>
      </c>
      <c r="E77" s="3">
        <v>0.97</v>
      </c>
      <c r="F77" s="3">
        <v>680025015</v>
      </c>
      <c r="G77" s="3">
        <v>5355493</v>
      </c>
      <c r="H77" s="3">
        <v>441</v>
      </c>
      <c r="I77" s="4">
        <v>1.23</v>
      </c>
      <c r="J77" s="4">
        <v>1.21</v>
      </c>
      <c r="K77" s="5">
        <f t="shared" si="1"/>
        <v>2.44</v>
      </c>
      <c r="L77" s="11"/>
      <c r="M77" s="11"/>
      <c r="N77" s="11"/>
      <c r="O77" s="12"/>
      <c r="P77" s="12"/>
      <c r="Q77" s="41"/>
    </row>
    <row r="78" spans="1:17" x14ac:dyDescent="0.25">
      <c r="A78" s="2">
        <v>42756.635416666664</v>
      </c>
      <c r="B78" s="3">
        <v>2802941719</v>
      </c>
      <c r="C78" s="3">
        <v>898683</v>
      </c>
      <c r="D78" s="3">
        <v>1983</v>
      </c>
      <c r="E78" s="3">
        <v>0.97</v>
      </c>
      <c r="F78" s="3">
        <v>679929797</v>
      </c>
      <c r="G78" s="3">
        <v>5355493</v>
      </c>
      <c r="H78" s="3">
        <v>417</v>
      </c>
      <c r="I78" s="9">
        <v>1.1000000000000001</v>
      </c>
      <c r="J78" s="4">
        <v>1.1499999999999999</v>
      </c>
      <c r="K78" s="5">
        <f t="shared" si="1"/>
        <v>2.25</v>
      </c>
      <c r="L78" s="11"/>
      <c r="M78" s="11"/>
      <c r="N78" s="11"/>
      <c r="O78" s="12"/>
      <c r="P78" s="12"/>
      <c r="Q78" s="41"/>
    </row>
    <row r="79" spans="1:17" x14ac:dyDescent="0.25">
      <c r="A79" s="2">
        <v>42756.625</v>
      </c>
      <c r="B79" s="3">
        <v>2802479545</v>
      </c>
      <c r="C79" s="3">
        <v>898683</v>
      </c>
      <c r="D79" s="3">
        <v>1729</v>
      </c>
      <c r="E79" s="3">
        <v>0.97</v>
      </c>
      <c r="F79" s="3">
        <v>679824534</v>
      </c>
      <c r="G79" s="3">
        <v>5355493</v>
      </c>
      <c r="H79" s="3">
        <v>435</v>
      </c>
      <c r="I79" s="31">
        <v>1.01</v>
      </c>
      <c r="J79" s="31">
        <v>1.1100000000000001</v>
      </c>
      <c r="K79" s="5">
        <f t="shared" si="1"/>
        <v>2.12</v>
      </c>
      <c r="L79" s="11"/>
      <c r="M79" s="11"/>
      <c r="N79" s="11"/>
      <c r="O79" s="12"/>
      <c r="P79" s="42"/>
      <c r="Q79" s="41"/>
    </row>
    <row r="80" spans="1:17" x14ac:dyDescent="0.25">
      <c r="A80" s="2">
        <v>42756.614583333336</v>
      </c>
      <c r="B80" s="3">
        <v>2802061816</v>
      </c>
      <c r="C80" s="3">
        <v>898683</v>
      </c>
      <c r="D80" s="3">
        <v>1601</v>
      </c>
      <c r="E80" s="3">
        <v>0.97</v>
      </c>
      <c r="F80" s="3">
        <v>679720408</v>
      </c>
      <c r="G80" s="3">
        <v>5355493</v>
      </c>
      <c r="H80" s="3">
        <v>406</v>
      </c>
      <c r="I80" s="31">
        <v>0.95</v>
      </c>
      <c r="J80" s="31">
        <v>1.01</v>
      </c>
      <c r="K80" s="5">
        <f t="shared" si="1"/>
        <v>1.96</v>
      </c>
      <c r="L80" s="11"/>
      <c r="M80" s="11"/>
      <c r="N80" s="11"/>
      <c r="O80" s="12"/>
      <c r="P80" s="42"/>
      <c r="Q80" s="41"/>
    </row>
    <row r="81" spans="1:17" x14ac:dyDescent="0.25">
      <c r="A81" s="2">
        <v>42756.604166666664</v>
      </c>
      <c r="B81" s="3">
        <v>2801652127</v>
      </c>
      <c r="C81" s="3">
        <v>898683</v>
      </c>
      <c r="D81" s="3">
        <v>1631</v>
      </c>
      <c r="E81" s="3">
        <v>0.97</v>
      </c>
      <c r="F81" s="3">
        <v>679616764</v>
      </c>
      <c r="G81" s="3">
        <v>5355493</v>
      </c>
      <c r="H81" s="3">
        <v>420</v>
      </c>
      <c r="I81" s="4">
        <v>0.95</v>
      </c>
      <c r="J81" s="31">
        <v>1.05</v>
      </c>
      <c r="K81" s="5">
        <f t="shared" si="1"/>
        <v>2</v>
      </c>
      <c r="L81" s="11"/>
      <c r="M81" s="11"/>
      <c r="N81" s="11"/>
      <c r="O81" s="12"/>
      <c r="P81" s="12"/>
      <c r="Q81" s="41"/>
    </row>
    <row r="82" spans="1:17" x14ac:dyDescent="0.25">
      <c r="A82" s="2">
        <v>42756.59375</v>
      </c>
      <c r="B82" s="3">
        <v>2801267781</v>
      </c>
      <c r="C82" s="3">
        <v>898683</v>
      </c>
      <c r="D82" s="3">
        <v>1519</v>
      </c>
      <c r="E82" s="3">
        <v>0.97</v>
      </c>
      <c r="F82" s="3">
        <v>679518597</v>
      </c>
      <c r="G82" s="3">
        <v>5355493</v>
      </c>
      <c r="H82" s="3">
        <v>387</v>
      </c>
      <c r="I82" s="4">
        <v>0.91</v>
      </c>
      <c r="J82" s="4">
        <v>0.95</v>
      </c>
      <c r="K82" s="5">
        <f t="shared" si="1"/>
        <v>1.8599999999999999</v>
      </c>
      <c r="L82" s="11"/>
      <c r="M82" s="11"/>
      <c r="N82" s="11"/>
      <c r="O82" s="12"/>
      <c r="P82" s="12"/>
      <c r="Q82" s="41"/>
    </row>
    <row r="83" spans="1:17" x14ac:dyDescent="0.25">
      <c r="A83" s="2">
        <v>42756.583333333336</v>
      </c>
      <c r="B83" s="3">
        <v>2800887482</v>
      </c>
      <c r="C83" s="3">
        <v>898683</v>
      </c>
      <c r="D83" s="3">
        <v>1519</v>
      </c>
      <c r="E83" s="3">
        <v>0.97</v>
      </c>
      <c r="F83" s="3">
        <v>679421785</v>
      </c>
      <c r="G83" s="3">
        <v>5355493</v>
      </c>
      <c r="H83" s="3">
        <v>383</v>
      </c>
      <c r="I83" s="4">
        <v>0.91</v>
      </c>
      <c r="J83" s="4">
        <v>0.95</v>
      </c>
      <c r="K83" s="5">
        <f t="shared" si="1"/>
        <v>1.8599999999999999</v>
      </c>
      <c r="L83" s="11"/>
      <c r="M83" s="11"/>
      <c r="N83" s="11"/>
      <c r="O83" s="12"/>
      <c r="P83" s="12"/>
      <c r="Q83" s="41"/>
    </row>
    <row r="84" spans="1:17" x14ac:dyDescent="0.25">
      <c r="A84" s="2">
        <v>42756.572916666664</v>
      </c>
      <c r="B84" s="3">
        <v>2800507512</v>
      </c>
      <c r="C84" s="3">
        <v>898683</v>
      </c>
      <c r="D84" s="3">
        <v>1521</v>
      </c>
      <c r="E84" s="3">
        <v>0.97</v>
      </c>
      <c r="F84" s="3">
        <v>679325273</v>
      </c>
      <c r="G84" s="3">
        <v>5355493</v>
      </c>
      <c r="H84" s="3">
        <v>386</v>
      </c>
      <c r="I84" s="4">
        <v>0.91</v>
      </c>
      <c r="J84" s="4">
        <v>0.95</v>
      </c>
      <c r="K84" s="5">
        <f t="shared" si="1"/>
        <v>1.8599999999999999</v>
      </c>
      <c r="L84" s="11"/>
      <c r="M84" s="11"/>
      <c r="N84" s="11"/>
      <c r="O84" s="42"/>
      <c r="P84" s="42"/>
      <c r="Q84" s="41"/>
    </row>
    <row r="85" spans="1:17" x14ac:dyDescent="0.25">
      <c r="A85" s="2">
        <v>42756.5625</v>
      </c>
      <c r="B85" s="3">
        <v>2800127018</v>
      </c>
      <c r="C85" s="3">
        <v>898683</v>
      </c>
      <c r="D85" s="3">
        <v>1519</v>
      </c>
      <c r="E85" s="3">
        <v>0.97</v>
      </c>
      <c r="F85" s="3">
        <v>679226481</v>
      </c>
      <c r="G85" s="3">
        <v>5355493</v>
      </c>
      <c r="H85" s="3">
        <v>455</v>
      </c>
      <c r="I85" s="4">
        <v>0.91</v>
      </c>
      <c r="J85" s="4">
        <v>0.95</v>
      </c>
      <c r="K85" s="5">
        <f t="shared" si="1"/>
        <v>1.8599999999999999</v>
      </c>
      <c r="L85" s="11"/>
      <c r="M85" s="11"/>
      <c r="N85" s="11"/>
      <c r="O85" s="12"/>
      <c r="P85" s="12"/>
      <c r="Q85" s="41"/>
    </row>
    <row r="86" spans="1:17" x14ac:dyDescent="0.25">
      <c r="A86" s="2">
        <v>42756.552083333336</v>
      </c>
      <c r="B86" s="3">
        <v>2799746270</v>
      </c>
      <c r="C86" s="3">
        <v>898683</v>
      </c>
      <c r="D86" s="3">
        <v>1524</v>
      </c>
      <c r="E86" s="3">
        <v>0.97</v>
      </c>
      <c r="F86" s="3">
        <v>679132886</v>
      </c>
      <c r="G86" s="3">
        <v>5355493</v>
      </c>
      <c r="H86" s="3">
        <v>376</v>
      </c>
      <c r="I86" s="4">
        <v>0.91</v>
      </c>
      <c r="J86" s="4">
        <v>0.95</v>
      </c>
      <c r="K86" s="5">
        <f t="shared" si="1"/>
        <v>1.8599999999999999</v>
      </c>
      <c r="L86" s="11"/>
      <c r="M86" s="11"/>
      <c r="N86" s="11"/>
      <c r="O86" s="12"/>
      <c r="P86" s="12"/>
      <c r="Q86" s="41"/>
    </row>
    <row r="87" spans="1:17" x14ac:dyDescent="0.25">
      <c r="A87" s="2">
        <v>42756.541666666664</v>
      </c>
      <c r="B87" s="3">
        <v>2799367539</v>
      </c>
      <c r="C87" s="3">
        <v>898683</v>
      </c>
      <c r="D87" s="3">
        <v>1504</v>
      </c>
      <c r="E87" s="3">
        <v>0.97</v>
      </c>
      <c r="F87" s="3">
        <v>679039700</v>
      </c>
      <c r="G87" s="3">
        <v>5355493</v>
      </c>
      <c r="H87" s="3">
        <v>369</v>
      </c>
      <c r="I87" s="4">
        <v>0.91</v>
      </c>
      <c r="J87" s="4">
        <v>0.92</v>
      </c>
      <c r="K87" s="5">
        <f t="shared" si="1"/>
        <v>1.83</v>
      </c>
      <c r="L87" s="11"/>
      <c r="M87" s="11"/>
      <c r="N87" s="11"/>
      <c r="O87" s="12"/>
      <c r="P87" s="42"/>
      <c r="Q87" s="41"/>
    </row>
    <row r="88" spans="1:17" x14ac:dyDescent="0.25">
      <c r="A88" s="2">
        <v>42756.53125</v>
      </c>
      <c r="B88" s="3">
        <v>2798990774</v>
      </c>
      <c r="C88" s="3">
        <v>898683</v>
      </c>
      <c r="D88" s="3">
        <v>1504</v>
      </c>
      <c r="E88" s="3">
        <v>0.97</v>
      </c>
      <c r="F88" s="3">
        <v>678947151</v>
      </c>
      <c r="G88" s="3">
        <v>5355493</v>
      </c>
      <c r="H88" s="3">
        <v>379</v>
      </c>
      <c r="I88" s="4">
        <v>0.91</v>
      </c>
      <c r="J88" s="4">
        <v>0.92</v>
      </c>
      <c r="K88" s="5">
        <f t="shared" si="1"/>
        <v>1.83</v>
      </c>
      <c r="L88" s="11"/>
      <c r="M88" s="11"/>
      <c r="N88" s="11"/>
      <c r="O88" s="12"/>
      <c r="P88" s="12"/>
      <c r="Q88" s="41"/>
    </row>
    <row r="89" spans="1:17" x14ac:dyDescent="0.25">
      <c r="A89" s="2">
        <v>42756.520833333336</v>
      </c>
      <c r="B89" s="3">
        <v>2798614443</v>
      </c>
      <c r="C89" s="3">
        <v>898683</v>
      </c>
      <c r="D89" s="3">
        <v>1505</v>
      </c>
      <c r="E89" s="3">
        <v>0.97</v>
      </c>
      <c r="F89" s="3">
        <v>678853276</v>
      </c>
      <c r="G89" s="3">
        <v>5355493</v>
      </c>
      <c r="H89" s="3">
        <v>379</v>
      </c>
      <c r="I89" s="4">
        <v>0.91</v>
      </c>
      <c r="J89" s="4">
        <v>0.92</v>
      </c>
      <c r="K89" s="5">
        <f t="shared" si="1"/>
        <v>1.83</v>
      </c>
      <c r="L89" s="11"/>
      <c r="M89" s="11"/>
      <c r="N89" s="11"/>
      <c r="O89" s="12"/>
      <c r="P89" s="12"/>
      <c r="Q89" s="41"/>
    </row>
    <row r="90" spans="1:17" x14ac:dyDescent="0.25">
      <c r="A90" s="2">
        <v>42756.510416666664</v>
      </c>
      <c r="B90" s="3">
        <v>2798238174</v>
      </c>
      <c r="C90" s="3">
        <v>898683</v>
      </c>
      <c r="D90" s="3">
        <v>1508</v>
      </c>
      <c r="E90" s="3">
        <v>0.97</v>
      </c>
      <c r="F90" s="3">
        <v>678759408</v>
      </c>
      <c r="G90" s="3">
        <v>5355493</v>
      </c>
      <c r="H90" s="3">
        <v>382</v>
      </c>
      <c r="I90" s="4">
        <v>0.91</v>
      </c>
      <c r="J90" s="4">
        <v>0.92</v>
      </c>
      <c r="K90" s="5">
        <f t="shared" si="1"/>
        <v>1.83</v>
      </c>
      <c r="L90" s="11"/>
      <c r="M90" s="11"/>
      <c r="N90" s="11"/>
      <c r="O90" s="12"/>
      <c r="P90" s="42"/>
      <c r="Q90" s="41"/>
    </row>
    <row r="91" spans="1:17" x14ac:dyDescent="0.25">
      <c r="A91" s="2">
        <v>42756.5</v>
      </c>
      <c r="B91" s="3">
        <v>2797861787</v>
      </c>
      <c r="C91" s="3">
        <v>898683</v>
      </c>
      <c r="D91" s="3">
        <v>1505</v>
      </c>
      <c r="E91" s="3">
        <v>0.97</v>
      </c>
      <c r="F91" s="3">
        <v>678664617</v>
      </c>
      <c r="G91" s="3">
        <v>5355493</v>
      </c>
      <c r="H91" s="3">
        <v>382</v>
      </c>
      <c r="I91" s="4">
        <v>0.91</v>
      </c>
      <c r="J91" s="4">
        <v>0.92</v>
      </c>
      <c r="K91" s="5">
        <f t="shared" si="1"/>
        <v>1.83</v>
      </c>
      <c r="L91" s="11"/>
      <c r="M91" s="11"/>
      <c r="N91" s="11"/>
      <c r="O91" s="12"/>
      <c r="P91" s="12"/>
      <c r="Q91" s="41"/>
    </row>
    <row r="92" spans="1:17" x14ac:dyDescent="0.25">
      <c r="A92" s="2">
        <v>42756.489583333336</v>
      </c>
      <c r="B92" s="3">
        <v>2797485724</v>
      </c>
      <c r="C92" s="3">
        <v>898683</v>
      </c>
      <c r="D92" s="3">
        <v>1503</v>
      </c>
      <c r="E92" s="3">
        <v>0.97</v>
      </c>
      <c r="F92" s="3">
        <v>678571477</v>
      </c>
      <c r="G92" s="3">
        <v>5355493</v>
      </c>
      <c r="H92" s="3">
        <v>371</v>
      </c>
      <c r="I92" s="4">
        <v>0.91</v>
      </c>
      <c r="J92" s="4">
        <v>0.92</v>
      </c>
      <c r="K92" s="5">
        <f t="shared" si="1"/>
        <v>1.83</v>
      </c>
      <c r="L92" s="11"/>
      <c r="M92" s="11"/>
      <c r="N92" s="11"/>
      <c r="O92" s="12"/>
      <c r="P92" s="12"/>
      <c r="Q92" s="41"/>
    </row>
    <row r="93" spans="1:17" x14ac:dyDescent="0.25">
      <c r="A93" s="2">
        <v>42756.479166666664</v>
      </c>
      <c r="B93" s="3">
        <v>2797109735</v>
      </c>
      <c r="C93" s="3">
        <v>898683</v>
      </c>
      <c r="D93" s="3">
        <v>1505</v>
      </c>
      <c r="E93" s="3">
        <v>0.97</v>
      </c>
      <c r="F93" s="3">
        <v>678478356</v>
      </c>
      <c r="G93" s="3">
        <v>5355493</v>
      </c>
      <c r="H93" s="3">
        <v>373</v>
      </c>
      <c r="I93" s="4">
        <v>0.91</v>
      </c>
      <c r="J93" s="4">
        <v>0.92</v>
      </c>
      <c r="K93" s="5">
        <f t="shared" si="1"/>
        <v>1.83</v>
      </c>
      <c r="L93" s="11"/>
      <c r="M93" s="11"/>
      <c r="N93" s="11"/>
      <c r="O93" s="12"/>
      <c r="P93" s="12"/>
      <c r="Q93" s="41"/>
    </row>
    <row r="94" spans="1:17" x14ac:dyDescent="0.25">
      <c r="A94" s="2">
        <v>42756.46875</v>
      </c>
      <c r="B94" s="3">
        <v>2796733499</v>
      </c>
      <c r="C94" s="3">
        <v>898683</v>
      </c>
      <c r="D94" s="3">
        <v>1505</v>
      </c>
      <c r="E94" s="3">
        <v>0.97</v>
      </c>
      <c r="F94" s="3">
        <v>678384584</v>
      </c>
      <c r="G94" s="3">
        <v>5355493</v>
      </c>
      <c r="H94" s="3">
        <v>374</v>
      </c>
      <c r="I94" s="4">
        <v>0.91</v>
      </c>
      <c r="J94" s="4">
        <v>0.92</v>
      </c>
      <c r="K94" s="5">
        <f t="shared" si="1"/>
        <v>1.83</v>
      </c>
      <c r="L94" s="11"/>
      <c r="M94" s="11"/>
      <c r="N94" s="11"/>
      <c r="O94" s="42"/>
      <c r="P94" s="12"/>
      <c r="Q94" s="41"/>
    </row>
    <row r="95" spans="1:17" x14ac:dyDescent="0.25">
      <c r="A95" s="2">
        <v>42756.458333333336</v>
      </c>
      <c r="B95" s="3">
        <v>2796357284</v>
      </c>
      <c r="C95" s="3">
        <v>898683</v>
      </c>
      <c r="D95" s="3">
        <v>1504</v>
      </c>
      <c r="E95" s="3">
        <v>0.97</v>
      </c>
      <c r="F95" s="3">
        <v>678290910</v>
      </c>
      <c r="G95" s="3">
        <v>5355493</v>
      </c>
      <c r="H95" s="3">
        <v>376</v>
      </c>
      <c r="I95" s="4">
        <v>0.91</v>
      </c>
      <c r="J95" s="4">
        <v>0.92</v>
      </c>
      <c r="K95" s="5">
        <f t="shared" si="1"/>
        <v>1.83</v>
      </c>
      <c r="L95" s="11"/>
      <c r="M95" s="11"/>
      <c r="N95" s="11"/>
      <c r="O95" s="12"/>
      <c r="P95" s="12"/>
      <c r="Q95" s="41"/>
    </row>
    <row r="96" spans="1:17" x14ac:dyDescent="0.25">
      <c r="A96" s="2">
        <v>42756.447916666664</v>
      </c>
      <c r="B96" s="3">
        <v>2795980735</v>
      </c>
      <c r="C96" s="3">
        <v>898683</v>
      </c>
      <c r="D96" s="3">
        <v>1504</v>
      </c>
      <c r="E96" s="3">
        <v>0.97</v>
      </c>
      <c r="F96" s="3">
        <v>678196353</v>
      </c>
      <c r="G96" s="3">
        <v>5355493</v>
      </c>
      <c r="H96" s="3">
        <v>377</v>
      </c>
      <c r="I96" s="4">
        <v>0.91</v>
      </c>
      <c r="J96" s="4">
        <v>0.92</v>
      </c>
      <c r="K96" s="5">
        <f t="shared" si="1"/>
        <v>1.83</v>
      </c>
      <c r="L96" s="11"/>
      <c r="M96" s="11"/>
      <c r="N96" s="11"/>
      <c r="O96" s="12"/>
      <c r="P96" s="12"/>
      <c r="Q96" s="41"/>
    </row>
    <row r="97" spans="1:17" x14ac:dyDescent="0.25">
      <c r="A97" s="2">
        <v>42756.4375</v>
      </c>
      <c r="B97" s="3">
        <v>2795604375</v>
      </c>
      <c r="C97" s="3">
        <v>898683</v>
      </c>
      <c r="D97" s="3">
        <v>1504</v>
      </c>
      <c r="E97" s="3">
        <v>0.97</v>
      </c>
      <c r="F97" s="3">
        <v>678102231</v>
      </c>
      <c r="G97" s="3">
        <v>5355493</v>
      </c>
      <c r="H97" s="3">
        <v>374</v>
      </c>
      <c r="I97" s="4">
        <v>0.91</v>
      </c>
      <c r="J97" s="4">
        <v>0.92</v>
      </c>
      <c r="K97" s="5">
        <f t="shared" si="1"/>
        <v>1.83</v>
      </c>
      <c r="L97" s="11"/>
      <c r="M97" s="11"/>
      <c r="N97" s="11"/>
      <c r="O97" s="12"/>
      <c r="P97" s="12"/>
      <c r="Q97" s="41"/>
    </row>
    <row r="98" spans="1:17" x14ac:dyDescent="0.25">
      <c r="A98" s="2">
        <v>42756.427083333336</v>
      </c>
      <c r="B98" s="3">
        <v>2795228235</v>
      </c>
      <c r="C98" s="3">
        <v>898683</v>
      </c>
      <c r="D98" s="3">
        <v>1504</v>
      </c>
      <c r="E98" s="3">
        <v>0.97</v>
      </c>
      <c r="F98" s="3">
        <v>678007231</v>
      </c>
      <c r="G98" s="3">
        <v>5355493</v>
      </c>
      <c r="H98" s="3">
        <v>379</v>
      </c>
      <c r="I98" s="4">
        <v>0.91</v>
      </c>
      <c r="J98" s="4">
        <v>0.92</v>
      </c>
      <c r="K98" s="5">
        <f t="shared" si="1"/>
        <v>1.83</v>
      </c>
      <c r="L98" s="11"/>
      <c r="M98" s="11"/>
      <c r="N98" s="11"/>
      <c r="O98" s="42"/>
      <c r="P98" s="42"/>
      <c r="Q98" s="41"/>
    </row>
    <row r="99" spans="1:17" x14ac:dyDescent="0.25">
      <c r="A99" s="2">
        <v>42756.416666666664</v>
      </c>
      <c r="B99" s="3">
        <v>2794851938</v>
      </c>
      <c r="C99" s="3">
        <v>898683</v>
      </c>
      <c r="D99" s="3">
        <v>1506</v>
      </c>
      <c r="E99" s="3">
        <v>0.97</v>
      </c>
      <c r="F99" s="3">
        <v>677912838</v>
      </c>
      <c r="G99" s="3">
        <v>5355493</v>
      </c>
      <c r="H99" s="3">
        <v>380</v>
      </c>
      <c r="I99" s="4">
        <v>0.91</v>
      </c>
      <c r="J99" s="4">
        <v>0.92</v>
      </c>
      <c r="K99" s="5">
        <f t="shared" si="1"/>
        <v>1.83</v>
      </c>
      <c r="L99" s="11"/>
      <c r="M99" s="11"/>
      <c r="N99" s="11"/>
      <c r="O99" s="12"/>
      <c r="P99" s="12"/>
      <c r="Q99" s="41"/>
    </row>
    <row r="100" spans="1:17" x14ac:dyDescent="0.25">
      <c r="A100" s="10"/>
      <c r="B100" s="11"/>
      <c r="C100" s="11"/>
      <c r="D100" s="11"/>
      <c r="E100" s="11"/>
      <c r="F100" s="12"/>
      <c r="G100" s="13"/>
      <c r="H100" s="24"/>
      <c r="J100" s="10"/>
      <c r="K100" s="11"/>
      <c r="L100" s="11"/>
      <c r="M100" s="11"/>
      <c r="N100" s="11"/>
      <c r="O100" s="12"/>
      <c r="P100" s="12"/>
      <c r="Q100" s="41"/>
    </row>
    <row r="101" spans="1:17" x14ac:dyDescent="0.25">
      <c r="J101" s="10"/>
      <c r="K101" s="11"/>
      <c r="L101" s="11"/>
      <c r="M101" s="11"/>
      <c r="N101" s="11"/>
      <c r="O101" s="12"/>
      <c r="P101" s="42"/>
      <c r="Q101" s="41"/>
    </row>
    <row r="102" spans="1:17" x14ac:dyDescent="0.25">
      <c r="A102" s="233" t="s">
        <v>6</v>
      </c>
      <c r="B102" s="234"/>
      <c r="C102" s="25" t="s">
        <v>7</v>
      </c>
      <c r="D102" s="5" t="s">
        <v>8</v>
      </c>
      <c r="J102" s="10"/>
      <c r="K102" s="11"/>
      <c r="L102" s="11"/>
      <c r="M102" s="11"/>
      <c r="N102" s="11"/>
      <c r="O102" s="12"/>
      <c r="P102" s="12"/>
      <c r="Q102" s="41"/>
    </row>
    <row r="103" spans="1:17" x14ac:dyDescent="0.25">
      <c r="A103" s="88" t="s">
        <v>22</v>
      </c>
      <c r="B103" s="178"/>
      <c r="C103" s="17">
        <f>MAX(D3:D99)</f>
        <v>2085</v>
      </c>
      <c r="D103" s="5" t="s">
        <v>9</v>
      </c>
      <c r="J103" s="10"/>
      <c r="K103" s="11"/>
      <c r="L103" s="11"/>
      <c r="M103" s="11"/>
      <c r="N103" s="11"/>
      <c r="O103" s="52"/>
      <c r="P103" s="12"/>
      <c r="Q103" s="41"/>
    </row>
    <row r="104" spans="1:17" x14ac:dyDescent="0.25">
      <c r="A104" s="88" t="s">
        <v>23</v>
      </c>
      <c r="B104" s="178"/>
      <c r="C104" s="17">
        <f>MIN(D3:D99)</f>
        <v>802</v>
      </c>
      <c r="D104" s="5" t="s">
        <v>9</v>
      </c>
      <c r="F104" s="23"/>
      <c r="J104" s="10"/>
      <c r="K104" s="11"/>
      <c r="L104" s="11"/>
      <c r="M104" s="11"/>
      <c r="N104" s="11"/>
      <c r="O104" s="12"/>
      <c r="P104" s="12"/>
      <c r="Q104" s="41"/>
    </row>
    <row r="105" spans="1:17" x14ac:dyDescent="0.25">
      <c r="A105" s="235" t="s">
        <v>13</v>
      </c>
      <c r="B105" s="234"/>
      <c r="C105" s="17">
        <f>AVERAGE(D3:D99)</f>
        <v>1549.3608247422681</v>
      </c>
      <c r="D105" s="5" t="s">
        <v>9</v>
      </c>
      <c r="J105" s="51"/>
      <c r="K105" s="12"/>
      <c r="L105" s="12"/>
      <c r="M105" s="12"/>
      <c r="N105" s="12"/>
      <c r="O105" s="12"/>
      <c r="P105" s="12"/>
      <c r="Q105" s="41"/>
    </row>
    <row r="106" spans="1:17" x14ac:dyDescent="0.25">
      <c r="A106" s="233" t="s">
        <v>16</v>
      </c>
      <c r="B106" s="234"/>
      <c r="C106" s="16">
        <f>(B3-B99)/1000000</f>
        <v>37.153455999999998</v>
      </c>
      <c r="D106" s="5" t="s">
        <v>10</v>
      </c>
      <c r="J106" s="51"/>
      <c r="K106" s="12"/>
      <c r="L106" s="12"/>
      <c r="M106" s="12"/>
      <c r="N106" s="12"/>
      <c r="O106" s="12"/>
      <c r="P106" s="12"/>
      <c r="Q106" s="41"/>
    </row>
    <row r="107" spans="1:17" x14ac:dyDescent="0.25">
      <c r="A107" s="233" t="s">
        <v>14</v>
      </c>
      <c r="B107" s="234"/>
      <c r="C107" s="15">
        <f>(C3-'1 - 2 Jan'!C99)/1000</f>
        <v>23.547999999999998</v>
      </c>
      <c r="D107" s="5" t="s">
        <v>11</v>
      </c>
      <c r="F107" s="22"/>
      <c r="J107" s="51"/>
      <c r="K107" s="12"/>
      <c r="L107" s="12"/>
      <c r="M107" s="12"/>
      <c r="N107" s="12"/>
      <c r="O107" s="13"/>
      <c r="P107" s="12"/>
      <c r="Q107" s="41"/>
    </row>
    <row r="108" spans="1:17" x14ac:dyDescent="0.25">
      <c r="A108" s="227" t="s">
        <v>15</v>
      </c>
      <c r="B108" s="227"/>
      <c r="C108" s="18">
        <f>(C107*1.5*1650*1.1)+3000</f>
        <v>67109.429999999993</v>
      </c>
      <c r="D108" s="19" t="s">
        <v>12</v>
      </c>
      <c r="J108" s="51"/>
      <c r="K108" s="12"/>
      <c r="L108" s="12"/>
      <c r="M108" s="12"/>
      <c r="N108" s="12"/>
      <c r="O108" s="13"/>
      <c r="P108" s="42"/>
      <c r="Q108" s="41"/>
    </row>
    <row r="109" spans="1:17" x14ac:dyDescent="0.25">
      <c r="A109" s="228" t="s">
        <v>20</v>
      </c>
      <c r="B109" s="228"/>
      <c r="C109" s="20">
        <f>(B3-'1 - 2 Jan'!B99)*1.1</f>
        <v>865353814.60000002</v>
      </c>
      <c r="D109" s="21" t="s">
        <v>12</v>
      </c>
      <c r="E109" s="23"/>
      <c r="J109" s="51"/>
      <c r="K109" s="12"/>
      <c r="L109" s="12"/>
      <c r="M109" s="12"/>
      <c r="N109" s="12"/>
      <c r="O109" s="12"/>
      <c r="P109" s="12"/>
      <c r="Q109" s="41"/>
    </row>
    <row r="110" spans="1:17" x14ac:dyDescent="0.25">
      <c r="J110" s="51"/>
      <c r="K110" s="12"/>
      <c r="L110" s="12"/>
      <c r="M110" s="12"/>
      <c r="N110" s="12"/>
      <c r="O110" s="12"/>
      <c r="P110" s="12"/>
      <c r="Q110" s="41"/>
    </row>
    <row r="111" spans="1:17" x14ac:dyDescent="0.25">
      <c r="J111" s="51"/>
      <c r="K111" s="12"/>
      <c r="L111" s="12"/>
      <c r="M111" s="12"/>
      <c r="N111" s="12"/>
      <c r="O111" s="12"/>
      <c r="P111" s="12"/>
      <c r="Q111" s="41"/>
    </row>
    <row r="112" spans="1:17" x14ac:dyDescent="0.25">
      <c r="F112" s="23"/>
      <c r="J112" s="51"/>
      <c r="K112" s="12"/>
      <c r="L112" s="12"/>
      <c r="M112" s="12"/>
      <c r="N112" s="12"/>
      <c r="O112" s="12"/>
      <c r="P112" s="12"/>
      <c r="Q112" s="41"/>
    </row>
    <row r="113" spans="10:17" x14ac:dyDescent="0.25">
      <c r="J113" s="51"/>
      <c r="K113" s="12"/>
      <c r="L113" s="12"/>
      <c r="M113" s="12"/>
      <c r="N113" s="12"/>
      <c r="O113" s="12"/>
      <c r="P113" s="12"/>
      <c r="Q113" s="41"/>
    </row>
    <row r="114" spans="10:17" x14ac:dyDescent="0.25">
      <c r="J114" s="51"/>
      <c r="K114" s="12"/>
      <c r="L114" s="12"/>
      <c r="M114" s="12"/>
      <c r="N114" s="12"/>
      <c r="O114" s="12"/>
      <c r="P114" s="12"/>
      <c r="Q114" s="41"/>
    </row>
    <row r="115" spans="10:17" x14ac:dyDescent="0.25">
      <c r="J115" s="51"/>
      <c r="K115" s="12"/>
      <c r="L115" s="12"/>
      <c r="M115" s="12"/>
      <c r="N115" s="12"/>
      <c r="O115" s="13"/>
      <c r="P115" s="13"/>
      <c r="Q115" s="41"/>
    </row>
    <row r="116" spans="10:17" x14ac:dyDescent="0.25">
      <c r="J116" s="51"/>
      <c r="K116" s="12"/>
      <c r="L116" s="12"/>
      <c r="M116" s="12"/>
      <c r="N116" s="12"/>
      <c r="O116" s="13"/>
      <c r="P116" s="48"/>
      <c r="Q116" s="41"/>
    </row>
    <row r="117" spans="10:17" x14ac:dyDescent="0.25">
      <c r="J117" s="10"/>
      <c r="K117" s="11"/>
      <c r="L117" s="11"/>
      <c r="M117" s="11"/>
      <c r="N117" s="11"/>
      <c r="O117" s="13"/>
      <c r="P117" s="13"/>
      <c r="Q117" s="41"/>
    </row>
    <row r="118" spans="10:17" x14ac:dyDescent="0.25">
      <c r="J118" s="10"/>
      <c r="K118" s="11"/>
      <c r="L118" s="11"/>
      <c r="M118" s="11"/>
      <c r="N118" s="11"/>
      <c r="O118" s="42"/>
      <c r="P118" s="12"/>
      <c r="Q118" s="41"/>
    </row>
    <row r="119" spans="10:17" x14ac:dyDescent="0.25">
      <c r="J119" s="51"/>
      <c r="K119" s="12"/>
      <c r="L119" s="12"/>
      <c r="M119" s="12"/>
      <c r="N119" s="12"/>
      <c r="O119" s="12"/>
      <c r="P119" s="12"/>
      <c r="Q119" s="41"/>
    </row>
    <row r="120" spans="10:17" x14ac:dyDescent="0.25">
      <c r="J120" s="51"/>
      <c r="K120" s="12"/>
      <c r="L120" s="12"/>
      <c r="M120" s="12"/>
      <c r="N120" s="12"/>
      <c r="O120" s="12"/>
      <c r="P120" s="12"/>
      <c r="Q120" s="41"/>
    </row>
    <row r="121" spans="10:17" x14ac:dyDescent="0.25">
      <c r="J121" s="10"/>
      <c r="K121" s="11"/>
      <c r="L121" s="11"/>
      <c r="M121" s="11"/>
      <c r="N121" s="11"/>
      <c r="O121" s="12"/>
      <c r="P121" s="12"/>
      <c r="Q121" s="47"/>
    </row>
    <row r="122" spans="10:17" x14ac:dyDescent="0.25">
      <c r="J122" s="51"/>
      <c r="K122" s="12"/>
      <c r="L122" s="12"/>
      <c r="M122" s="12"/>
      <c r="N122" s="12"/>
      <c r="O122" s="12"/>
      <c r="P122" s="12"/>
      <c r="Q122" s="47"/>
    </row>
    <row r="123" spans="10:17" x14ac:dyDescent="0.25">
      <c r="J123" s="51"/>
      <c r="K123" s="12"/>
      <c r="L123" s="12"/>
      <c r="M123" s="12"/>
      <c r="N123" s="12"/>
      <c r="O123" s="12"/>
      <c r="P123" s="12"/>
      <c r="Q123" s="47"/>
    </row>
    <row r="124" spans="10:17" x14ac:dyDescent="0.25">
      <c r="J124" s="51"/>
      <c r="K124" s="12"/>
      <c r="L124" s="12"/>
      <c r="M124" s="12"/>
      <c r="N124" s="12"/>
      <c r="O124" s="12"/>
      <c r="P124" s="12"/>
      <c r="Q124" s="47"/>
    </row>
    <row r="125" spans="10:17" x14ac:dyDescent="0.25">
      <c r="J125" s="51"/>
      <c r="K125" s="12"/>
      <c r="L125" s="12"/>
      <c r="M125" s="12"/>
      <c r="N125" s="12"/>
      <c r="O125" s="12"/>
      <c r="P125" s="12"/>
      <c r="Q125" s="47"/>
    </row>
    <row r="126" spans="10:17" x14ac:dyDescent="0.25">
      <c r="J126" s="47"/>
      <c r="K126" s="47"/>
      <c r="L126" s="47"/>
      <c r="M126" s="47"/>
      <c r="N126" s="47"/>
      <c r="O126" s="47"/>
      <c r="P126" s="47"/>
      <c r="Q126" s="47"/>
    </row>
    <row r="127" spans="10:17" x14ac:dyDescent="0.25">
      <c r="J127" s="47"/>
      <c r="K127" s="47"/>
      <c r="L127" s="47"/>
      <c r="M127" s="47"/>
      <c r="N127" s="47"/>
      <c r="O127" s="47"/>
      <c r="P127" s="47"/>
      <c r="Q127" s="47"/>
    </row>
    <row r="128" spans="10:17" x14ac:dyDescent="0.25">
      <c r="J128" s="47"/>
      <c r="K128" s="47"/>
      <c r="L128" s="47"/>
      <c r="M128" s="47"/>
      <c r="N128" s="47"/>
      <c r="O128" s="47"/>
      <c r="P128" s="47"/>
      <c r="Q128" s="47"/>
    </row>
    <row r="129" spans="10:17" x14ac:dyDescent="0.25">
      <c r="J129" s="47"/>
      <c r="K129" s="47"/>
      <c r="L129" s="47"/>
      <c r="M129" s="47"/>
      <c r="N129" s="47"/>
      <c r="O129" s="47"/>
      <c r="P129" s="47"/>
      <c r="Q129" s="47"/>
    </row>
  </sheetData>
  <mergeCells count="8">
    <mergeCell ref="A108:B108"/>
    <mergeCell ref="A109:B109"/>
    <mergeCell ref="A1:H1"/>
    <mergeCell ref="I1:K1"/>
    <mergeCell ref="A102:B102"/>
    <mergeCell ref="A105:B105"/>
    <mergeCell ref="A106:B106"/>
    <mergeCell ref="A107:B107"/>
  </mergeCells>
  <pageMargins left="0.7" right="0.7" top="0.75" bottom="0.75" header="0.3" footer="0.3"/>
  <pageSetup paperSize="9"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9"/>
  <sheetViews>
    <sheetView topLeftCell="A77" zoomScaleNormal="100" workbookViewId="0">
      <selection activeCell="A4" sqref="A4:K99"/>
    </sheetView>
  </sheetViews>
  <sheetFormatPr defaultColWidth="11.42578125" defaultRowHeight="15" x14ac:dyDescent="0.25"/>
  <cols>
    <col min="1" max="1" width="17.85546875" customWidth="1"/>
    <col min="2" max="5" width="13.85546875" customWidth="1"/>
    <col min="6" max="6" width="12.85546875" bestFit="1" customWidth="1"/>
    <col min="10" max="10" width="14.7109375" bestFit="1" customWidth="1"/>
  </cols>
  <sheetData>
    <row r="1" spans="1:11" ht="18.75" customHeight="1" x14ac:dyDescent="0.3">
      <c r="A1" s="236" t="s">
        <v>0</v>
      </c>
      <c r="B1" s="236"/>
      <c r="C1" s="236"/>
      <c r="D1" s="236"/>
      <c r="E1" s="236"/>
      <c r="F1" s="236"/>
      <c r="G1" s="236"/>
      <c r="H1" s="237"/>
      <c r="I1" s="232" t="s">
        <v>17</v>
      </c>
      <c r="J1" s="232"/>
      <c r="K1" s="232"/>
    </row>
    <row r="2" spans="1:11" ht="56.25" x14ac:dyDescent="0.25">
      <c r="A2" s="173" t="s">
        <v>24</v>
      </c>
      <c r="B2" s="174" t="s">
        <v>2</v>
      </c>
      <c r="C2" s="174" t="s">
        <v>3</v>
      </c>
      <c r="D2" s="174" t="s">
        <v>4</v>
      </c>
      <c r="E2" s="174" t="s">
        <v>25</v>
      </c>
      <c r="F2" s="174" t="s">
        <v>5</v>
      </c>
      <c r="G2" s="174" t="s">
        <v>26</v>
      </c>
      <c r="H2" s="174" t="s">
        <v>27</v>
      </c>
      <c r="I2" s="174" t="s">
        <v>28</v>
      </c>
      <c r="J2" s="174" t="s">
        <v>29</v>
      </c>
      <c r="K2" s="174" t="s">
        <v>30</v>
      </c>
    </row>
    <row r="3" spans="1:11" x14ac:dyDescent="0.25">
      <c r="A3" s="2">
        <v>42758.416666666664</v>
      </c>
      <c r="B3" s="3">
        <v>2868259616</v>
      </c>
      <c r="C3" s="3">
        <v>898683</v>
      </c>
      <c r="D3" s="3">
        <v>1512</v>
      </c>
      <c r="E3" s="3">
        <v>0.97</v>
      </c>
      <c r="F3" s="3">
        <v>696274541</v>
      </c>
      <c r="G3" s="3">
        <v>5355493</v>
      </c>
      <c r="H3" s="3">
        <v>380</v>
      </c>
      <c r="I3" s="4">
        <v>0.91</v>
      </c>
      <c r="J3" s="4">
        <v>0.96</v>
      </c>
      <c r="K3" s="5">
        <f>I3+J3</f>
        <v>1.87</v>
      </c>
    </row>
    <row r="4" spans="1:11" x14ac:dyDescent="0.25">
      <c r="A4" s="2">
        <v>42758.40625</v>
      </c>
      <c r="B4" s="3">
        <v>2867880912</v>
      </c>
      <c r="C4" s="3">
        <v>898683</v>
      </c>
      <c r="D4" s="3">
        <v>1516</v>
      </c>
      <c r="E4" s="3">
        <v>0.97</v>
      </c>
      <c r="F4" s="3">
        <v>696176562</v>
      </c>
      <c r="G4" s="3">
        <v>5355493</v>
      </c>
      <c r="H4" s="3">
        <v>393</v>
      </c>
      <c r="I4" s="4">
        <v>0.89</v>
      </c>
      <c r="J4" s="4">
        <v>0.96</v>
      </c>
      <c r="K4" s="5">
        <f t="shared" ref="K4:K67" si="0">I4+J4</f>
        <v>1.85</v>
      </c>
    </row>
    <row r="5" spans="1:11" x14ac:dyDescent="0.25">
      <c r="A5" s="2">
        <v>42758.395833333336</v>
      </c>
      <c r="B5" s="3">
        <v>2867505019</v>
      </c>
      <c r="C5" s="3">
        <v>898683</v>
      </c>
      <c r="D5" s="3">
        <v>1475</v>
      </c>
      <c r="E5" s="3">
        <v>0.97</v>
      </c>
      <c r="F5" s="3">
        <v>696080312</v>
      </c>
      <c r="G5" s="3">
        <v>5355493</v>
      </c>
      <c r="H5" s="3">
        <v>367</v>
      </c>
      <c r="I5" s="9">
        <v>0.88</v>
      </c>
      <c r="J5" s="4">
        <v>0.94</v>
      </c>
      <c r="K5" s="5">
        <f t="shared" si="0"/>
        <v>1.8199999999999998</v>
      </c>
    </row>
    <row r="6" spans="1:11" x14ac:dyDescent="0.25">
      <c r="A6" s="2">
        <v>42758.385416666664</v>
      </c>
      <c r="B6" s="3">
        <v>2867135674</v>
      </c>
      <c r="C6" s="3">
        <v>898683</v>
      </c>
      <c r="D6" s="3">
        <v>1512</v>
      </c>
      <c r="E6" s="3">
        <v>0.97</v>
      </c>
      <c r="F6" s="3">
        <v>695988856</v>
      </c>
      <c r="G6" s="3">
        <v>5355493</v>
      </c>
      <c r="H6" s="3">
        <v>373</v>
      </c>
      <c r="I6" s="4">
        <v>0.91</v>
      </c>
      <c r="J6" s="4">
        <v>0.96</v>
      </c>
      <c r="K6" s="5">
        <f t="shared" si="0"/>
        <v>1.87</v>
      </c>
    </row>
    <row r="7" spans="1:11" x14ac:dyDescent="0.25">
      <c r="A7" s="2">
        <v>42758.375</v>
      </c>
      <c r="B7" s="3">
        <v>2866757120</v>
      </c>
      <c r="C7" s="3">
        <v>898683</v>
      </c>
      <c r="D7" s="3">
        <v>1514</v>
      </c>
      <c r="E7" s="3">
        <v>0.97</v>
      </c>
      <c r="F7" s="3">
        <v>695892157</v>
      </c>
      <c r="G7" s="3">
        <v>5355493</v>
      </c>
      <c r="H7" s="3">
        <v>404</v>
      </c>
      <c r="I7" s="4">
        <v>0.89</v>
      </c>
      <c r="J7" s="4">
        <v>0.96</v>
      </c>
      <c r="K7" s="5">
        <f t="shared" si="0"/>
        <v>1.85</v>
      </c>
    </row>
    <row r="8" spans="1:11" x14ac:dyDescent="0.25">
      <c r="A8" s="2">
        <v>42758.364583333336</v>
      </c>
      <c r="B8" s="3">
        <v>2866377923</v>
      </c>
      <c r="C8" s="3">
        <v>898683</v>
      </c>
      <c r="D8" s="3">
        <v>1514</v>
      </c>
      <c r="E8" s="3">
        <v>0.97</v>
      </c>
      <c r="F8" s="3">
        <v>695791603</v>
      </c>
      <c r="G8" s="3">
        <v>5355493</v>
      </c>
      <c r="H8" s="3">
        <v>404</v>
      </c>
      <c r="I8" s="9">
        <v>0.9</v>
      </c>
      <c r="J8" s="4">
        <v>0.96</v>
      </c>
      <c r="K8" s="5">
        <f t="shared" si="0"/>
        <v>1.8599999999999999</v>
      </c>
    </row>
    <row r="9" spans="1:11" x14ac:dyDescent="0.25">
      <c r="A9" s="2">
        <v>42758.354166666664</v>
      </c>
      <c r="B9" s="3">
        <v>2865999174</v>
      </c>
      <c r="C9" s="3">
        <v>898683</v>
      </c>
      <c r="D9" s="3">
        <v>1514</v>
      </c>
      <c r="E9" s="3">
        <v>0.97</v>
      </c>
      <c r="F9" s="3">
        <v>695694446</v>
      </c>
      <c r="G9" s="3">
        <v>5355493</v>
      </c>
      <c r="H9" s="3">
        <v>388</v>
      </c>
      <c r="I9" s="4">
        <v>0.89</v>
      </c>
      <c r="J9" s="4">
        <v>0.96</v>
      </c>
      <c r="K9" s="5">
        <f t="shared" si="0"/>
        <v>1.85</v>
      </c>
    </row>
    <row r="10" spans="1:11" x14ac:dyDescent="0.25">
      <c r="A10" s="2">
        <v>42758.34375</v>
      </c>
      <c r="B10" s="3">
        <v>2865620691</v>
      </c>
      <c r="C10" s="3">
        <v>898683</v>
      </c>
      <c r="D10" s="3">
        <v>1513</v>
      </c>
      <c r="E10" s="3">
        <v>0.97</v>
      </c>
      <c r="F10" s="3">
        <v>695598737</v>
      </c>
      <c r="G10" s="3">
        <v>5355493</v>
      </c>
      <c r="H10" s="3">
        <v>392</v>
      </c>
      <c r="I10" s="4">
        <v>0.91</v>
      </c>
      <c r="J10" s="4">
        <v>0.96</v>
      </c>
      <c r="K10" s="5">
        <f t="shared" si="0"/>
        <v>1.87</v>
      </c>
    </row>
    <row r="11" spans="1:11" x14ac:dyDescent="0.25">
      <c r="A11" s="2">
        <v>42758.333333333336</v>
      </c>
      <c r="B11" s="3">
        <v>2865243927</v>
      </c>
      <c r="C11" s="3">
        <v>898683</v>
      </c>
      <c r="D11" s="3">
        <v>1475</v>
      </c>
      <c r="E11" s="3">
        <v>0.97</v>
      </c>
      <c r="F11" s="3">
        <v>695502978</v>
      </c>
      <c r="G11" s="3">
        <v>5355493</v>
      </c>
      <c r="H11" s="3">
        <v>372</v>
      </c>
      <c r="I11" s="9">
        <v>0.88</v>
      </c>
      <c r="J11" s="4">
        <v>0.94</v>
      </c>
      <c r="K11" s="5">
        <f t="shared" si="0"/>
        <v>1.8199999999999998</v>
      </c>
    </row>
    <row r="12" spans="1:11" x14ac:dyDescent="0.25">
      <c r="A12" s="2">
        <v>42758.322916666664</v>
      </c>
      <c r="B12" s="3">
        <v>2864875712</v>
      </c>
      <c r="C12" s="3">
        <v>898683</v>
      </c>
      <c r="D12" s="3">
        <v>1470</v>
      </c>
      <c r="E12" s="3">
        <v>0.97</v>
      </c>
      <c r="F12" s="3">
        <v>695410344</v>
      </c>
      <c r="G12" s="3">
        <v>5355493</v>
      </c>
      <c r="H12" s="3">
        <v>366</v>
      </c>
      <c r="I12" s="9">
        <v>0.88</v>
      </c>
      <c r="J12" s="4">
        <v>0.94</v>
      </c>
      <c r="K12" s="5">
        <f t="shared" si="0"/>
        <v>1.8199999999999998</v>
      </c>
    </row>
    <row r="13" spans="1:11" x14ac:dyDescent="0.25">
      <c r="A13" s="2">
        <v>42758.3125</v>
      </c>
      <c r="B13" s="3">
        <v>2864499574</v>
      </c>
      <c r="C13" s="3">
        <v>898683</v>
      </c>
      <c r="D13" s="3">
        <v>1529</v>
      </c>
      <c r="E13" s="3">
        <v>0.97</v>
      </c>
      <c r="F13" s="3">
        <v>695315274</v>
      </c>
      <c r="G13" s="3">
        <v>5355493</v>
      </c>
      <c r="H13" s="3">
        <v>404</v>
      </c>
      <c r="I13" s="9">
        <v>0.9</v>
      </c>
      <c r="J13" s="4">
        <v>0.96</v>
      </c>
      <c r="K13" s="5">
        <f t="shared" si="0"/>
        <v>1.8599999999999999</v>
      </c>
    </row>
    <row r="14" spans="1:11" x14ac:dyDescent="0.25">
      <c r="A14" s="2">
        <v>42758.302083333336</v>
      </c>
      <c r="B14" s="3">
        <v>2864116444</v>
      </c>
      <c r="C14" s="3">
        <v>898683</v>
      </c>
      <c r="D14" s="3">
        <v>1534</v>
      </c>
      <c r="E14" s="3">
        <v>0.97</v>
      </c>
      <c r="F14" s="3">
        <v>695215390</v>
      </c>
      <c r="G14" s="3">
        <v>5355493</v>
      </c>
      <c r="H14" s="3">
        <v>376</v>
      </c>
      <c r="I14" s="4">
        <v>0.91</v>
      </c>
      <c r="J14" s="4">
        <v>0.96</v>
      </c>
      <c r="K14" s="5">
        <f t="shared" si="0"/>
        <v>1.87</v>
      </c>
    </row>
    <row r="15" spans="1:11" x14ac:dyDescent="0.25">
      <c r="A15" s="2">
        <v>42758.291666666664</v>
      </c>
      <c r="B15" s="3">
        <v>2863732193</v>
      </c>
      <c r="C15" s="3">
        <v>898683</v>
      </c>
      <c r="D15" s="3">
        <v>1526</v>
      </c>
      <c r="E15" s="3">
        <v>0.97</v>
      </c>
      <c r="F15" s="3">
        <v>695120042</v>
      </c>
      <c r="G15" s="3">
        <v>5355493</v>
      </c>
      <c r="H15" s="3">
        <v>372</v>
      </c>
      <c r="I15" s="4">
        <v>0.91</v>
      </c>
      <c r="J15" s="4">
        <v>0.96</v>
      </c>
      <c r="K15" s="5">
        <f t="shared" si="0"/>
        <v>1.87</v>
      </c>
    </row>
    <row r="16" spans="1:11" x14ac:dyDescent="0.25">
      <c r="A16" s="2">
        <v>42758.28125</v>
      </c>
      <c r="B16" s="3">
        <v>2863350215</v>
      </c>
      <c r="C16" s="3">
        <v>898683</v>
      </c>
      <c r="D16" s="3">
        <v>1531</v>
      </c>
      <c r="E16" s="3">
        <v>0.97</v>
      </c>
      <c r="F16" s="3">
        <v>695024618</v>
      </c>
      <c r="G16" s="3">
        <v>5355493</v>
      </c>
      <c r="H16" s="3">
        <v>381</v>
      </c>
      <c r="I16" s="4">
        <v>0.91</v>
      </c>
      <c r="J16" s="4">
        <v>0.96</v>
      </c>
      <c r="K16" s="5">
        <f t="shared" si="0"/>
        <v>1.87</v>
      </c>
    </row>
    <row r="17" spans="1:17" x14ac:dyDescent="0.25">
      <c r="A17" s="2">
        <v>42758.270833333336</v>
      </c>
      <c r="B17" s="3">
        <v>2862990907</v>
      </c>
      <c r="C17" s="3">
        <v>898683</v>
      </c>
      <c r="D17" s="3">
        <v>1523</v>
      </c>
      <c r="E17" s="3">
        <v>0.97</v>
      </c>
      <c r="F17" s="3">
        <v>694934709</v>
      </c>
      <c r="G17" s="3">
        <v>5355493</v>
      </c>
      <c r="H17" s="3">
        <v>376</v>
      </c>
      <c r="I17" s="4">
        <v>0.91</v>
      </c>
      <c r="J17" s="4">
        <v>0.96</v>
      </c>
      <c r="K17" s="5">
        <f t="shared" si="0"/>
        <v>1.87</v>
      </c>
    </row>
    <row r="18" spans="1:17" x14ac:dyDescent="0.25">
      <c r="A18" s="2">
        <v>42758.260416666664</v>
      </c>
      <c r="B18" s="3">
        <v>2862608811</v>
      </c>
      <c r="C18" s="3">
        <v>898683</v>
      </c>
      <c r="D18" s="3">
        <v>1526</v>
      </c>
      <c r="E18" s="3">
        <v>0.97</v>
      </c>
      <c r="F18" s="3">
        <v>694840340</v>
      </c>
      <c r="G18" s="3">
        <v>5355493</v>
      </c>
      <c r="H18" s="3">
        <v>375</v>
      </c>
      <c r="I18" s="4">
        <v>0.91</v>
      </c>
      <c r="J18" s="4">
        <v>0.96</v>
      </c>
      <c r="K18" s="5">
        <f t="shared" si="0"/>
        <v>1.87</v>
      </c>
    </row>
    <row r="19" spans="1:17" x14ac:dyDescent="0.25">
      <c r="A19" s="2">
        <v>42758.25</v>
      </c>
      <c r="B19" s="3">
        <v>2862226458</v>
      </c>
      <c r="C19" s="3">
        <v>898683</v>
      </c>
      <c r="D19" s="3">
        <v>1555</v>
      </c>
      <c r="E19" s="3">
        <v>0.97</v>
      </c>
      <c r="F19" s="3">
        <v>694743963</v>
      </c>
      <c r="G19" s="3">
        <v>5355493</v>
      </c>
      <c r="H19" s="3">
        <v>403</v>
      </c>
      <c r="I19" s="4">
        <v>0.96</v>
      </c>
      <c r="J19" s="4">
        <v>0.94</v>
      </c>
      <c r="K19" s="5">
        <f t="shared" si="0"/>
        <v>1.9</v>
      </c>
    </row>
    <row r="20" spans="1:17" x14ac:dyDescent="0.25">
      <c r="A20" s="2">
        <v>42758.239583333336</v>
      </c>
      <c r="B20" s="3">
        <v>2861845431</v>
      </c>
      <c r="C20" s="3">
        <v>898683</v>
      </c>
      <c r="D20" s="3">
        <v>1518</v>
      </c>
      <c r="E20" s="3">
        <v>0.97</v>
      </c>
      <c r="F20" s="3">
        <v>694644866</v>
      </c>
      <c r="G20" s="3">
        <v>5355493</v>
      </c>
      <c r="H20" s="3">
        <v>400</v>
      </c>
      <c r="I20" s="4">
        <v>0.91</v>
      </c>
      <c r="J20" s="4">
        <v>0.95</v>
      </c>
      <c r="K20" s="5">
        <f t="shared" si="0"/>
        <v>1.8599999999999999</v>
      </c>
    </row>
    <row r="21" spans="1:17" x14ac:dyDescent="0.25">
      <c r="A21" s="2">
        <v>42758.229166666664</v>
      </c>
      <c r="B21" s="3">
        <v>2861490353</v>
      </c>
      <c r="C21" s="3">
        <v>898683</v>
      </c>
      <c r="D21" s="3">
        <v>1530</v>
      </c>
      <c r="E21" s="3">
        <v>0.97</v>
      </c>
      <c r="F21" s="3">
        <v>694550592</v>
      </c>
      <c r="G21" s="3">
        <v>5355493</v>
      </c>
      <c r="H21" s="3">
        <v>418</v>
      </c>
      <c r="I21" s="4">
        <v>0.93</v>
      </c>
      <c r="J21" s="4">
        <v>0.95</v>
      </c>
      <c r="K21" s="5">
        <f t="shared" si="0"/>
        <v>1.88</v>
      </c>
    </row>
    <row r="22" spans="1:17" x14ac:dyDescent="0.25">
      <c r="A22" s="2">
        <v>42758.21875</v>
      </c>
      <c r="B22" s="3">
        <v>2861111688</v>
      </c>
      <c r="C22" s="3">
        <v>898683</v>
      </c>
      <c r="D22" s="3">
        <v>1517</v>
      </c>
      <c r="E22" s="3">
        <v>0.97</v>
      </c>
      <c r="F22" s="3">
        <v>694449219</v>
      </c>
      <c r="G22" s="3">
        <v>5355493</v>
      </c>
      <c r="H22" s="3">
        <v>397</v>
      </c>
      <c r="I22" s="4">
        <v>0.91</v>
      </c>
      <c r="J22" s="4">
        <v>0.95</v>
      </c>
      <c r="K22" s="5">
        <f t="shared" si="0"/>
        <v>1.8599999999999999</v>
      </c>
    </row>
    <row r="23" spans="1:17" x14ac:dyDescent="0.25">
      <c r="A23" s="2">
        <v>42758.208333333336</v>
      </c>
      <c r="B23" s="3">
        <v>2860731982</v>
      </c>
      <c r="C23" s="3">
        <v>898683</v>
      </c>
      <c r="D23" s="3">
        <v>1518</v>
      </c>
      <c r="E23" s="3">
        <v>0.97</v>
      </c>
      <c r="F23" s="3">
        <v>694352677</v>
      </c>
      <c r="G23" s="3">
        <v>5355493</v>
      </c>
      <c r="H23" s="3">
        <v>385</v>
      </c>
      <c r="I23" s="4">
        <v>0.91</v>
      </c>
      <c r="J23" s="4">
        <v>0.95</v>
      </c>
      <c r="K23" s="5">
        <f t="shared" si="0"/>
        <v>1.8599999999999999</v>
      </c>
    </row>
    <row r="24" spans="1:17" x14ac:dyDescent="0.25">
      <c r="A24" s="2">
        <v>42758.197916666664</v>
      </c>
      <c r="B24" s="3">
        <v>2860349806</v>
      </c>
      <c r="C24" s="3">
        <v>898683</v>
      </c>
      <c r="D24" s="3">
        <v>1552</v>
      </c>
      <c r="E24" s="3">
        <v>0.97</v>
      </c>
      <c r="F24" s="3">
        <v>694255340</v>
      </c>
      <c r="G24" s="3">
        <v>5355493</v>
      </c>
      <c r="H24" s="3">
        <v>399</v>
      </c>
      <c r="I24" s="4">
        <v>0.93</v>
      </c>
      <c r="J24" s="4">
        <v>0.97</v>
      </c>
      <c r="K24" s="5">
        <f t="shared" si="0"/>
        <v>1.9</v>
      </c>
    </row>
    <row r="25" spans="1:17" x14ac:dyDescent="0.25">
      <c r="A25" s="2">
        <v>42758.1875</v>
      </c>
      <c r="B25" s="3">
        <v>2859974082</v>
      </c>
      <c r="C25" s="3">
        <v>898683</v>
      </c>
      <c r="D25" s="3">
        <v>1498</v>
      </c>
      <c r="E25" s="3">
        <v>0.97</v>
      </c>
      <c r="F25" s="3">
        <v>694159172</v>
      </c>
      <c r="G25" s="3">
        <v>5355493</v>
      </c>
      <c r="H25" s="3">
        <v>383</v>
      </c>
      <c r="I25" s="192">
        <v>0.89</v>
      </c>
      <c r="J25" s="4">
        <v>0.95</v>
      </c>
      <c r="K25" s="5">
        <f t="shared" si="0"/>
        <v>1.8399999999999999</v>
      </c>
    </row>
    <row r="26" spans="1:17" x14ac:dyDescent="0.25">
      <c r="A26" s="2">
        <v>42758.177083333336</v>
      </c>
      <c r="B26" s="3">
        <v>2859599529</v>
      </c>
      <c r="C26" s="3">
        <v>898683</v>
      </c>
      <c r="D26" s="3">
        <v>1500</v>
      </c>
      <c r="E26" s="3">
        <v>0.97</v>
      </c>
      <c r="F26" s="3">
        <v>694063323</v>
      </c>
      <c r="G26" s="3">
        <v>5355493</v>
      </c>
      <c r="H26" s="3">
        <v>383</v>
      </c>
      <c r="I26" s="192">
        <v>0.89</v>
      </c>
      <c r="J26" s="4">
        <v>0.95</v>
      </c>
      <c r="K26" s="5">
        <f t="shared" si="0"/>
        <v>1.8399999999999999</v>
      </c>
    </row>
    <row r="27" spans="1:17" x14ac:dyDescent="0.25">
      <c r="A27" s="2">
        <v>42758.166666666664</v>
      </c>
      <c r="B27" s="3">
        <v>2859224694</v>
      </c>
      <c r="C27" s="3">
        <v>898683</v>
      </c>
      <c r="D27" s="3">
        <v>1499</v>
      </c>
      <c r="E27" s="3">
        <v>0.97</v>
      </c>
      <c r="F27" s="3">
        <v>693967262</v>
      </c>
      <c r="G27" s="3">
        <v>5355493</v>
      </c>
      <c r="H27" s="3">
        <v>384</v>
      </c>
      <c r="I27" s="192">
        <v>0.89</v>
      </c>
      <c r="J27" s="4">
        <v>0.95</v>
      </c>
      <c r="K27" s="5">
        <f t="shared" si="0"/>
        <v>1.8399999999999999</v>
      </c>
    </row>
    <row r="28" spans="1:17" x14ac:dyDescent="0.25">
      <c r="A28" s="2">
        <v>42758.15625</v>
      </c>
      <c r="B28" s="3">
        <v>2858849588</v>
      </c>
      <c r="C28" s="3">
        <v>898683</v>
      </c>
      <c r="D28" s="3">
        <v>1500</v>
      </c>
      <c r="E28" s="3">
        <v>0.97</v>
      </c>
      <c r="F28" s="3">
        <v>693871368</v>
      </c>
      <c r="G28" s="3">
        <v>5355493</v>
      </c>
      <c r="H28" s="3">
        <v>383</v>
      </c>
      <c r="I28" s="192">
        <v>0.89</v>
      </c>
      <c r="J28" s="4">
        <v>0.95</v>
      </c>
      <c r="K28" s="5">
        <f t="shared" si="0"/>
        <v>1.8399999999999999</v>
      </c>
    </row>
    <row r="29" spans="1:17" x14ac:dyDescent="0.25">
      <c r="A29" s="2">
        <v>42758.145833333336</v>
      </c>
      <c r="B29" s="3">
        <v>2858474246</v>
      </c>
      <c r="C29" s="3">
        <v>898683</v>
      </c>
      <c r="D29" s="3">
        <v>1500</v>
      </c>
      <c r="E29" s="3">
        <v>0.97</v>
      </c>
      <c r="F29" s="3">
        <v>693775402</v>
      </c>
      <c r="G29" s="3">
        <v>5355493</v>
      </c>
      <c r="H29" s="3">
        <v>382</v>
      </c>
      <c r="I29" s="192">
        <v>0.89</v>
      </c>
      <c r="J29" s="4">
        <v>0.95</v>
      </c>
      <c r="K29" s="5">
        <f t="shared" si="0"/>
        <v>1.8399999999999999</v>
      </c>
      <c r="L29" s="12"/>
      <c r="M29" s="12"/>
      <c r="N29" s="12"/>
      <c r="O29" s="13"/>
      <c r="P29" s="13"/>
      <c r="Q29" s="41"/>
    </row>
    <row r="30" spans="1:17" x14ac:dyDescent="0.25">
      <c r="A30" s="2">
        <v>42758.135416666664</v>
      </c>
      <c r="B30" s="3">
        <v>2858115552</v>
      </c>
      <c r="C30" s="3">
        <v>898683</v>
      </c>
      <c r="D30" s="3">
        <v>1533</v>
      </c>
      <c r="E30" s="3">
        <v>0.97</v>
      </c>
      <c r="F30" s="3">
        <v>693684302</v>
      </c>
      <c r="G30" s="3">
        <v>5355493</v>
      </c>
      <c r="H30" s="3">
        <v>379</v>
      </c>
      <c r="I30" s="4">
        <v>0.93</v>
      </c>
      <c r="J30" s="4">
        <v>0.95</v>
      </c>
      <c r="K30" s="5">
        <f t="shared" si="0"/>
        <v>1.88</v>
      </c>
      <c r="L30" s="12"/>
      <c r="M30" s="12"/>
      <c r="N30" s="12"/>
      <c r="O30" s="13"/>
      <c r="P30" s="13"/>
      <c r="Q30" s="41"/>
    </row>
    <row r="31" spans="1:17" x14ac:dyDescent="0.25">
      <c r="A31" s="2">
        <v>42758.125</v>
      </c>
      <c r="B31" s="3">
        <v>2857735779</v>
      </c>
      <c r="C31" s="3">
        <v>898683</v>
      </c>
      <c r="D31" s="3">
        <v>1520</v>
      </c>
      <c r="E31" s="3">
        <v>0.97</v>
      </c>
      <c r="F31" s="3">
        <v>693588414</v>
      </c>
      <c r="G31" s="3">
        <v>5355493</v>
      </c>
      <c r="H31" s="3">
        <v>387</v>
      </c>
      <c r="I31" s="4">
        <v>0.91</v>
      </c>
      <c r="J31" s="4">
        <v>0.95</v>
      </c>
      <c r="K31" s="5">
        <f t="shared" si="0"/>
        <v>1.8599999999999999</v>
      </c>
      <c r="L31" s="12"/>
      <c r="M31" s="12"/>
      <c r="N31" s="12"/>
      <c r="O31" s="12"/>
      <c r="P31" s="42"/>
      <c r="Q31" s="41"/>
    </row>
    <row r="32" spans="1:17" x14ac:dyDescent="0.25">
      <c r="A32" s="2">
        <v>42758.114583333336</v>
      </c>
      <c r="B32" s="3">
        <v>2857356879</v>
      </c>
      <c r="C32" s="3">
        <v>898683</v>
      </c>
      <c r="D32" s="3">
        <v>1519</v>
      </c>
      <c r="E32" s="3">
        <v>0.97</v>
      </c>
      <c r="F32" s="3">
        <v>693492093</v>
      </c>
      <c r="G32" s="3">
        <v>5355493</v>
      </c>
      <c r="H32" s="3">
        <v>389</v>
      </c>
      <c r="I32" s="4">
        <v>0.91</v>
      </c>
      <c r="J32" s="4">
        <v>0.95</v>
      </c>
      <c r="K32" s="5">
        <f t="shared" si="0"/>
        <v>1.8599999999999999</v>
      </c>
      <c r="L32" s="12"/>
      <c r="M32" s="12"/>
      <c r="N32" s="12"/>
      <c r="O32" s="13"/>
      <c r="P32" s="13"/>
      <c r="Q32" s="41"/>
    </row>
    <row r="33" spans="1:17" x14ac:dyDescent="0.25">
      <c r="A33" s="2">
        <v>42758.104166666664</v>
      </c>
      <c r="B33" s="3">
        <v>2856976497</v>
      </c>
      <c r="C33" s="3">
        <v>898683</v>
      </c>
      <c r="D33" s="3">
        <v>1523</v>
      </c>
      <c r="E33" s="3">
        <v>0.97</v>
      </c>
      <c r="F33" s="3">
        <v>693395376</v>
      </c>
      <c r="G33" s="3">
        <v>5355493</v>
      </c>
      <c r="H33" s="3">
        <v>384</v>
      </c>
      <c r="I33" s="4">
        <v>0.91</v>
      </c>
      <c r="J33" s="4">
        <v>0.95</v>
      </c>
      <c r="K33" s="5">
        <f t="shared" si="0"/>
        <v>1.8599999999999999</v>
      </c>
      <c r="L33" s="12"/>
      <c r="M33" s="12"/>
      <c r="N33" s="12"/>
      <c r="O33" s="13"/>
      <c r="P33" s="12"/>
      <c r="Q33" s="41"/>
    </row>
    <row r="34" spans="1:17" x14ac:dyDescent="0.25">
      <c r="A34" s="2">
        <v>42758.09375</v>
      </c>
      <c r="B34" s="3">
        <v>2856590852</v>
      </c>
      <c r="C34" s="3">
        <v>898683</v>
      </c>
      <c r="D34" s="3">
        <v>1559</v>
      </c>
      <c r="E34" s="3">
        <v>0.97</v>
      </c>
      <c r="F34" s="3">
        <v>693297194</v>
      </c>
      <c r="G34" s="3">
        <v>5355493</v>
      </c>
      <c r="H34" s="3">
        <v>397</v>
      </c>
      <c r="I34" s="4">
        <v>0.93</v>
      </c>
      <c r="J34" s="4">
        <v>0.98</v>
      </c>
      <c r="K34" s="5">
        <f t="shared" si="0"/>
        <v>1.9100000000000001</v>
      </c>
      <c r="L34" s="12"/>
      <c r="M34" s="12"/>
      <c r="N34" s="12"/>
      <c r="O34" s="13"/>
      <c r="P34" s="13"/>
      <c r="Q34" s="41"/>
    </row>
    <row r="35" spans="1:17" x14ac:dyDescent="0.25">
      <c r="A35" s="2">
        <v>42758.083333333336</v>
      </c>
      <c r="B35" s="3">
        <v>2856238230</v>
      </c>
      <c r="C35" s="3">
        <v>898683</v>
      </c>
      <c r="D35" s="3">
        <v>1520</v>
      </c>
      <c r="E35" s="3">
        <v>0.97</v>
      </c>
      <c r="F35" s="3">
        <v>693206694</v>
      </c>
      <c r="G35" s="3">
        <v>5355493</v>
      </c>
      <c r="H35" s="3">
        <v>391</v>
      </c>
      <c r="I35" s="9">
        <v>0.9</v>
      </c>
      <c r="J35" s="4">
        <v>0.95</v>
      </c>
      <c r="K35" s="5">
        <f t="shared" si="0"/>
        <v>1.85</v>
      </c>
      <c r="L35" s="11"/>
      <c r="M35" s="11"/>
      <c r="N35" s="11"/>
      <c r="O35" s="13"/>
      <c r="P35" s="12"/>
      <c r="Q35" s="41"/>
    </row>
    <row r="36" spans="1:17" x14ac:dyDescent="0.25">
      <c r="A36" s="2">
        <v>42758.072916666664</v>
      </c>
      <c r="B36" s="3">
        <v>2855858169</v>
      </c>
      <c r="C36" s="3">
        <v>898683</v>
      </c>
      <c r="D36" s="3">
        <v>1521</v>
      </c>
      <c r="E36" s="3">
        <v>0.97</v>
      </c>
      <c r="F36" s="3">
        <v>693110993</v>
      </c>
      <c r="G36" s="3">
        <v>5355493</v>
      </c>
      <c r="H36" s="3">
        <v>376</v>
      </c>
      <c r="I36" s="4">
        <v>0.91</v>
      </c>
      <c r="J36" s="4">
        <v>0.96</v>
      </c>
      <c r="K36" s="5">
        <f t="shared" si="0"/>
        <v>1.87</v>
      </c>
      <c r="L36" s="11"/>
      <c r="M36" s="11"/>
      <c r="N36" s="11"/>
      <c r="O36" s="11"/>
      <c r="P36" s="12"/>
      <c r="Q36" s="41"/>
    </row>
    <row r="37" spans="1:17" x14ac:dyDescent="0.25">
      <c r="A37" s="2">
        <v>42758.0625</v>
      </c>
      <c r="B37" s="3">
        <v>2855477423</v>
      </c>
      <c r="C37" s="3">
        <v>898683</v>
      </c>
      <c r="D37" s="3">
        <v>1523</v>
      </c>
      <c r="E37" s="3">
        <v>0.97</v>
      </c>
      <c r="F37" s="3">
        <v>693016578</v>
      </c>
      <c r="G37" s="3">
        <v>5355493</v>
      </c>
      <c r="H37" s="3">
        <v>378</v>
      </c>
      <c r="I37" s="9">
        <v>0.9</v>
      </c>
      <c r="J37" s="4">
        <v>0.96</v>
      </c>
      <c r="K37" s="5">
        <f t="shared" si="0"/>
        <v>1.8599999999999999</v>
      </c>
      <c r="L37" s="11"/>
      <c r="M37" s="11"/>
      <c r="N37" s="11"/>
      <c r="O37" s="13"/>
      <c r="P37" s="12"/>
      <c r="Q37" s="41"/>
    </row>
    <row r="38" spans="1:17" x14ac:dyDescent="0.25">
      <c r="A38" s="2">
        <v>42758.052083333336</v>
      </c>
      <c r="B38" s="3">
        <v>2855091037</v>
      </c>
      <c r="C38" s="3">
        <v>898683</v>
      </c>
      <c r="D38" s="3">
        <v>1561</v>
      </c>
      <c r="E38" s="3">
        <v>0.97</v>
      </c>
      <c r="F38" s="3">
        <v>692921182</v>
      </c>
      <c r="G38" s="3">
        <v>5355493</v>
      </c>
      <c r="H38" s="3">
        <v>385</v>
      </c>
      <c r="I38" s="4">
        <v>0.93</v>
      </c>
      <c r="J38" s="4">
        <v>0.98</v>
      </c>
      <c r="K38" s="5">
        <f t="shared" si="0"/>
        <v>1.9100000000000001</v>
      </c>
      <c r="L38" s="11"/>
      <c r="M38" s="11"/>
      <c r="N38" s="11"/>
      <c r="O38" s="13"/>
      <c r="P38" s="13"/>
      <c r="Q38" s="41"/>
    </row>
    <row r="39" spans="1:17" x14ac:dyDescent="0.25">
      <c r="A39" s="2">
        <v>42758.041666666664</v>
      </c>
      <c r="B39" s="3">
        <v>2854731290</v>
      </c>
      <c r="C39" s="3">
        <v>898683</v>
      </c>
      <c r="D39" s="3">
        <v>1505</v>
      </c>
      <c r="E39" s="3">
        <v>0.97</v>
      </c>
      <c r="F39" s="3">
        <v>692832764</v>
      </c>
      <c r="G39" s="3">
        <v>5355493</v>
      </c>
      <c r="H39" s="3">
        <v>362</v>
      </c>
      <c r="I39" s="4">
        <v>0.88</v>
      </c>
      <c r="J39" s="4">
        <v>0.96</v>
      </c>
      <c r="K39" s="5">
        <f t="shared" si="0"/>
        <v>1.8399999999999999</v>
      </c>
      <c r="L39" s="11"/>
      <c r="M39" s="11"/>
      <c r="N39" s="11"/>
      <c r="O39" s="13"/>
      <c r="P39" s="12"/>
      <c r="Q39" s="41"/>
    </row>
    <row r="40" spans="1:17" x14ac:dyDescent="0.25">
      <c r="A40" s="2">
        <v>42758.03125</v>
      </c>
      <c r="B40" s="3">
        <v>2854355154</v>
      </c>
      <c r="C40" s="3">
        <v>898683</v>
      </c>
      <c r="D40" s="3">
        <v>1506</v>
      </c>
      <c r="E40" s="3">
        <v>0.97</v>
      </c>
      <c r="F40" s="3">
        <v>692740400</v>
      </c>
      <c r="G40" s="3">
        <v>5355493</v>
      </c>
      <c r="H40" s="3">
        <v>379</v>
      </c>
      <c r="I40" s="192">
        <v>0.88</v>
      </c>
      <c r="J40" s="4">
        <v>0.96</v>
      </c>
      <c r="K40" s="5">
        <f t="shared" si="0"/>
        <v>1.8399999999999999</v>
      </c>
      <c r="L40" s="11"/>
      <c r="M40" s="11"/>
      <c r="N40" s="11"/>
      <c r="O40" s="13"/>
      <c r="P40" s="13"/>
      <c r="Q40" s="41"/>
    </row>
    <row r="41" spans="1:17" x14ac:dyDescent="0.25">
      <c r="A41" s="2">
        <v>42758.020833333336</v>
      </c>
      <c r="B41" s="3">
        <v>2853979676</v>
      </c>
      <c r="C41" s="3">
        <v>898683</v>
      </c>
      <c r="D41" s="3">
        <v>1500</v>
      </c>
      <c r="E41" s="3">
        <v>0.97</v>
      </c>
      <c r="F41" s="3">
        <v>692646468</v>
      </c>
      <c r="G41" s="3">
        <v>5355493</v>
      </c>
      <c r="H41" s="3">
        <v>371</v>
      </c>
      <c r="I41" s="192">
        <v>0.89</v>
      </c>
      <c r="J41" s="4">
        <v>0.95</v>
      </c>
      <c r="K41" s="5">
        <f t="shared" si="0"/>
        <v>1.8399999999999999</v>
      </c>
      <c r="L41" s="11"/>
      <c r="M41" s="11"/>
      <c r="N41" s="11"/>
      <c r="O41" s="12"/>
      <c r="P41" s="12"/>
      <c r="Q41" s="41"/>
    </row>
    <row r="42" spans="1:17" x14ac:dyDescent="0.25">
      <c r="A42" s="2">
        <v>42758.010416666664</v>
      </c>
      <c r="B42" s="3">
        <v>2853604020</v>
      </c>
      <c r="C42" s="3">
        <v>898683</v>
      </c>
      <c r="D42" s="3">
        <v>1502</v>
      </c>
      <c r="E42" s="3">
        <v>0.97</v>
      </c>
      <c r="F42" s="3">
        <v>692552688</v>
      </c>
      <c r="G42" s="3">
        <v>5355493</v>
      </c>
      <c r="H42" s="3">
        <v>376</v>
      </c>
      <c r="I42" s="192">
        <v>0.89</v>
      </c>
      <c r="J42" s="4">
        <v>0.95</v>
      </c>
      <c r="K42" s="5">
        <f t="shared" si="0"/>
        <v>1.8399999999999999</v>
      </c>
      <c r="L42" s="11"/>
      <c r="M42" s="11"/>
      <c r="N42" s="11"/>
      <c r="O42" s="12"/>
      <c r="P42" s="12"/>
      <c r="Q42" s="41"/>
    </row>
    <row r="43" spans="1:17" x14ac:dyDescent="0.25">
      <c r="A43" s="2">
        <v>42758</v>
      </c>
      <c r="B43" s="3">
        <v>2853228573</v>
      </c>
      <c r="C43" s="3">
        <v>898683</v>
      </c>
      <c r="D43" s="3">
        <v>1501</v>
      </c>
      <c r="E43" s="3">
        <v>0.97</v>
      </c>
      <c r="F43" s="3">
        <v>692459099</v>
      </c>
      <c r="G43" s="3">
        <v>5355493</v>
      </c>
      <c r="H43" s="3">
        <v>380</v>
      </c>
      <c r="I43" s="192">
        <v>0.89</v>
      </c>
      <c r="J43" s="4">
        <v>0.95</v>
      </c>
      <c r="K43" s="5">
        <f t="shared" si="0"/>
        <v>1.8399999999999999</v>
      </c>
      <c r="L43" s="11"/>
      <c r="M43" s="11"/>
      <c r="N43" s="11"/>
      <c r="O43" s="48"/>
      <c r="P43" s="13"/>
      <c r="Q43" s="41"/>
    </row>
    <row r="44" spans="1:17" x14ac:dyDescent="0.25">
      <c r="A44" s="2">
        <v>42757.989583333336</v>
      </c>
      <c r="B44" s="3">
        <v>2852853549</v>
      </c>
      <c r="C44" s="3">
        <v>898683</v>
      </c>
      <c r="D44" s="3">
        <v>1501</v>
      </c>
      <c r="E44" s="3">
        <v>0.97</v>
      </c>
      <c r="F44" s="3">
        <v>692361892</v>
      </c>
      <c r="G44" s="3">
        <v>5355493</v>
      </c>
      <c r="H44" s="3">
        <v>361</v>
      </c>
      <c r="I44" s="192">
        <v>0.89</v>
      </c>
      <c r="J44" s="4">
        <v>0.96</v>
      </c>
      <c r="K44" s="5">
        <f t="shared" si="0"/>
        <v>1.85</v>
      </c>
      <c r="L44" s="11"/>
      <c r="M44" s="11"/>
      <c r="N44" s="11"/>
      <c r="O44" s="13"/>
      <c r="P44" s="13"/>
      <c r="Q44" s="41"/>
    </row>
    <row r="45" spans="1:17" x14ac:dyDescent="0.25">
      <c r="A45" s="2">
        <v>42757.979166666664</v>
      </c>
      <c r="B45" s="3">
        <v>2852478293</v>
      </c>
      <c r="C45" s="3">
        <v>898683</v>
      </c>
      <c r="D45" s="3">
        <v>1501</v>
      </c>
      <c r="E45" s="3">
        <v>0.97</v>
      </c>
      <c r="F45" s="3">
        <v>692267761</v>
      </c>
      <c r="G45" s="3">
        <v>5355493</v>
      </c>
      <c r="H45" s="3">
        <v>394</v>
      </c>
      <c r="I45" s="192">
        <v>0.89</v>
      </c>
      <c r="J45" s="4">
        <v>0.96</v>
      </c>
      <c r="K45" s="5">
        <f t="shared" si="0"/>
        <v>1.85</v>
      </c>
      <c r="L45" s="11"/>
      <c r="M45" s="11"/>
      <c r="N45" s="11"/>
      <c r="O45" s="12"/>
      <c r="P45" s="12"/>
      <c r="Q45" s="41"/>
    </row>
    <row r="46" spans="1:17" x14ac:dyDescent="0.25">
      <c r="A46" s="2">
        <v>42757.96875</v>
      </c>
      <c r="B46" s="3">
        <v>2852102348</v>
      </c>
      <c r="C46" s="3">
        <v>898683</v>
      </c>
      <c r="D46" s="3">
        <v>1503</v>
      </c>
      <c r="E46" s="3">
        <v>0.97</v>
      </c>
      <c r="F46" s="3">
        <v>692169636</v>
      </c>
      <c r="G46" s="3">
        <v>5355493</v>
      </c>
      <c r="H46" s="3">
        <v>390</v>
      </c>
      <c r="I46" s="192">
        <v>0.89</v>
      </c>
      <c r="J46" s="4">
        <v>0.96</v>
      </c>
      <c r="K46" s="5">
        <f t="shared" si="0"/>
        <v>1.85</v>
      </c>
      <c r="L46" s="11"/>
      <c r="M46" s="11"/>
      <c r="N46" s="11"/>
      <c r="O46" s="13"/>
      <c r="P46" s="42"/>
      <c r="Q46" s="41"/>
    </row>
    <row r="47" spans="1:17" x14ac:dyDescent="0.25">
      <c r="A47" s="2">
        <v>42757.958333333336</v>
      </c>
      <c r="B47" s="3">
        <v>2851726244</v>
      </c>
      <c r="C47" s="3">
        <v>898683</v>
      </c>
      <c r="D47" s="3">
        <v>1501</v>
      </c>
      <c r="E47" s="3">
        <v>0.97</v>
      </c>
      <c r="F47" s="3">
        <v>692072253</v>
      </c>
      <c r="G47" s="3">
        <v>5355493</v>
      </c>
      <c r="H47" s="3">
        <v>384</v>
      </c>
      <c r="I47" s="192">
        <v>0.87</v>
      </c>
      <c r="J47" s="4">
        <v>0.95</v>
      </c>
      <c r="K47" s="5">
        <f t="shared" si="0"/>
        <v>1.8199999999999998</v>
      </c>
      <c r="L47" s="11"/>
      <c r="M47" s="11"/>
      <c r="N47" s="11"/>
      <c r="O47" s="13"/>
      <c r="P47" s="12"/>
      <c r="Q47" s="41"/>
    </row>
    <row r="48" spans="1:17" x14ac:dyDescent="0.25">
      <c r="A48" s="2">
        <v>42757.947916666664</v>
      </c>
      <c r="B48" s="3">
        <v>2851350525</v>
      </c>
      <c r="C48" s="3">
        <v>898683</v>
      </c>
      <c r="D48" s="3">
        <v>1505</v>
      </c>
      <c r="E48" s="3">
        <v>0.97</v>
      </c>
      <c r="F48" s="3">
        <v>691977665</v>
      </c>
      <c r="G48" s="3">
        <v>5355493</v>
      </c>
      <c r="H48" s="3">
        <v>374</v>
      </c>
      <c r="I48" s="192">
        <v>0.89</v>
      </c>
      <c r="J48" s="4">
        <v>0.95</v>
      </c>
      <c r="K48" s="5">
        <f t="shared" si="0"/>
        <v>1.8399999999999999</v>
      </c>
      <c r="L48" s="11"/>
      <c r="M48" s="11"/>
      <c r="N48" s="11"/>
      <c r="O48" s="52"/>
      <c r="P48" s="12"/>
      <c r="Q48" s="41"/>
    </row>
    <row r="49" spans="1:17" x14ac:dyDescent="0.25">
      <c r="A49" s="2">
        <v>42757.9375</v>
      </c>
      <c r="B49" s="3">
        <v>2850975988</v>
      </c>
      <c r="C49" s="3">
        <v>898683</v>
      </c>
      <c r="D49" s="3">
        <v>1482</v>
      </c>
      <c r="E49" s="3">
        <v>0.97</v>
      </c>
      <c r="F49" s="4">
        <v>691884575</v>
      </c>
      <c r="G49" s="4">
        <v>5355493</v>
      </c>
      <c r="H49" s="4">
        <v>370</v>
      </c>
      <c r="I49" s="192">
        <v>0.87</v>
      </c>
      <c r="J49" s="4">
        <v>0.95</v>
      </c>
      <c r="K49" s="5">
        <f t="shared" si="0"/>
        <v>1.8199999999999998</v>
      </c>
      <c r="L49" s="11"/>
      <c r="M49" s="11"/>
      <c r="N49" s="11"/>
      <c r="O49" s="12"/>
      <c r="P49" s="12"/>
      <c r="Q49" s="41"/>
    </row>
    <row r="50" spans="1:17" x14ac:dyDescent="0.25">
      <c r="A50" s="2">
        <v>42757.927083333336</v>
      </c>
      <c r="B50" s="3">
        <v>2850601943</v>
      </c>
      <c r="C50" s="3">
        <v>898683</v>
      </c>
      <c r="D50" s="3">
        <v>1504</v>
      </c>
      <c r="E50" s="3">
        <v>0.97</v>
      </c>
      <c r="F50" s="192">
        <v>691790898</v>
      </c>
      <c r="G50" s="4">
        <v>5355493</v>
      </c>
      <c r="H50" s="4">
        <v>374</v>
      </c>
      <c r="I50" s="192">
        <v>0.89</v>
      </c>
      <c r="J50" s="4">
        <v>0.95</v>
      </c>
      <c r="K50" s="5">
        <f t="shared" si="0"/>
        <v>1.8399999999999999</v>
      </c>
      <c r="L50" s="12"/>
      <c r="M50" s="12"/>
      <c r="N50" s="12"/>
      <c r="O50" s="12"/>
      <c r="P50" s="12"/>
      <c r="Q50" s="41"/>
    </row>
    <row r="51" spans="1:17" x14ac:dyDescent="0.25">
      <c r="A51" s="2">
        <v>42757.916666666664</v>
      </c>
      <c r="B51" s="3">
        <v>2850226396</v>
      </c>
      <c r="C51" s="3">
        <v>898683</v>
      </c>
      <c r="D51" s="3">
        <v>1501</v>
      </c>
      <c r="E51" s="3">
        <v>0.97</v>
      </c>
      <c r="F51" s="4">
        <v>691695486</v>
      </c>
      <c r="G51" s="4">
        <v>5355493</v>
      </c>
      <c r="H51" s="4">
        <v>380</v>
      </c>
      <c r="I51" s="192">
        <v>0.89</v>
      </c>
      <c r="J51" s="4">
        <v>0.95</v>
      </c>
      <c r="K51" s="5">
        <f t="shared" si="0"/>
        <v>1.8399999999999999</v>
      </c>
      <c r="L51" s="12"/>
      <c r="M51" s="12"/>
      <c r="N51" s="12"/>
      <c r="O51" s="12"/>
      <c r="P51" s="12"/>
      <c r="Q51" s="41"/>
    </row>
    <row r="52" spans="1:17" x14ac:dyDescent="0.25">
      <c r="A52" s="2">
        <v>42757.90625</v>
      </c>
      <c r="B52" s="3">
        <v>2849850654</v>
      </c>
      <c r="C52" s="3">
        <v>898683</v>
      </c>
      <c r="D52" s="3">
        <v>1502</v>
      </c>
      <c r="E52" s="3">
        <v>0.97</v>
      </c>
      <c r="F52" s="4">
        <v>691601652</v>
      </c>
      <c r="G52" s="4">
        <v>5355493</v>
      </c>
      <c r="H52" s="4">
        <v>383</v>
      </c>
      <c r="I52" s="192">
        <v>0.88</v>
      </c>
      <c r="J52" s="31">
        <v>0.95</v>
      </c>
      <c r="K52" s="5">
        <f t="shared" si="0"/>
        <v>1.83</v>
      </c>
      <c r="L52" s="11"/>
      <c r="M52" s="11"/>
      <c r="N52" s="11"/>
      <c r="O52" s="12"/>
      <c r="P52" s="12"/>
      <c r="Q52" s="41"/>
    </row>
    <row r="53" spans="1:17" x14ac:dyDescent="0.25">
      <c r="A53" s="2">
        <v>42757.895833333336</v>
      </c>
      <c r="B53" s="3">
        <v>2849475031</v>
      </c>
      <c r="C53" s="3">
        <v>898683</v>
      </c>
      <c r="D53" s="3">
        <v>1502</v>
      </c>
      <c r="E53" s="3">
        <v>0.97</v>
      </c>
      <c r="F53" s="192">
        <v>691507836</v>
      </c>
      <c r="G53" s="192">
        <v>5355493</v>
      </c>
      <c r="H53" s="4">
        <v>381</v>
      </c>
      <c r="I53" s="192">
        <v>0.89</v>
      </c>
      <c r="J53" s="4">
        <v>0.96</v>
      </c>
      <c r="K53" s="5">
        <f t="shared" si="0"/>
        <v>1.85</v>
      </c>
      <c r="L53" s="11"/>
      <c r="M53" s="11"/>
      <c r="N53" s="11"/>
      <c r="O53" s="12"/>
      <c r="P53" s="12"/>
      <c r="Q53" s="41"/>
    </row>
    <row r="54" spans="1:17" x14ac:dyDescent="0.25">
      <c r="A54" s="2">
        <v>42757.885416666664</v>
      </c>
      <c r="B54" s="3">
        <v>2849099450</v>
      </c>
      <c r="C54" s="3">
        <v>898683</v>
      </c>
      <c r="D54" s="3">
        <v>1503</v>
      </c>
      <c r="E54" s="3">
        <v>0.97</v>
      </c>
      <c r="F54" s="4">
        <v>691411075</v>
      </c>
      <c r="G54" s="4">
        <v>5355493</v>
      </c>
      <c r="H54" s="4">
        <v>386</v>
      </c>
      <c r="I54" s="192">
        <v>0.89</v>
      </c>
      <c r="J54" s="4">
        <v>0.96</v>
      </c>
      <c r="K54" s="5">
        <f t="shared" si="0"/>
        <v>1.85</v>
      </c>
      <c r="L54" s="11"/>
      <c r="M54" s="11"/>
      <c r="N54" s="11"/>
      <c r="O54" s="13"/>
      <c r="P54" s="42"/>
      <c r="Q54" s="41"/>
    </row>
    <row r="55" spans="1:17" x14ac:dyDescent="0.25">
      <c r="A55" s="2">
        <v>42757.875</v>
      </c>
      <c r="B55" s="3">
        <v>2848723203</v>
      </c>
      <c r="C55" s="3">
        <v>898683</v>
      </c>
      <c r="D55" s="3">
        <v>1503</v>
      </c>
      <c r="E55" s="3">
        <v>0.97</v>
      </c>
      <c r="F55" s="4">
        <v>691314092</v>
      </c>
      <c r="G55" s="4">
        <v>5355493</v>
      </c>
      <c r="H55" s="4">
        <v>388</v>
      </c>
      <c r="I55" s="192">
        <v>0.89</v>
      </c>
      <c r="J55" s="4">
        <v>0.96</v>
      </c>
      <c r="K55" s="5">
        <f t="shared" si="0"/>
        <v>1.85</v>
      </c>
      <c r="L55" s="11"/>
      <c r="M55" s="11"/>
      <c r="N55" s="11"/>
      <c r="O55" s="12"/>
      <c r="P55" s="12"/>
      <c r="Q55" s="41"/>
    </row>
    <row r="56" spans="1:17" x14ac:dyDescent="0.25">
      <c r="A56" s="2">
        <v>42757.864583333336</v>
      </c>
      <c r="B56" s="3">
        <v>2848347029</v>
      </c>
      <c r="C56" s="3">
        <v>898683</v>
      </c>
      <c r="D56" s="3">
        <v>1505</v>
      </c>
      <c r="E56" s="3">
        <v>0.97</v>
      </c>
      <c r="F56" s="4">
        <v>691217456</v>
      </c>
      <c r="G56" s="192">
        <v>5355493</v>
      </c>
      <c r="H56" s="4">
        <v>382</v>
      </c>
      <c r="I56" s="192">
        <v>0.89</v>
      </c>
      <c r="J56" s="4">
        <v>0.96</v>
      </c>
      <c r="K56" s="5">
        <f t="shared" si="0"/>
        <v>1.85</v>
      </c>
      <c r="L56" s="11"/>
      <c r="M56" s="11"/>
      <c r="N56" s="11"/>
      <c r="O56" s="12"/>
      <c r="P56" s="12"/>
      <c r="Q56" s="41"/>
    </row>
    <row r="57" spans="1:17" x14ac:dyDescent="0.25">
      <c r="A57" s="2">
        <v>42757.854166666664</v>
      </c>
      <c r="B57" s="3">
        <v>2847970765</v>
      </c>
      <c r="C57" s="3">
        <v>898683</v>
      </c>
      <c r="D57" s="3">
        <v>1504</v>
      </c>
      <c r="E57" s="3">
        <v>0.97</v>
      </c>
      <c r="F57" s="4">
        <v>691121099</v>
      </c>
      <c r="G57" s="4">
        <v>5355493</v>
      </c>
      <c r="H57" s="4">
        <v>385</v>
      </c>
      <c r="I57" s="192">
        <v>0.89</v>
      </c>
      <c r="J57" s="4">
        <v>0.96</v>
      </c>
      <c r="K57" s="5">
        <f t="shared" si="0"/>
        <v>1.85</v>
      </c>
      <c r="L57" s="11"/>
      <c r="M57" s="11"/>
      <c r="N57" s="11"/>
      <c r="O57" s="13"/>
      <c r="P57" s="42"/>
      <c r="Q57" s="41"/>
    </row>
    <row r="58" spans="1:17" x14ac:dyDescent="0.25">
      <c r="A58" s="2">
        <v>42757.84375</v>
      </c>
      <c r="B58" s="3">
        <v>2847595238</v>
      </c>
      <c r="C58" s="3">
        <v>898683</v>
      </c>
      <c r="D58" s="3">
        <v>1504</v>
      </c>
      <c r="E58" s="3">
        <v>0.97</v>
      </c>
      <c r="F58" s="40">
        <v>691026295</v>
      </c>
      <c r="G58" s="4">
        <v>5355493</v>
      </c>
      <c r="H58" s="4">
        <v>374</v>
      </c>
      <c r="I58" s="192">
        <v>0.89</v>
      </c>
      <c r="J58" s="4">
        <v>0.96</v>
      </c>
      <c r="K58" s="5">
        <f t="shared" si="0"/>
        <v>1.85</v>
      </c>
      <c r="L58" s="11"/>
      <c r="M58" s="11"/>
      <c r="N58" s="11"/>
      <c r="O58" s="52"/>
      <c r="P58" s="12"/>
      <c r="Q58" s="41"/>
    </row>
    <row r="59" spans="1:17" x14ac:dyDescent="0.25">
      <c r="A59" s="2">
        <v>42757.833333333336</v>
      </c>
      <c r="B59" s="3">
        <v>2847218650</v>
      </c>
      <c r="C59" s="3">
        <v>898683</v>
      </c>
      <c r="D59" s="3">
        <v>1505</v>
      </c>
      <c r="E59" s="3">
        <v>0.97</v>
      </c>
      <c r="F59" s="4">
        <v>690931576</v>
      </c>
      <c r="G59" s="4">
        <v>5355493</v>
      </c>
      <c r="H59" s="4">
        <v>371</v>
      </c>
      <c r="I59" s="192">
        <v>0.89</v>
      </c>
      <c r="J59" s="4">
        <v>0.96</v>
      </c>
      <c r="K59" s="5">
        <f t="shared" si="0"/>
        <v>1.85</v>
      </c>
      <c r="L59" s="11"/>
      <c r="M59" s="11"/>
      <c r="N59" s="11"/>
      <c r="O59" s="12"/>
      <c r="P59" s="12"/>
      <c r="Q59" s="41"/>
    </row>
    <row r="60" spans="1:17" x14ac:dyDescent="0.25">
      <c r="A60" s="39">
        <v>42757.822916666664</v>
      </c>
      <c r="B60" s="4">
        <v>2846841587</v>
      </c>
      <c r="C60" s="4">
        <v>898683</v>
      </c>
      <c r="D60" s="4">
        <v>1506</v>
      </c>
      <c r="E60" s="3">
        <v>0.97</v>
      </c>
      <c r="F60" s="4">
        <v>690836672</v>
      </c>
      <c r="G60" s="4">
        <v>5355493</v>
      </c>
      <c r="H60" s="4">
        <v>378</v>
      </c>
      <c r="I60" s="192">
        <v>0.86</v>
      </c>
      <c r="J60" s="4">
        <v>0.96</v>
      </c>
      <c r="K60" s="5">
        <f t="shared" si="0"/>
        <v>1.8199999999999998</v>
      </c>
      <c r="L60" s="11"/>
      <c r="M60" s="11"/>
      <c r="N60" s="11"/>
      <c r="O60" s="12"/>
      <c r="P60" s="42"/>
      <c r="Q60" s="41"/>
    </row>
    <row r="61" spans="1:17" x14ac:dyDescent="0.25">
      <c r="A61" s="39">
        <v>42757.8125</v>
      </c>
      <c r="B61" s="4">
        <v>2846464789</v>
      </c>
      <c r="C61" s="4">
        <v>898683</v>
      </c>
      <c r="D61" s="4">
        <v>1506</v>
      </c>
      <c r="E61" s="3">
        <v>0.97</v>
      </c>
      <c r="F61" s="4">
        <v>690741725</v>
      </c>
      <c r="G61" s="4">
        <v>5355493</v>
      </c>
      <c r="H61" s="4">
        <v>387</v>
      </c>
      <c r="I61" s="192">
        <v>0.88</v>
      </c>
      <c r="J61" s="31">
        <v>0.95</v>
      </c>
      <c r="K61" s="5">
        <f t="shared" si="0"/>
        <v>1.83</v>
      </c>
      <c r="L61" s="11"/>
      <c r="M61" s="11"/>
      <c r="N61" s="11"/>
      <c r="O61" s="12"/>
      <c r="P61" s="12"/>
      <c r="Q61" s="41"/>
    </row>
    <row r="62" spans="1:17" x14ac:dyDescent="0.25">
      <c r="A62" s="39">
        <v>42757.802083333336</v>
      </c>
      <c r="B62" s="4">
        <v>2846088137</v>
      </c>
      <c r="C62" s="4">
        <v>898683</v>
      </c>
      <c r="D62" s="4">
        <v>1506</v>
      </c>
      <c r="E62" s="3">
        <v>0.97</v>
      </c>
      <c r="F62" s="31">
        <v>690646074</v>
      </c>
      <c r="G62" s="4">
        <v>5355493</v>
      </c>
      <c r="H62" s="4">
        <v>387</v>
      </c>
      <c r="I62" s="192">
        <v>0.86</v>
      </c>
      <c r="J62" s="4">
        <v>0.96</v>
      </c>
      <c r="K62" s="5">
        <f t="shared" si="0"/>
        <v>1.8199999999999998</v>
      </c>
      <c r="L62" s="11"/>
      <c r="M62" s="11"/>
      <c r="N62" s="11"/>
      <c r="O62" s="12"/>
      <c r="P62" s="12"/>
      <c r="Q62" s="41"/>
    </row>
    <row r="63" spans="1:17" x14ac:dyDescent="0.25">
      <c r="A63" s="39">
        <v>42757.791666666664</v>
      </c>
      <c r="B63" s="4">
        <v>2845713398</v>
      </c>
      <c r="C63" s="4">
        <v>898683</v>
      </c>
      <c r="D63" s="4">
        <v>1488</v>
      </c>
      <c r="E63" s="3">
        <v>0.97</v>
      </c>
      <c r="F63" s="31">
        <v>690550131</v>
      </c>
      <c r="G63" s="192">
        <v>5355493</v>
      </c>
      <c r="H63" s="4">
        <v>398</v>
      </c>
      <c r="I63" s="192">
        <v>0.87</v>
      </c>
      <c r="J63" s="4">
        <v>0.96</v>
      </c>
      <c r="K63" s="5">
        <f t="shared" si="0"/>
        <v>1.83</v>
      </c>
      <c r="L63" s="11"/>
      <c r="M63" s="11"/>
      <c r="N63" s="11"/>
      <c r="O63" s="42"/>
      <c r="P63" s="42"/>
      <c r="Q63" s="41"/>
    </row>
    <row r="64" spans="1:17" x14ac:dyDescent="0.25">
      <c r="A64" s="2">
        <v>42757.78125</v>
      </c>
      <c r="B64" s="3">
        <v>2845341589</v>
      </c>
      <c r="C64" s="3">
        <v>898683</v>
      </c>
      <c r="D64" s="3">
        <v>1489</v>
      </c>
      <c r="E64" s="3">
        <v>0.97</v>
      </c>
      <c r="F64" s="3">
        <v>690454886</v>
      </c>
      <c r="G64" s="3">
        <v>5355493</v>
      </c>
      <c r="H64" s="3">
        <v>370</v>
      </c>
      <c r="I64" s="192">
        <v>0.86</v>
      </c>
      <c r="J64" s="4">
        <v>0.96</v>
      </c>
      <c r="K64" s="5">
        <f t="shared" si="0"/>
        <v>1.8199999999999998</v>
      </c>
      <c r="L64" s="11"/>
      <c r="M64" s="11"/>
      <c r="N64" s="11"/>
      <c r="O64" s="12"/>
      <c r="P64" s="12"/>
      <c r="Q64" s="41"/>
    </row>
    <row r="65" spans="1:17" x14ac:dyDescent="0.25">
      <c r="A65" s="2">
        <v>42757.770833333336</v>
      </c>
      <c r="B65" s="3">
        <v>2844967356</v>
      </c>
      <c r="C65" s="3">
        <v>898683</v>
      </c>
      <c r="D65" s="3">
        <v>1517</v>
      </c>
      <c r="E65" s="3">
        <v>0.97</v>
      </c>
      <c r="F65" s="3">
        <v>690360950</v>
      </c>
      <c r="G65" s="3">
        <v>5355493</v>
      </c>
      <c r="H65" s="3">
        <v>387</v>
      </c>
      <c r="I65" s="9">
        <v>0.9</v>
      </c>
      <c r="J65" s="4">
        <v>0.96</v>
      </c>
      <c r="K65" s="5">
        <f t="shared" si="0"/>
        <v>1.8599999999999999</v>
      </c>
      <c r="L65" s="11"/>
      <c r="M65" s="11"/>
      <c r="N65" s="11"/>
      <c r="O65" s="12"/>
      <c r="P65" s="12"/>
      <c r="Q65" s="41"/>
    </row>
    <row r="66" spans="1:17" x14ac:dyDescent="0.25">
      <c r="A66" s="2">
        <v>42757.760416666664</v>
      </c>
      <c r="B66" s="3">
        <v>2844587801</v>
      </c>
      <c r="C66" s="3">
        <v>898683</v>
      </c>
      <c r="D66" s="3">
        <v>1518</v>
      </c>
      <c r="E66" s="3">
        <v>0.97</v>
      </c>
      <c r="F66" s="3">
        <v>690269213</v>
      </c>
      <c r="G66" s="3">
        <v>5355493</v>
      </c>
      <c r="H66" s="3">
        <v>362</v>
      </c>
      <c r="I66" s="193">
        <v>0.91</v>
      </c>
      <c r="J66" s="31">
        <v>0.96</v>
      </c>
      <c r="K66" s="5">
        <f t="shared" si="0"/>
        <v>1.87</v>
      </c>
      <c r="L66" s="11"/>
      <c r="M66" s="11"/>
      <c r="N66" s="11"/>
      <c r="O66" s="12"/>
      <c r="P66" s="12"/>
      <c r="Q66" s="41"/>
    </row>
    <row r="67" spans="1:17" x14ac:dyDescent="0.25">
      <c r="A67" s="2">
        <v>42757.75</v>
      </c>
      <c r="B67" s="3">
        <v>2844206092</v>
      </c>
      <c r="C67" s="3">
        <v>898683</v>
      </c>
      <c r="D67" s="3">
        <v>1540</v>
      </c>
      <c r="E67" s="3">
        <v>0.97</v>
      </c>
      <c r="F67" s="3">
        <v>690176878</v>
      </c>
      <c r="G67" s="3">
        <v>5355493</v>
      </c>
      <c r="H67" s="3">
        <v>380</v>
      </c>
      <c r="I67" s="9">
        <v>0.9</v>
      </c>
      <c r="J67" s="4">
        <v>0.96</v>
      </c>
      <c r="K67" s="5">
        <f t="shared" si="0"/>
        <v>1.8599999999999999</v>
      </c>
      <c r="L67" s="11"/>
      <c r="M67" s="11"/>
      <c r="N67" s="11"/>
      <c r="O67" s="12"/>
      <c r="P67" s="12"/>
      <c r="Q67" s="41"/>
    </row>
    <row r="68" spans="1:17" x14ac:dyDescent="0.25">
      <c r="A68" s="2">
        <v>42757.739583333336</v>
      </c>
      <c r="B68" s="3">
        <v>2843818849</v>
      </c>
      <c r="C68" s="3">
        <v>898683</v>
      </c>
      <c r="D68" s="3">
        <v>1562</v>
      </c>
      <c r="E68" s="3">
        <v>0.97</v>
      </c>
      <c r="F68" s="3">
        <v>690081790</v>
      </c>
      <c r="G68" s="3">
        <v>5355493</v>
      </c>
      <c r="H68" s="3">
        <v>385</v>
      </c>
      <c r="I68" s="192">
        <v>0.93</v>
      </c>
      <c r="J68" s="31">
        <v>0.98</v>
      </c>
      <c r="K68" s="5">
        <f t="shared" ref="K68:K99" si="1">I68+J68</f>
        <v>1.9100000000000001</v>
      </c>
      <c r="L68" s="11"/>
      <c r="M68" s="11"/>
      <c r="N68" s="11"/>
      <c r="O68" s="42"/>
      <c r="P68" s="42"/>
      <c r="Q68" s="41"/>
    </row>
    <row r="69" spans="1:17" x14ac:dyDescent="0.25">
      <c r="A69" s="2">
        <v>42757.729166666664</v>
      </c>
      <c r="B69" s="3">
        <v>2843434591</v>
      </c>
      <c r="C69" s="3">
        <v>898683</v>
      </c>
      <c r="D69" s="3">
        <v>1533</v>
      </c>
      <c r="E69" s="3">
        <v>0.97</v>
      </c>
      <c r="F69" s="3">
        <v>689987769</v>
      </c>
      <c r="G69" s="3">
        <v>5355493</v>
      </c>
      <c r="H69" s="3">
        <v>378</v>
      </c>
      <c r="I69" s="9">
        <v>0.9</v>
      </c>
      <c r="J69" s="31">
        <v>0.98</v>
      </c>
      <c r="K69" s="5">
        <f t="shared" si="1"/>
        <v>1.88</v>
      </c>
      <c r="L69" s="11"/>
      <c r="M69" s="11"/>
      <c r="N69" s="11"/>
      <c r="O69" s="12"/>
      <c r="P69" s="12"/>
      <c r="Q69" s="41"/>
    </row>
    <row r="70" spans="1:17" x14ac:dyDescent="0.25">
      <c r="A70" s="2">
        <v>42757.71875</v>
      </c>
      <c r="B70" s="3">
        <v>2843056361</v>
      </c>
      <c r="C70" s="3">
        <v>898683</v>
      </c>
      <c r="D70" s="3">
        <v>1489</v>
      </c>
      <c r="E70" s="3">
        <v>0.97</v>
      </c>
      <c r="F70" s="3">
        <v>689894612</v>
      </c>
      <c r="G70" s="3">
        <v>5355493</v>
      </c>
      <c r="H70" s="3">
        <v>366</v>
      </c>
      <c r="I70" s="192">
        <v>0.88</v>
      </c>
      <c r="J70" s="31">
        <v>0.95</v>
      </c>
      <c r="K70" s="5">
        <f t="shared" si="1"/>
        <v>1.83</v>
      </c>
      <c r="L70" s="11"/>
      <c r="M70" s="11"/>
      <c r="N70" s="11"/>
      <c r="O70" s="12"/>
      <c r="P70" s="12"/>
      <c r="Q70" s="41"/>
    </row>
    <row r="71" spans="1:17" x14ac:dyDescent="0.25">
      <c r="A71" s="2">
        <v>42757.708333333336</v>
      </c>
      <c r="B71" s="3">
        <v>2842684816</v>
      </c>
      <c r="C71" s="3">
        <v>898683</v>
      </c>
      <c r="D71" s="3">
        <v>1483</v>
      </c>
      <c r="E71" s="3">
        <v>0.97</v>
      </c>
      <c r="F71" s="3">
        <v>689802959</v>
      </c>
      <c r="G71" s="3">
        <v>5355493</v>
      </c>
      <c r="H71" s="3">
        <v>367</v>
      </c>
      <c r="I71" s="192">
        <v>0.87</v>
      </c>
      <c r="J71" s="4">
        <v>0.95</v>
      </c>
      <c r="K71" s="5">
        <f t="shared" si="1"/>
        <v>1.8199999999999998</v>
      </c>
      <c r="L71" s="11"/>
      <c r="M71" s="11"/>
      <c r="N71" s="11"/>
      <c r="O71" s="12"/>
      <c r="P71" s="42"/>
      <c r="Q71" s="41"/>
    </row>
    <row r="72" spans="1:17" x14ac:dyDescent="0.25">
      <c r="A72" s="2">
        <v>42757.697916666664</v>
      </c>
      <c r="B72" s="3">
        <v>2842313003</v>
      </c>
      <c r="C72" s="3">
        <v>898683</v>
      </c>
      <c r="D72" s="3">
        <v>1491</v>
      </c>
      <c r="E72" s="3">
        <v>0.97</v>
      </c>
      <c r="F72" s="3">
        <v>689712022</v>
      </c>
      <c r="G72" s="3">
        <v>5355493</v>
      </c>
      <c r="H72" s="3">
        <v>364</v>
      </c>
      <c r="I72" s="192">
        <v>0.87</v>
      </c>
      <c r="J72" s="4">
        <v>0.95</v>
      </c>
      <c r="K72" s="5">
        <f t="shared" si="1"/>
        <v>1.8199999999999998</v>
      </c>
      <c r="L72" s="11"/>
      <c r="M72" s="11"/>
      <c r="N72" s="11"/>
      <c r="O72" s="12"/>
      <c r="P72" s="12"/>
      <c r="Q72" s="41"/>
    </row>
    <row r="73" spans="1:17" x14ac:dyDescent="0.25">
      <c r="A73" s="2">
        <v>42757.6875</v>
      </c>
      <c r="B73" s="3">
        <v>2841938866</v>
      </c>
      <c r="C73" s="3">
        <v>898683</v>
      </c>
      <c r="D73" s="3">
        <v>1521</v>
      </c>
      <c r="E73" s="3">
        <v>0.97</v>
      </c>
      <c r="F73" s="3">
        <v>689621017</v>
      </c>
      <c r="G73" s="3">
        <v>5355493</v>
      </c>
      <c r="H73" s="3">
        <v>375</v>
      </c>
      <c r="I73" s="192">
        <v>0.91</v>
      </c>
      <c r="J73" s="31">
        <v>0.96</v>
      </c>
      <c r="K73" s="5">
        <f t="shared" si="1"/>
        <v>1.87</v>
      </c>
      <c r="L73" s="11"/>
      <c r="M73" s="11"/>
      <c r="N73" s="11"/>
      <c r="O73" s="12"/>
      <c r="P73" s="12"/>
      <c r="Q73" s="41"/>
    </row>
    <row r="74" spans="1:17" x14ac:dyDescent="0.25">
      <c r="A74" s="2">
        <v>42757.677083333336</v>
      </c>
      <c r="B74" s="3">
        <v>2841558714</v>
      </c>
      <c r="C74" s="3">
        <v>898683</v>
      </c>
      <c r="D74" s="3">
        <v>1522</v>
      </c>
      <c r="E74" s="3">
        <v>0.97</v>
      </c>
      <c r="F74" s="3">
        <v>689526823</v>
      </c>
      <c r="G74" s="3">
        <v>5355493</v>
      </c>
      <c r="H74" s="3">
        <v>378</v>
      </c>
      <c r="I74" s="192">
        <v>0.91</v>
      </c>
      <c r="J74" s="31">
        <v>0.96</v>
      </c>
      <c r="K74" s="5">
        <f t="shared" si="1"/>
        <v>1.87</v>
      </c>
      <c r="L74" s="11"/>
      <c r="M74" s="11"/>
      <c r="N74" s="11"/>
      <c r="O74" s="12"/>
      <c r="P74" s="12"/>
      <c r="Q74" s="41"/>
    </row>
    <row r="75" spans="1:17" x14ac:dyDescent="0.25">
      <c r="A75" s="2">
        <v>42757.666666666664</v>
      </c>
      <c r="B75" s="3">
        <v>2841178155</v>
      </c>
      <c r="C75" s="3">
        <v>898683</v>
      </c>
      <c r="D75" s="3">
        <v>1521</v>
      </c>
      <c r="E75" s="3">
        <v>0.97</v>
      </c>
      <c r="F75" s="3">
        <v>689432713</v>
      </c>
      <c r="G75" s="3">
        <v>5355493</v>
      </c>
      <c r="H75" s="3">
        <v>376</v>
      </c>
      <c r="I75" s="193">
        <v>0.91</v>
      </c>
      <c r="J75" s="31">
        <v>0.96</v>
      </c>
      <c r="K75" s="5">
        <f t="shared" si="1"/>
        <v>1.87</v>
      </c>
      <c r="L75" s="11"/>
      <c r="M75" s="11"/>
      <c r="N75" s="11"/>
      <c r="O75" s="12"/>
      <c r="P75" s="12"/>
      <c r="Q75" s="41"/>
    </row>
    <row r="76" spans="1:17" x14ac:dyDescent="0.25">
      <c r="A76" s="2">
        <v>42757.65625</v>
      </c>
      <c r="B76" s="3">
        <v>2840797431</v>
      </c>
      <c r="C76" s="3">
        <v>898683</v>
      </c>
      <c r="D76" s="3">
        <v>1522</v>
      </c>
      <c r="E76" s="3">
        <v>0.97</v>
      </c>
      <c r="F76" s="3">
        <v>689338533</v>
      </c>
      <c r="G76" s="3">
        <v>5355493</v>
      </c>
      <c r="H76" s="3">
        <v>374</v>
      </c>
      <c r="I76" s="32">
        <v>0.9</v>
      </c>
      <c r="J76" s="31">
        <v>0.95</v>
      </c>
      <c r="K76" s="5">
        <f t="shared" si="1"/>
        <v>1.85</v>
      </c>
      <c r="L76" s="11"/>
      <c r="M76" s="11"/>
      <c r="N76" s="11"/>
      <c r="O76" s="12"/>
      <c r="P76" s="12"/>
      <c r="Q76" s="41"/>
    </row>
    <row r="77" spans="1:17" x14ac:dyDescent="0.25">
      <c r="A77" s="2">
        <v>42757.645833333336</v>
      </c>
      <c r="B77" s="3">
        <v>2840416437</v>
      </c>
      <c r="C77" s="3">
        <v>898683</v>
      </c>
      <c r="D77" s="3">
        <v>1524</v>
      </c>
      <c r="E77" s="3">
        <v>0.97</v>
      </c>
      <c r="F77" s="3">
        <v>689244442</v>
      </c>
      <c r="G77" s="3">
        <v>5355493</v>
      </c>
      <c r="H77" s="3">
        <v>378</v>
      </c>
      <c r="I77" s="32">
        <v>0.9</v>
      </c>
      <c r="J77" s="31">
        <v>0.95</v>
      </c>
      <c r="K77" s="5">
        <f t="shared" si="1"/>
        <v>1.85</v>
      </c>
      <c r="L77" s="11"/>
      <c r="M77" s="11"/>
      <c r="N77" s="11"/>
      <c r="O77" s="12"/>
      <c r="P77" s="12"/>
      <c r="Q77" s="41"/>
    </row>
    <row r="78" spans="1:17" x14ac:dyDescent="0.25">
      <c r="A78" s="2">
        <v>42757.635416666664</v>
      </c>
      <c r="B78" s="3">
        <v>2840035811</v>
      </c>
      <c r="C78" s="3">
        <v>898683</v>
      </c>
      <c r="D78" s="3">
        <v>1523</v>
      </c>
      <c r="E78" s="3">
        <v>0.97</v>
      </c>
      <c r="F78" s="3">
        <v>689149753</v>
      </c>
      <c r="G78" s="3">
        <v>5355493</v>
      </c>
      <c r="H78" s="3">
        <v>377</v>
      </c>
      <c r="I78" s="193">
        <v>0.91</v>
      </c>
      <c r="J78" s="31">
        <v>0.95</v>
      </c>
      <c r="K78" s="5">
        <f t="shared" si="1"/>
        <v>1.8599999999999999</v>
      </c>
      <c r="L78" s="11"/>
      <c r="M78" s="11"/>
      <c r="N78" s="11"/>
      <c r="O78" s="12"/>
      <c r="P78" s="12"/>
      <c r="Q78" s="41"/>
    </row>
    <row r="79" spans="1:17" x14ac:dyDescent="0.25">
      <c r="A79" s="2">
        <v>42757.625</v>
      </c>
      <c r="B79" s="3">
        <v>2839654710</v>
      </c>
      <c r="C79" s="3">
        <v>898683</v>
      </c>
      <c r="D79" s="3">
        <v>1524</v>
      </c>
      <c r="E79" s="3">
        <v>0.97</v>
      </c>
      <c r="F79" s="3">
        <v>689054915</v>
      </c>
      <c r="G79" s="3">
        <v>5355493</v>
      </c>
      <c r="H79" s="3">
        <v>378</v>
      </c>
      <c r="I79" s="193">
        <v>0.91</v>
      </c>
      <c r="J79" s="31">
        <v>0.96</v>
      </c>
      <c r="K79" s="5">
        <f t="shared" si="1"/>
        <v>1.87</v>
      </c>
      <c r="L79" s="11"/>
      <c r="M79" s="11"/>
      <c r="N79" s="11"/>
      <c r="O79" s="12"/>
      <c r="P79" s="42"/>
      <c r="Q79" s="41"/>
    </row>
    <row r="80" spans="1:17" x14ac:dyDescent="0.25">
      <c r="A80" s="2">
        <v>42757.614583333336</v>
      </c>
      <c r="B80" s="3">
        <v>2839273536</v>
      </c>
      <c r="C80" s="3">
        <v>898683</v>
      </c>
      <c r="D80" s="3">
        <v>1524</v>
      </c>
      <c r="E80" s="3">
        <v>0.97</v>
      </c>
      <c r="F80" s="3">
        <v>688960226</v>
      </c>
      <c r="G80" s="3">
        <v>5355493</v>
      </c>
      <c r="H80" s="3">
        <v>380</v>
      </c>
      <c r="I80" s="193">
        <v>0.91</v>
      </c>
      <c r="J80" s="31">
        <v>0.96</v>
      </c>
      <c r="K80" s="5">
        <f t="shared" si="1"/>
        <v>1.87</v>
      </c>
      <c r="L80" s="11"/>
      <c r="M80" s="11"/>
      <c r="N80" s="11"/>
      <c r="O80" s="12"/>
      <c r="P80" s="42"/>
      <c r="Q80" s="41"/>
    </row>
    <row r="81" spans="1:17" x14ac:dyDescent="0.25">
      <c r="A81" s="2">
        <v>42757.604166666664</v>
      </c>
      <c r="B81" s="3">
        <v>2838892343</v>
      </c>
      <c r="C81" s="3">
        <v>898683</v>
      </c>
      <c r="D81" s="3">
        <v>1524</v>
      </c>
      <c r="E81" s="3">
        <v>0.97</v>
      </c>
      <c r="F81" s="3">
        <v>688865600</v>
      </c>
      <c r="G81" s="3">
        <v>5355493</v>
      </c>
      <c r="H81" s="3">
        <v>381</v>
      </c>
      <c r="I81" s="193">
        <v>0.91</v>
      </c>
      <c r="J81" s="31">
        <v>0.96</v>
      </c>
      <c r="K81" s="5">
        <f t="shared" si="1"/>
        <v>1.87</v>
      </c>
      <c r="L81" s="11"/>
      <c r="M81" s="11"/>
      <c r="N81" s="11"/>
      <c r="O81" s="12"/>
      <c r="P81" s="12"/>
      <c r="Q81" s="41"/>
    </row>
    <row r="82" spans="1:17" x14ac:dyDescent="0.25">
      <c r="A82" s="2">
        <v>42757.59375</v>
      </c>
      <c r="B82" s="3">
        <v>2838511572</v>
      </c>
      <c r="C82" s="3">
        <v>898683</v>
      </c>
      <c r="D82" s="3">
        <v>1525</v>
      </c>
      <c r="E82" s="3">
        <v>0.97</v>
      </c>
      <c r="F82" s="3">
        <v>688770558</v>
      </c>
      <c r="G82" s="3">
        <v>5355493</v>
      </c>
      <c r="H82" s="3">
        <v>373</v>
      </c>
      <c r="I82" s="32">
        <v>0.9</v>
      </c>
      <c r="J82" s="31">
        <v>0.95</v>
      </c>
      <c r="K82" s="5">
        <f t="shared" si="1"/>
        <v>1.85</v>
      </c>
      <c r="L82" s="11"/>
      <c r="M82" s="11"/>
      <c r="N82" s="11"/>
      <c r="O82" s="12"/>
      <c r="P82" s="12"/>
      <c r="Q82" s="41"/>
    </row>
    <row r="83" spans="1:17" x14ac:dyDescent="0.25">
      <c r="A83" s="2">
        <v>42757.583333333336</v>
      </c>
      <c r="B83" s="3">
        <v>2838130300</v>
      </c>
      <c r="C83" s="3">
        <v>898683</v>
      </c>
      <c r="D83" s="3">
        <v>1525</v>
      </c>
      <c r="E83" s="3">
        <v>0.97</v>
      </c>
      <c r="F83" s="3">
        <v>688675721</v>
      </c>
      <c r="G83" s="3">
        <v>5355493</v>
      </c>
      <c r="H83" s="3">
        <v>378</v>
      </c>
      <c r="I83" s="193">
        <v>0.91</v>
      </c>
      <c r="J83" s="31">
        <v>0.96</v>
      </c>
      <c r="K83" s="5">
        <f t="shared" si="1"/>
        <v>1.87</v>
      </c>
      <c r="L83" s="11"/>
      <c r="M83" s="11"/>
      <c r="N83" s="11"/>
      <c r="O83" s="12"/>
      <c r="P83" s="12"/>
      <c r="Q83" s="41"/>
    </row>
    <row r="84" spans="1:17" x14ac:dyDescent="0.25">
      <c r="A84" s="2">
        <v>42757.572916666664</v>
      </c>
      <c r="B84" s="3">
        <v>2837748721</v>
      </c>
      <c r="C84" s="3">
        <v>898683</v>
      </c>
      <c r="D84" s="3">
        <v>1526</v>
      </c>
      <c r="E84" s="3">
        <v>0.97</v>
      </c>
      <c r="F84" s="3">
        <v>688580799</v>
      </c>
      <c r="G84" s="3">
        <v>5355493</v>
      </c>
      <c r="H84" s="3">
        <v>377</v>
      </c>
      <c r="I84" s="193">
        <v>0.92</v>
      </c>
      <c r="J84" s="31">
        <v>0.96</v>
      </c>
      <c r="K84" s="5">
        <f t="shared" si="1"/>
        <v>1.88</v>
      </c>
      <c r="L84" s="11"/>
      <c r="M84" s="11"/>
      <c r="N84" s="11"/>
      <c r="O84" s="42"/>
      <c r="P84" s="42"/>
      <c r="Q84" s="41"/>
    </row>
    <row r="85" spans="1:17" x14ac:dyDescent="0.25">
      <c r="A85" s="2">
        <v>42757.5625</v>
      </c>
      <c r="B85" s="3">
        <v>2837366545</v>
      </c>
      <c r="C85" s="3">
        <v>898683</v>
      </c>
      <c r="D85" s="3">
        <v>1526</v>
      </c>
      <c r="E85" s="3">
        <v>0.97</v>
      </c>
      <c r="F85" s="3">
        <v>688486004</v>
      </c>
      <c r="G85" s="3">
        <v>5355493</v>
      </c>
      <c r="H85" s="3">
        <v>376</v>
      </c>
      <c r="I85" s="193">
        <v>0.92</v>
      </c>
      <c r="J85" s="31">
        <v>0.96</v>
      </c>
      <c r="K85" s="5">
        <f t="shared" si="1"/>
        <v>1.88</v>
      </c>
      <c r="L85" s="11"/>
      <c r="M85" s="11"/>
      <c r="N85" s="11"/>
      <c r="O85" s="12"/>
      <c r="P85" s="12"/>
      <c r="Q85" s="41"/>
    </row>
    <row r="86" spans="1:17" x14ac:dyDescent="0.25">
      <c r="A86" s="2">
        <v>42757.552083333336</v>
      </c>
      <c r="B86" s="3">
        <v>2836985240</v>
      </c>
      <c r="C86" s="3">
        <v>898683</v>
      </c>
      <c r="D86" s="3">
        <v>1525</v>
      </c>
      <c r="E86" s="3">
        <v>0.97</v>
      </c>
      <c r="F86" s="3">
        <v>688391075</v>
      </c>
      <c r="G86" s="3">
        <v>5355493</v>
      </c>
      <c r="H86" s="3">
        <v>379</v>
      </c>
      <c r="I86" s="193">
        <v>0.91</v>
      </c>
      <c r="J86" s="31">
        <v>0.96</v>
      </c>
      <c r="K86" s="5">
        <f t="shared" si="1"/>
        <v>1.87</v>
      </c>
      <c r="L86" s="11"/>
      <c r="M86" s="11"/>
      <c r="N86" s="11"/>
      <c r="O86" s="12"/>
      <c r="P86" s="12"/>
      <c r="Q86" s="41"/>
    </row>
    <row r="87" spans="1:17" x14ac:dyDescent="0.25">
      <c r="A87" s="2">
        <v>42757.541666666664</v>
      </c>
      <c r="B87" s="3">
        <v>2836591824</v>
      </c>
      <c r="C87" s="3">
        <v>898683</v>
      </c>
      <c r="D87" s="3">
        <v>1463</v>
      </c>
      <c r="E87" s="3">
        <v>0.97</v>
      </c>
      <c r="F87" s="3">
        <v>688296434</v>
      </c>
      <c r="G87" s="3">
        <v>5355493</v>
      </c>
      <c r="H87" s="3">
        <v>365</v>
      </c>
      <c r="I87" s="32">
        <v>0.9</v>
      </c>
      <c r="J87" s="31">
        <v>0.94</v>
      </c>
      <c r="K87" s="5">
        <f t="shared" si="1"/>
        <v>1.8399999999999999</v>
      </c>
      <c r="L87" s="11"/>
      <c r="M87" s="11"/>
      <c r="N87" s="11"/>
      <c r="O87" s="12"/>
      <c r="P87" s="42"/>
      <c r="Q87" s="41"/>
    </row>
    <row r="88" spans="1:17" x14ac:dyDescent="0.25">
      <c r="A88" s="2">
        <v>42757.53125</v>
      </c>
      <c r="B88" s="3">
        <v>2836217434</v>
      </c>
      <c r="C88" s="3">
        <v>898683</v>
      </c>
      <c r="D88" s="3">
        <v>1404</v>
      </c>
      <c r="E88" s="3">
        <v>0.97</v>
      </c>
      <c r="F88" s="3">
        <v>688208178</v>
      </c>
      <c r="G88" s="3">
        <v>5355493</v>
      </c>
      <c r="H88" s="3">
        <v>375</v>
      </c>
      <c r="I88" s="193">
        <v>0.89</v>
      </c>
      <c r="J88" s="31">
        <v>0.95</v>
      </c>
      <c r="K88" s="5">
        <f t="shared" si="1"/>
        <v>1.8399999999999999</v>
      </c>
      <c r="L88" s="11"/>
      <c r="M88" s="11"/>
      <c r="N88" s="11"/>
      <c r="O88" s="12"/>
      <c r="P88" s="12"/>
      <c r="Q88" s="41"/>
    </row>
    <row r="89" spans="1:17" x14ac:dyDescent="0.25">
      <c r="A89" s="2">
        <v>42757.520833333336</v>
      </c>
      <c r="B89" s="3">
        <v>2835819221</v>
      </c>
      <c r="C89" s="3">
        <v>898683</v>
      </c>
      <c r="D89" s="3">
        <v>1280</v>
      </c>
      <c r="E89" s="3">
        <v>0.97</v>
      </c>
      <c r="F89" s="3">
        <v>688121273</v>
      </c>
      <c r="G89" s="3">
        <v>5355493</v>
      </c>
      <c r="H89" s="3">
        <v>287</v>
      </c>
      <c r="I89" s="193">
        <v>0.88</v>
      </c>
      <c r="J89" s="31">
        <v>0.93</v>
      </c>
      <c r="K89" s="5">
        <f t="shared" si="1"/>
        <v>1.81</v>
      </c>
      <c r="L89" s="11"/>
      <c r="M89" s="11"/>
      <c r="N89" s="11"/>
      <c r="O89" s="12"/>
      <c r="P89" s="12"/>
      <c r="Q89" s="41"/>
    </row>
    <row r="90" spans="1:17" x14ac:dyDescent="0.25">
      <c r="A90" s="2">
        <v>42757.510416666664</v>
      </c>
      <c r="B90" s="3">
        <v>2835426011</v>
      </c>
      <c r="C90" s="3">
        <v>898683</v>
      </c>
      <c r="D90" s="100">
        <v>1920</v>
      </c>
      <c r="E90" s="3">
        <v>0.97</v>
      </c>
      <c r="F90" s="3">
        <v>688026300</v>
      </c>
      <c r="G90" s="3">
        <v>5355493</v>
      </c>
      <c r="H90" s="3">
        <v>376</v>
      </c>
      <c r="I90" s="193">
        <v>1.0900000000000001</v>
      </c>
      <c r="J90" s="31">
        <v>1.1200000000000001</v>
      </c>
      <c r="K90" s="5">
        <f t="shared" si="1"/>
        <v>2.21</v>
      </c>
      <c r="L90" s="11"/>
      <c r="M90" s="11"/>
      <c r="N90" s="11"/>
      <c r="O90" s="12"/>
      <c r="P90" s="42"/>
      <c r="Q90" s="41"/>
    </row>
    <row r="91" spans="1:17" x14ac:dyDescent="0.25">
      <c r="A91" s="2">
        <v>42757.5</v>
      </c>
      <c r="B91" s="3">
        <v>2835046804</v>
      </c>
      <c r="C91" s="3">
        <v>898683</v>
      </c>
      <c r="D91" s="3">
        <v>1523</v>
      </c>
      <c r="E91" s="3">
        <v>0.97</v>
      </c>
      <c r="F91" s="3">
        <v>687934139</v>
      </c>
      <c r="G91" s="3">
        <v>5355493</v>
      </c>
      <c r="H91" s="3">
        <v>377</v>
      </c>
      <c r="I91" s="59">
        <v>0.9</v>
      </c>
      <c r="J91" s="31">
        <v>0.96</v>
      </c>
      <c r="K91" s="5">
        <f t="shared" si="1"/>
        <v>1.8599999999999999</v>
      </c>
      <c r="L91" s="11"/>
      <c r="M91" s="11"/>
      <c r="N91" s="11"/>
      <c r="O91" s="12"/>
      <c r="P91" s="12"/>
      <c r="Q91" s="41"/>
    </row>
    <row r="92" spans="1:17" x14ac:dyDescent="0.25">
      <c r="A92" s="2">
        <v>42757.489583333336</v>
      </c>
      <c r="B92" s="3">
        <v>2834666075</v>
      </c>
      <c r="C92" s="3">
        <v>898683</v>
      </c>
      <c r="D92" s="3">
        <v>1524</v>
      </c>
      <c r="E92" s="3">
        <v>0.97</v>
      </c>
      <c r="F92" s="3">
        <v>687838287</v>
      </c>
      <c r="G92" s="3">
        <v>5355493</v>
      </c>
      <c r="H92" s="3">
        <v>386</v>
      </c>
      <c r="I92" s="59">
        <v>0.9</v>
      </c>
      <c r="J92" s="31">
        <v>0.96</v>
      </c>
      <c r="K92" s="5">
        <f t="shared" si="1"/>
        <v>1.8599999999999999</v>
      </c>
      <c r="L92" s="11"/>
      <c r="M92" s="11"/>
      <c r="N92" s="11"/>
      <c r="O92" s="12"/>
      <c r="P92" s="12"/>
      <c r="Q92" s="41"/>
    </row>
    <row r="93" spans="1:17" x14ac:dyDescent="0.25">
      <c r="A93" s="2">
        <v>42757.479166666664</v>
      </c>
      <c r="B93" s="3">
        <v>2834285463</v>
      </c>
      <c r="C93" s="3">
        <v>898683</v>
      </c>
      <c r="D93" s="3">
        <v>1524</v>
      </c>
      <c r="E93" s="3">
        <v>0.97</v>
      </c>
      <c r="F93" s="3">
        <v>687742480</v>
      </c>
      <c r="G93" s="3">
        <v>5355493</v>
      </c>
      <c r="H93" s="3">
        <v>382</v>
      </c>
      <c r="I93" s="59">
        <v>0.9</v>
      </c>
      <c r="J93" s="31">
        <v>0.96</v>
      </c>
      <c r="K93" s="5">
        <f t="shared" si="1"/>
        <v>1.8599999999999999</v>
      </c>
      <c r="L93" s="11"/>
      <c r="M93" s="11"/>
      <c r="N93" s="11"/>
      <c r="O93" s="12"/>
      <c r="P93" s="12"/>
      <c r="Q93" s="41"/>
    </row>
    <row r="94" spans="1:17" x14ac:dyDescent="0.25">
      <c r="A94" s="2">
        <v>42757.46875</v>
      </c>
      <c r="B94" s="3">
        <v>2833904208</v>
      </c>
      <c r="C94" s="3">
        <v>898683</v>
      </c>
      <c r="D94" s="3">
        <v>1523</v>
      </c>
      <c r="E94" s="3">
        <v>0.97</v>
      </c>
      <c r="F94" s="3">
        <v>687646055</v>
      </c>
      <c r="G94" s="3">
        <v>5355493</v>
      </c>
      <c r="H94" s="3">
        <v>404</v>
      </c>
      <c r="I94" s="29">
        <v>0.91</v>
      </c>
      <c r="J94" s="3">
        <v>0.95</v>
      </c>
      <c r="K94" s="5">
        <f t="shared" si="1"/>
        <v>1.8599999999999999</v>
      </c>
      <c r="L94" s="11"/>
      <c r="M94" s="11"/>
      <c r="N94" s="11"/>
      <c r="O94" s="42"/>
      <c r="P94" s="12"/>
      <c r="Q94" s="41"/>
    </row>
    <row r="95" spans="1:17" x14ac:dyDescent="0.25">
      <c r="A95" s="2">
        <v>42757.458333333336</v>
      </c>
      <c r="B95" s="3">
        <v>2833522954</v>
      </c>
      <c r="C95" s="3">
        <v>898683</v>
      </c>
      <c r="D95" s="3">
        <v>1524</v>
      </c>
      <c r="E95" s="3">
        <v>0.97</v>
      </c>
      <c r="F95" s="3">
        <v>687553558</v>
      </c>
      <c r="G95" s="3">
        <v>5355493</v>
      </c>
      <c r="H95" s="3">
        <v>371</v>
      </c>
      <c r="I95" s="29">
        <v>0.91</v>
      </c>
      <c r="J95" s="3">
        <v>0.95</v>
      </c>
      <c r="K95" s="5">
        <f t="shared" si="1"/>
        <v>1.8599999999999999</v>
      </c>
      <c r="L95" s="11"/>
      <c r="M95" s="11"/>
      <c r="N95" s="11"/>
      <c r="O95" s="12"/>
      <c r="P95" s="12"/>
      <c r="Q95" s="41"/>
    </row>
    <row r="96" spans="1:17" x14ac:dyDescent="0.25">
      <c r="A96" s="2">
        <v>42757.447916666664</v>
      </c>
      <c r="B96" s="3">
        <v>2833140185</v>
      </c>
      <c r="C96" s="3">
        <v>898683</v>
      </c>
      <c r="D96" s="3">
        <v>1561</v>
      </c>
      <c r="E96" s="3">
        <v>0.97</v>
      </c>
      <c r="F96" s="3">
        <v>687458344</v>
      </c>
      <c r="G96" s="3">
        <v>5355493</v>
      </c>
      <c r="H96" s="3">
        <v>402</v>
      </c>
      <c r="I96" s="29">
        <v>0.92</v>
      </c>
      <c r="J96" s="3">
        <v>0.97</v>
      </c>
      <c r="K96" s="5">
        <f t="shared" si="1"/>
        <v>1.8900000000000001</v>
      </c>
      <c r="L96" s="11"/>
      <c r="M96" s="11"/>
      <c r="N96" s="11"/>
      <c r="O96" s="12"/>
      <c r="P96" s="12"/>
      <c r="Q96" s="41"/>
    </row>
    <row r="97" spans="1:17" x14ac:dyDescent="0.25">
      <c r="A97" s="2">
        <v>42757.4375</v>
      </c>
      <c r="B97" s="3">
        <v>2832764213</v>
      </c>
      <c r="C97" s="3">
        <v>898683</v>
      </c>
      <c r="D97" s="3">
        <v>1503</v>
      </c>
      <c r="E97" s="3">
        <v>0.97</v>
      </c>
      <c r="F97" s="3">
        <v>687365537</v>
      </c>
      <c r="G97" s="3">
        <v>5355493</v>
      </c>
      <c r="H97" s="3">
        <v>368</v>
      </c>
      <c r="I97" s="29">
        <v>0.91</v>
      </c>
      <c r="J97" s="3">
        <v>0.92</v>
      </c>
      <c r="K97" s="5">
        <f t="shared" si="1"/>
        <v>1.83</v>
      </c>
      <c r="L97" s="11"/>
      <c r="M97" s="11"/>
      <c r="N97" s="11"/>
      <c r="O97" s="12"/>
      <c r="P97" s="12"/>
      <c r="Q97" s="41"/>
    </row>
    <row r="98" spans="1:17" x14ac:dyDescent="0.25">
      <c r="A98" s="2">
        <v>42757.427083333336</v>
      </c>
      <c r="B98" s="3">
        <v>2832391363</v>
      </c>
      <c r="C98" s="3">
        <v>898683</v>
      </c>
      <c r="D98" s="3">
        <v>1528</v>
      </c>
      <c r="E98" s="3">
        <v>0.97</v>
      </c>
      <c r="F98" s="3">
        <v>687273590</v>
      </c>
      <c r="G98" s="3">
        <v>5355493</v>
      </c>
      <c r="H98" s="3">
        <v>382</v>
      </c>
      <c r="I98" s="193">
        <v>0.93</v>
      </c>
      <c r="J98" s="31">
        <v>0.95</v>
      </c>
      <c r="K98" s="5">
        <f t="shared" si="1"/>
        <v>1.88</v>
      </c>
      <c r="L98" s="11"/>
      <c r="M98" s="11"/>
      <c r="N98" s="11"/>
      <c r="O98" s="42"/>
      <c r="P98" s="42"/>
      <c r="Q98" s="41"/>
    </row>
    <row r="99" spans="1:17" x14ac:dyDescent="0.25">
      <c r="A99" s="2">
        <v>42757.416666666664</v>
      </c>
      <c r="B99" s="3">
        <v>2832005394</v>
      </c>
      <c r="C99" s="3">
        <v>898683</v>
      </c>
      <c r="D99" s="3">
        <v>1560</v>
      </c>
      <c r="E99" s="3">
        <v>0.97</v>
      </c>
      <c r="F99" s="3">
        <v>687177118</v>
      </c>
      <c r="G99" s="3">
        <v>5355493</v>
      </c>
      <c r="H99" s="3">
        <v>388</v>
      </c>
      <c r="I99" s="192">
        <v>0.93</v>
      </c>
      <c r="J99" s="4">
        <v>0.97</v>
      </c>
      <c r="K99" s="5">
        <f t="shared" si="1"/>
        <v>1.9</v>
      </c>
      <c r="L99" s="11"/>
      <c r="M99" s="11"/>
      <c r="N99" s="11"/>
      <c r="O99" s="12"/>
      <c r="P99" s="12"/>
      <c r="Q99" s="41"/>
    </row>
    <row r="100" spans="1:17" x14ac:dyDescent="0.25">
      <c r="A100" s="10"/>
      <c r="B100" s="11"/>
      <c r="C100" s="11"/>
      <c r="D100" s="11"/>
      <c r="E100" s="11"/>
      <c r="F100" s="12"/>
      <c r="G100" s="13"/>
      <c r="H100" s="24"/>
      <c r="J100" s="10"/>
      <c r="K100" s="11"/>
      <c r="L100" s="11"/>
      <c r="M100" s="11"/>
      <c r="N100" s="11"/>
      <c r="O100" s="12"/>
      <c r="P100" s="12"/>
      <c r="Q100" s="41"/>
    </row>
    <row r="101" spans="1:17" x14ac:dyDescent="0.25">
      <c r="J101" s="10"/>
      <c r="K101" s="11"/>
      <c r="L101" s="11"/>
      <c r="M101" s="11"/>
      <c r="N101" s="11"/>
      <c r="O101" s="12"/>
      <c r="P101" s="42"/>
      <c r="Q101" s="41"/>
    </row>
    <row r="102" spans="1:17" x14ac:dyDescent="0.25">
      <c r="A102" s="233" t="s">
        <v>6</v>
      </c>
      <c r="B102" s="234"/>
      <c r="C102" s="25" t="s">
        <v>7</v>
      </c>
      <c r="D102" s="5" t="s">
        <v>8</v>
      </c>
      <c r="J102" s="10"/>
      <c r="K102" s="11"/>
      <c r="L102" s="11"/>
      <c r="M102" s="11"/>
      <c r="N102" s="11"/>
      <c r="O102" s="12"/>
      <c r="P102" s="12"/>
      <c r="Q102" s="41"/>
    </row>
    <row r="103" spans="1:17" x14ac:dyDescent="0.25">
      <c r="A103" s="88" t="s">
        <v>22</v>
      </c>
      <c r="B103" s="178"/>
      <c r="C103" s="17">
        <f>MAX(D3:D99)</f>
        <v>1920</v>
      </c>
      <c r="D103" s="5" t="s">
        <v>9</v>
      </c>
      <c r="J103" s="10"/>
      <c r="K103" s="11"/>
      <c r="L103" s="11"/>
      <c r="M103" s="11"/>
      <c r="N103" s="11"/>
      <c r="O103" s="52"/>
      <c r="P103" s="12"/>
      <c r="Q103" s="41"/>
    </row>
    <row r="104" spans="1:17" x14ac:dyDescent="0.25">
      <c r="A104" s="88" t="s">
        <v>23</v>
      </c>
      <c r="B104" s="178"/>
      <c r="C104" s="17">
        <f>MIN(D3:D99)</f>
        <v>1280</v>
      </c>
      <c r="D104" s="5" t="s">
        <v>9</v>
      </c>
      <c r="F104" s="23"/>
      <c r="J104" s="10"/>
      <c r="K104" s="11"/>
      <c r="L104" s="11"/>
      <c r="M104" s="11"/>
      <c r="N104" s="11"/>
      <c r="O104" s="12"/>
      <c r="P104" s="12"/>
      <c r="Q104" s="41"/>
    </row>
    <row r="105" spans="1:17" x14ac:dyDescent="0.25">
      <c r="A105" s="235" t="s">
        <v>13</v>
      </c>
      <c r="B105" s="234"/>
      <c r="C105" s="17">
        <f>AVERAGE(D3:D99)</f>
        <v>1515.3298969072166</v>
      </c>
      <c r="D105" s="5" t="s">
        <v>9</v>
      </c>
      <c r="J105" s="51"/>
      <c r="K105" s="12"/>
      <c r="L105" s="12"/>
      <c r="M105" s="12"/>
      <c r="N105" s="12"/>
      <c r="O105" s="12"/>
      <c r="P105" s="12"/>
      <c r="Q105" s="41"/>
    </row>
    <row r="106" spans="1:17" x14ac:dyDescent="0.25">
      <c r="A106" s="233" t="s">
        <v>16</v>
      </c>
      <c r="B106" s="234"/>
      <c r="C106" s="16">
        <f>(B3-B99)/1000000</f>
        <v>36.254221999999999</v>
      </c>
      <c r="D106" s="5" t="s">
        <v>10</v>
      </c>
      <c r="J106" s="51"/>
      <c r="K106" s="12"/>
      <c r="L106" s="12"/>
      <c r="M106" s="12"/>
      <c r="N106" s="12"/>
      <c r="O106" s="12"/>
      <c r="P106" s="12"/>
      <c r="Q106" s="41"/>
    </row>
    <row r="107" spans="1:17" x14ac:dyDescent="0.25">
      <c r="A107" s="233" t="s">
        <v>14</v>
      </c>
      <c r="B107" s="234"/>
      <c r="C107" s="15">
        <f>(C3-'1 - 2 Jan'!C99)/1000</f>
        <v>23.547999999999998</v>
      </c>
      <c r="D107" s="5" t="s">
        <v>11</v>
      </c>
      <c r="F107" s="22"/>
      <c r="J107" s="51"/>
      <c r="K107" s="12"/>
      <c r="L107" s="12"/>
      <c r="M107" s="12"/>
      <c r="N107" s="12"/>
      <c r="O107" s="13"/>
      <c r="P107" s="12"/>
      <c r="Q107" s="41"/>
    </row>
    <row r="108" spans="1:17" x14ac:dyDescent="0.25">
      <c r="A108" s="227" t="s">
        <v>15</v>
      </c>
      <c r="B108" s="227"/>
      <c r="C108" s="18">
        <f>(C107*1.5*1650*1.1)+3000</f>
        <v>67109.429999999993</v>
      </c>
      <c r="D108" s="19" t="s">
        <v>12</v>
      </c>
      <c r="J108" s="51"/>
      <c r="K108" s="12"/>
      <c r="L108" s="12"/>
      <c r="M108" s="12"/>
      <c r="N108" s="12"/>
      <c r="O108" s="13"/>
      <c r="P108" s="42"/>
      <c r="Q108" s="41"/>
    </row>
    <row r="109" spans="1:17" x14ac:dyDescent="0.25">
      <c r="A109" s="228" t="s">
        <v>20</v>
      </c>
      <c r="B109" s="228"/>
      <c r="C109" s="20">
        <f>(B3-'1 - 2 Jan'!B99)*1.1</f>
        <v>905233458.80000007</v>
      </c>
      <c r="D109" s="21" t="s">
        <v>12</v>
      </c>
      <c r="E109" s="23"/>
      <c r="J109" s="51"/>
      <c r="K109" s="12"/>
      <c r="L109" s="12"/>
      <c r="M109" s="12"/>
      <c r="N109" s="12"/>
      <c r="O109" s="12"/>
      <c r="P109" s="12"/>
      <c r="Q109" s="41"/>
    </row>
    <row r="110" spans="1:17" x14ac:dyDescent="0.25">
      <c r="J110" s="51"/>
      <c r="K110" s="12"/>
      <c r="L110" s="12"/>
      <c r="M110" s="12"/>
      <c r="N110" s="12"/>
      <c r="O110" s="12"/>
      <c r="P110" s="12"/>
      <c r="Q110" s="41"/>
    </row>
    <row r="111" spans="1:17" x14ac:dyDescent="0.25">
      <c r="J111" s="51"/>
      <c r="K111" s="12"/>
      <c r="L111" s="12"/>
      <c r="M111" s="12"/>
      <c r="N111" s="12"/>
      <c r="O111" s="12"/>
      <c r="P111" s="12"/>
      <c r="Q111" s="41"/>
    </row>
    <row r="112" spans="1:17" x14ac:dyDescent="0.25">
      <c r="F112" s="23"/>
      <c r="J112" s="51"/>
      <c r="K112" s="12"/>
      <c r="L112" s="12"/>
      <c r="M112" s="12"/>
      <c r="N112" s="12"/>
      <c r="O112" s="12"/>
      <c r="P112" s="12"/>
      <c r="Q112" s="41"/>
    </row>
    <row r="113" spans="10:17" x14ac:dyDescent="0.25">
      <c r="J113" s="51"/>
      <c r="K113" s="12"/>
      <c r="L113" s="12"/>
      <c r="M113" s="12"/>
      <c r="N113" s="12"/>
      <c r="O113" s="12"/>
      <c r="P113" s="12"/>
      <c r="Q113" s="41"/>
    </row>
    <row r="114" spans="10:17" x14ac:dyDescent="0.25">
      <c r="J114" s="51"/>
      <c r="K114" s="12"/>
      <c r="L114" s="12"/>
      <c r="M114" s="12"/>
      <c r="N114" s="12"/>
      <c r="O114" s="12"/>
      <c r="P114" s="12"/>
      <c r="Q114" s="41"/>
    </row>
    <row r="115" spans="10:17" x14ac:dyDescent="0.25">
      <c r="J115" s="51"/>
      <c r="K115" s="12"/>
      <c r="L115" s="12"/>
      <c r="M115" s="12"/>
      <c r="N115" s="12"/>
      <c r="O115" s="13"/>
      <c r="P115" s="13"/>
      <c r="Q115" s="41"/>
    </row>
    <row r="116" spans="10:17" x14ac:dyDescent="0.25">
      <c r="J116" s="51"/>
      <c r="K116" s="12"/>
      <c r="L116" s="12"/>
      <c r="M116" s="12"/>
      <c r="N116" s="12"/>
      <c r="O116" s="13"/>
      <c r="P116" s="48"/>
      <c r="Q116" s="41"/>
    </row>
    <row r="117" spans="10:17" x14ac:dyDescent="0.25">
      <c r="J117" s="10"/>
      <c r="K117" s="11"/>
      <c r="L117" s="11"/>
      <c r="M117" s="11"/>
      <c r="N117" s="11"/>
      <c r="O117" s="13"/>
      <c r="P117" s="13"/>
      <c r="Q117" s="41"/>
    </row>
    <row r="118" spans="10:17" x14ac:dyDescent="0.25">
      <c r="J118" s="10"/>
      <c r="K118" s="11"/>
      <c r="L118" s="11"/>
      <c r="M118" s="11"/>
      <c r="N118" s="11"/>
      <c r="O118" s="42"/>
      <c r="P118" s="12"/>
      <c r="Q118" s="41"/>
    </row>
    <row r="119" spans="10:17" x14ac:dyDescent="0.25">
      <c r="J119" s="51"/>
      <c r="K119" s="12"/>
      <c r="L119" s="12"/>
      <c r="M119" s="12"/>
      <c r="N119" s="12"/>
      <c r="O119" s="12"/>
      <c r="P119" s="12"/>
      <c r="Q119" s="41"/>
    </row>
    <row r="120" spans="10:17" x14ac:dyDescent="0.25">
      <c r="J120" s="51"/>
      <c r="K120" s="12"/>
      <c r="L120" s="12"/>
      <c r="M120" s="12"/>
      <c r="N120" s="12"/>
      <c r="O120" s="12"/>
      <c r="P120" s="12"/>
      <c r="Q120" s="41"/>
    </row>
    <row r="121" spans="10:17" x14ac:dyDescent="0.25">
      <c r="J121" s="10"/>
      <c r="K121" s="11"/>
      <c r="L121" s="11"/>
      <c r="M121" s="11"/>
      <c r="N121" s="11"/>
      <c r="O121" s="12"/>
      <c r="P121" s="12"/>
      <c r="Q121" s="47"/>
    </row>
    <row r="122" spans="10:17" x14ac:dyDescent="0.25">
      <c r="J122" s="51"/>
      <c r="K122" s="12"/>
      <c r="L122" s="12"/>
      <c r="M122" s="12"/>
      <c r="N122" s="12"/>
      <c r="O122" s="12"/>
      <c r="P122" s="12"/>
      <c r="Q122" s="47"/>
    </row>
    <row r="123" spans="10:17" x14ac:dyDescent="0.25">
      <c r="J123" s="51"/>
      <c r="K123" s="12"/>
      <c r="L123" s="12"/>
      <c r="M123" s="12"/>
      <c r="N123" s="12"/>
      <c r="O123" s="12"/>
      <c r="P123" s="12"/>
      <c r="Q123" s="47"/>
    </row>
    <row r="124" spans="10:17" x14ac:dyDescent="0.25">
      <c r="J124" s="51"/>
      <c r="K124" s="12"/>
      <c r="L124" s="12"/>
      <c r="M124" s="12"/>
      <c r="N124" s="12"/>
      <c r="O124" s="12"/>
      <c r="P124" s="12"/>
      <c r="Q124" s="47"/>
    </row>
    <row r="125" spans="10:17" x14ac:dyDescent="0.25">
      <c r="J125" s="51"/>
      <c r="K125" s="12"/>
      <c r="L125" s="12"/>
      <c r="M125" s="12"/>
      <c r="N125" s="12"/>
      <c r="O125" s="12"/>
      <c r="P125" s="12"/>
      <c r="Q125" s="47"/>
    </row>
    <row r="126" spans="10:17" x14ac:dyDescent="0.25">
      <c r="J126" s="47"/>
      <c r="K126" s="47"/>
      <c r="L126" s="47"/>
      <c r="M126" s="47"/>
      <c r="N126" s="47"/>
      <c r="O126" s="47"/>
      <c r="P126" s="47"/>
      <c r="Q126" s="47"/>
    </row>
    <row r="127" spans="10:17" x14ac:dyDescent="0.25">
      <c r="J127" s="47"/>
      <c r="K127" s="47"/>
      <c r="L127" s="47"/>
      <c r="M127" s="47"/>
      <c r="N127" s="47"/>
      <c r="O127" s="47"/>
      <c r="P127" s="47"/>
      <c r="Q127" s="47"/>
    </row>
    <row r="128" spans="10:17" x14ac:dyDescent="0.25">
      <c r="J128" s="47"/>
      <c r="K128" s="47"/>
      <c r="L128" s="47"/>
      <c r="M128" s="47"/>
      <c r="N128" s="47"/>
      <c r="O128" s="47"/>
      <c r="P128" s="47"/>
      <c r="Q128" s="47"/>
    </row>
    <row r="129" spans="10:17" x14ac:dyDescent="0.25">
      <c r="J129" s="47"/>
      <c r="K129" s="47"/>
      <c r="L129" s="47"/>
      <c r="M129" s="47"/>
      <c r="N129" s="47"/>
      <c r="O129" s="47"/>
      <c r="P129" s="47"/>
      <c r="Q129" s="47"/>
    </row>
  </sheetData>
  <mergeCells count="8">
    <mergeCell ref="A108:B108"/>
    <mergeCell ref="A109:B109"/>
    <mergeCell ref="A1:H1"/>
    <mergeCell ref="I1:K1"/>
    <mergeCell ref="A102:B102"/>
    <mergeCell ref="A105:B105"/>
    <mergeCell ref="A106:B106"/>
    <mergeCell ref="A107:B107"/>
  </mergeCells>
  <pageMargins left="0.7" right="0.7" top="0.75" bottom="0.75" header="0.3" footer="0.3"/>
  <pageSetup paperSize="9"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9"/>
  <sheetViews>
    <sheetView topLeftCell="A77" zoomScaleNormal="100" workbookViewId="0">
      <selection activeCell="A4" sqref="A4:K99"/>
    </sheetView>
  </sheetViews>
  <sheetFormatPr defaultColWidth="11.42578125" defaultRowHeight="15" x14ac:dyDescent="0.25"/>
  <cols>
    <col min="1" max="1" width="17.85546875" customWidth="1"/>
    <col min="2" max="5" width="13.85546875" customWidth="1"/>
    <col min="6" max="6" width="12.85546875" bestFit="1" customWidth="1"/>
    <col min="10" max="10" width="14.7109375" bestFit="1" customWidth="1"/>
  </cols>
  <sheetData>
    <row r="1" spans="1:11" ht="18.75" customHeight="1" x14ac:dyDescent="0.3">
      <c r="A1" s="236" t="s">
        <v>0</v>
      </c>
      <c r="B1" s="236"/>
      <c r="C1" s="236"/>
      <c r="D1" s="236"/>
      <c r="E1" s="236"/>
      <c r="F1" s="236"/>
      <c r="G1" s="236"/>
      <c r="H1" s="237"/>
      <c r="I1" s="232" t="s">
        <v>17</v>
      </c>
      <c r="J1" s="232"/>
      <c r="K1" s="232"/>
    </row>
    <row r="2" spans="1:11" ht="56.25" x14ac:dyDescent="0.25">
      <c r="A2" s="173" t="s">
        <v>24</v>
      </c>
      <c r="B2" s="174" t="s">
        <v>2</v>
      </c>
      <c r="C2" s="174" t="s">
        <v>3</v>
      </c>
      <c r="D2" s="174" t="s">
        <v>4</v>
      </c>
      <c r="E2" s="174" t="s">
        <v>25</v>
      </c>
      <c r="F2" s="174" t="s">
        <v>5</v>
      </c>
      <c r="G2" s="174" t="s">
        <v>26</v>
      </c>
      <c r="H2" s="174" t="s">
        <v>27</v>
      </c>
      <c r="I2" s="174" t="s">
        <v>28</v>
      </c>
      <c r="J2" s="174" t="s">
        <v>29</v>
      </c>
      <c r="K2" s="174" t="s">
        <v>30</v>
      </c>
    </row>
    <row r="3" spans="1:11" x14ac:dyDescent="0.25">
      <c r="A3" s="194">
        <v>42759.416666666664</v>
      </c>
      <c r="B3" s="195">
        <v>2907411147</v>
      </c>
      <c r="C3" s="195">
        <v>898842</v>
      </c>
      <c r="D3" s="195">
        <v>1555</v>
      </c>
      <c r="E3" s="195">
        <v>0.97</v>
      </c>
      <c r="F3" s="195">
        <v>705871017</v>
      </c>
      <c r="G3" s="195">
        <v>5356815</v>
      </c>
      <c r="H3" s="195">
        <v>403</v>
      </c>
      <c r="I3" s="196">
        <v>0.94</v>
      </c>
      <c r="J3" s="196">
        <v>0.97</v>
      </c>
      <c r="K3" s="5">
        <f>I3+J3</f>
        <v>1.91</v>
      </c>
    </row>
    <row r="4" spans="1:11" x14ac:dyDescent="0.25">
      <c r="A4" s="194">
        <v>42759.40625</v>
      </c>
      <c r="B4" s="195">
        <v>2907019209</v>
      </c>
      <c r="C4" s="195">
        <v>898842</v>
      </c>
      <c r="D4" s="195">
        <v>1585</v>
      </c>
      <c r="E4" s="195">
        <v>0.97</v>
      </c>
      <c r="F4" s="195">
        <v>705772204</v>
      </c>
      <c r="G4" s="195">
        <v>5356815</v>
      </c>
      <c r="H4" s="195">
        <v>396</v>
      </c>
      <c r="I4" s="196">
        <v>0.94</v>
      </c>
      <c r="J4" s="197">
        <v>1</v>
      </c>
      <c r="K4" s="5">
        <f t="shared" ref="K4:K67" si="0">I4+J4</f>
        <v>1.94</v>
      </c>
    </row>
    <row r="5" spans="1:11" x14ac:dyDescent="0.25">
      <c r="A5" s="194">
        <v>42759.395833333336</v>
      </c>
      <c r="B5" s="195">
        <v>2906625279</v>
      </c>
      <c r="C5" s="195">
        <v>898842</v>
      </c>
      <c r="D5" s="195">
        <v>1560</v>
      </c>
      <c r="E5" s="195">
        <v>0.97</v>
      </c>
      <c r="F5" s="195">
        <v>705671486</v>
      </c>
      <c r="G5" s="195">
        <v>5356815</v>
      </c>
      <c r="H5" s="195">
        <v>397</v>
      </c>
      <c r="I5" s="196">
        <v>0.93</v>
      </c>
      <c r="J5" s="196">
        <v>0.99</v>
      </c>
      <c r="K5" s="5">
        <f t="shared" si="0"/>
        <v>1.92</v>
      </c>
    </row>
    <row r="6" spans="1:11" x14ac:dyDescent="0.25">
      <c r="A6" s="194">
        <v>42759.385416666664</v>
      </c>
      <c r="B6" s="195">
        <v>2906235286</v>
      </c>
      <c r="C6" s="195">
        <v>898842</v>
      </c>
      <c r="D6" s="195">
        <v>1560</v>
      </c>
      <c r="E6" s="195">
        <v>0.97</v>
      </c>
      <c r="F6" s="195">
        <v>705571858</v>
      </c>
      <c r="G6" s="195">
        <v>5356815</v>
      </c>
      <c r="H6" s="195">
        <v>395</v>
      </c>
      <c r="I6" s="196">
        <v>0.93</v>
      </c>
      <c r="J6" s="196">
        <v>0.99</v>
      </c>
      <c r="K6" s="5">
        <f t="shared" si="0"/>
        <v>1.92</v>
      </c>
    </row>
    <row r="7" spans="1:11" x14ac:dyDescent="0.25">
      <c r="A7" s="194">
        <v>42759.375</v>
      </c>
      <c r="B7" s="195">
        <v>2905845635</v>
      </c>
      <c r="C7" s="195">
        <v>898842</v>
      </c>
      <c r="D7" s="195">
        <v>1559</v>
      </c>
      <c r="E7" s="195">
        <v>0.97</v>
      </c>
      <c r="F7" s="195">
        <v>705470980</v>
      </c>
      <c r="G7" s="195">
        <v>5356815</v>
      </c>
      <c r="H7" s="195">
        <v>406</v>
      </c>
      <c r="I7" s="196">
        <v>0.93</v>
      </c>
      <c r="J7" s="196">
        <v>0.99</v>
      </c>
      <c r="K7" s="5">
        <f t="shared" si="0"/>
        <v>1.92</v>
      </c>
    </row>
    <row r="8" spans="1:11" x14ac:dyDescent="0.25">
      <c r="A8" s="194">
        <v>42759.364583333336</v>
      </c>
      <c r="B8" s="195">
        <v>2905456252</v>
      </c>
      <c r="C8" s="195">
        <v>898842</v>
      </c>
      <c r="D8" s="195">
        <v>1561</v>
      </c>
      <c r="E8" s="195">
        <v>0.97</v>
      </c>
      <c r="F8" s="195">
        <v>705369918</v>
      </c>
      <c r="G8" s="195">
        <v>5356815</v>
      </c>
      <c r="H8" s="195">
        <v>412</v>
      </c>
      <c r="I8" s="196">
        <v>0.92</v>
      </c>
      <c r="J8" s="196">
        <v>0.97</v>
      </c>
      <c r="K8" s="5">
        <f t="shared" si="0"/>
        <v>1.8900000000000001</v>
      </c>
    </row>
    <row r="9" spans="1:11" x14ac:dyDescent="0.25">
      <c r="A9" s="194">
        <v>42759.354166666664</v>
      </c>
      <c r="B9" s="195">
        <v>2905081954</v>
      </c>
      <c r="C9" s="195">
        <v>898842</v>
      </c>
      <c r="D9" s="195">
        <v>1530</v>
      </c>
      <c r="E9" s="195">
        <v>0.97</v>
      </c>
      <c r="F9" s="195">
        <v>705272889</v>
      </c>
      <c r="G9" s="195">
        <v>5356815</v>
      </c>
      <c r="H9" s="195">
        <v>392</v>
      </c>
      <c r="I9" s="196">
        <v>0.93</v>
      </c>
      <c r="J9" s="196">
        <v>0.95</v>
      </c>
      <c r="K9" s="5">
        <f t="shared" si="0"/>
        <v>1.88</v>
      </c>
    </row>
    <row r="10" spans="1:11" x14ac:dyDescent="0.25">
      <c r="A10" s="194">
        <v>42759.34375</v>
      </c>
      <c r="B10" s="195">
        <v>2904689186</v>
      </c>
      <c r="C10" s="195">
        <v>898842</v>
      </c>
      <c r="D10" s="195">
        <v>1544</v>
      </c>
      <c r="E10" s="195">
        <v>0.97</v>
      </c>
      <c r="F10" s="195">
        <v>705172562</v>
      </c>
      <c r="G10" s="195">
        <v>5356815</v>
      </c>
      <c r="H10" s="195">
        <v>393</v>
      </c>
      <c r="I10" s="196">
        <v>0.92</v>
      </c>
      <c r="J10" s="196">
        <v>0.97</v>
      </c>
      <c r="K10" s="5">
        <f t="shared" si="0"/>
        <v>1.8900000000000001</v>
      </c>
    </row>
    <row r="11" spans="1:11" x14ac:dyDescent="0.25">
      <c r="A11" s="194">
        <v>42759.333333333336</v>
      </c>
      <c r="B11" s="195">
        <v>2904302351</v>
      </c>
      <c r="C11" s="195">
        <v>898842</v>
      </c>
      <c r="D11" s="195">
        <v>1560</v>
      </c>
      <c r="E11" s="195">
        <v>0.97</v>
      </c>
      <c r="F11" s="195">
        <v>705078440</v>
      </c>
      <c r="G11" s="195">
        <v>5356815</v>
      </c>
      <c r="H11" s="195">
        <v>396</v>
      </c>
      <c r="I11" s="196">
        <v>0.93</v>
      </c>
      <c r="J11" s="196">
        <v>0.99</v>
      </c>
      <c r="K11" s="5">
        <f t="shared" si="0"/>
        <v>1.92</v>
      </c>
    </row>
    <row r="12" spans="1:11" x14ac:dyDescent="0.25">
      <c r="A12" s="194">
        <v>42759.322916666664</v>
      </c>
      <c r="B12" s="195">
        <v>2903912323</v>
      </c>
      <c r="C12" s="195">
        <v>898842</v>
      </c>
      <c r="D12" s="195">
        <v>1559</v>
      </c>
      <c r="E12" s="195">
        <v>0.97</v>
      </c>
      <c r="F12" s="195">
        <v>704981383</v>
      </c>
      <c r="G12" s="195">
        <v>5356815</v>
      </c>
      <c r="H12" s="195">
        <v>379</v>
      </c>
      <c r="I12" s="196">
        <v>0.93</v>
      </c>
      <c r="J12" s="196">
        <v>0.99</v>
      </c>
      <c r="K12" s="5">
        <f t="shared" si="0"/>
        <v>1.92</v>
      </c>
    </row>
    <row r="13" spans="1:11" x14ac:dyDescent="0.25">
      <c r="A13" s="194">
        <v>42759.3125</v>
      </c>
      <c r="B13" s="195">
        <v>2903524565</v>
      </c>
      <c r="C13" s="195">
        <v>898842</v>
      </c>
      <c r="D13" s="195">
        <v>1555</v>
      </c>
      <c r="E13" s="195">
        <v>0.97</v>
      </c>
      <c r="F13" s="195">
        <v>704885679</v>
      </c>
      <c r="G13" s="195">
        <v>5356815</v>
      </c>
      <c r="H13" s="195">
        <v>376</v>
      </c>
      <c r="I13" s="196">
        <v>0.94</v>
      </c>
      <c r="J13" s="196">
        <v>0.97</v>
      </c>
      <c r="K13" s="5">
        <f t="shared" si="0"/>
        <v>1.91</v>
      </c>
    </row>
    <row r="14" spans="1:11" x14ac:dyDescent="0.25">
      <c r="A14" s="194">
        <v>42759.302083333336</v>
      </c>
      <c r="B14" s="195">
        <v>2903133944</v>
      </c>
      <c r="C14" s="195">
        <v>898842</v>
      </c>
      <c r="D14" s="195">
        <v>1616</v>
      </c>
      <c r="E14" s="195">
        <v>0.97</v>
      </c>
      <c r="F14" s="195">
        <v>704788321</v>
      </c>
      <c r="G14" s="195">
        <v>5356815</v>
      </c>
      <c r="H14" s="195">
        <v>445</v>
      </c>
      <c r="I14" s="196">
        <v>0.95</v>
      </c>
      <c r="J14" s="196">
        <v>1.01</v>
      </c>
      <c r="K14" s="5">
        <f t="shared" si="0"/>
        <v>1.96</v>
      </c>
    </row>
    <row r="15" spans="1:11" x14ac:dyDescent="0.25">
      <c r="A15" s="194">
        <v>42759.291666666664</v>
      </c>
      <c r="B15" s="195">
        <v>2902765351</v>
      </c>
      <c r="C15" s="195">
        <v>898842</v>
      </c>
      <c r="D15" s="195">
        <v>1520</v>
      </c>
      <c r="E15" s="195">
        <v>0.97</v>
      </c>
      <c r="F15" s="195">
        <v>704696943</v>
      </c>
      <c r="G15" s="195">
        <v>5356815</v>
      </c>
      <c r="H15" s="195">
        <v>371</v>
      </c>
      <c r="I15" s="196">
        <v>0.91</v>
      </c>
      <c r="J15" s="197">
        <v>0.96</v>
      </c>
      <c r="K15" s="5">
        <f t="shared" si="0"/>
        <v>1.87</v>
      </c>
    </row>
    <row r="16" spans="1:11" x14ac:dyDescent="0.25">
      <c r="A16" s="194">
        <v>42759.28125</v>
      </c>
      <c r="B16" s="195">
        <v>2902364697</v>
      </c>
      <c r="C16" s="195">
        <v>898842</v>
      </c>
      <c r="D16" s="195">
        <v>1665</v>
      </c>
      <c r="E16" s="195">
        <v>0.97</v>
      </c>
      <c r="F16" s="195">
        <v>704597832</v>
      </c>
      <c r="G16" s="195">
        <v>5356815</v>
      </c>
      <c r="H16" s="195">
        <v>421</v>
      </c>
      <c r="I16" s="196">
        <v>0.91</v>
      </c>
      <c r="J16" s="196">
        <v>0.96</v>
      </c>
      <c r="K16" s="5">
        <f t="shared" si="0"/>
        <v>1.87</v>
      </c>
    </row>
    <row r="17" spans="1:17" x14ac:dyDescent="0.25">
      <c r="A17" s="194">
        <v>42759.270833333336</v>
      </c>
      <c r="B17" s="195">
        <v>2901978597</v>
      </c>
      <c r="C17" s="195">
        <v>898842</v>
      </c>
      <c r="D17" s="195">
        <v>1541</v>
      </c>
      <c r="E17" s="195">
        <v>0.97</v>
      </c>
      <c r="F17" s="195">
        <v>704497616</v>
      </c>
      <c r="G17" s="195">
        <v>5356815</v>
      </c>
      <c r="H17" s="195">
        <v>399</v>
      </c>
      <c r="I17" s="196">
        <v>0.92</v>
      </c>
      <c r="J17" s="196">
        <v>0.97</v>
      </c>
      <c r="K17" s="5">
        <f t="shared" si="0"/>
        <v>1.8900000000000001</v>
      </c>
    </row>
    <row r="18" spans="1:17" x14ac:dyDescent="0.25">
      <c r="A18" s="194">
        <v>42759.260416666664</v>
      </c>
      <c r="B18" s="195">
        <v>2901593246</v>
      </c>
      <c r="C18" s="195">
        <v>898842</v>
      </c>
      <c r="D18" s="195">
        <v>1542</v>
      </c>
      <c r="E18" s="195">
        <v>0.97</v>
      </c>
      <c r="F18" s="195">
        <v>704397535</v>
      </c>
      <c r="G18" s="195">
        <v>5356815</v>
      </c>
      <c r="H18" s="195">
        <v>398</v>
      </c>
      <c r="I18" s="196">
        <v>0.92</v>
      </c>
      <c r="J18" s="196">
        <v>0.97</v>
      </c>
      <c r="K18" s="5">
        <f t="shared" si="0"/>
        <v>1.8900000000000001</v>
      </c>
    </row>
    <row r="19" spans="1:17" x14ac:dyDescent="0.25">
      <c r="A19" s="194">
        <v>42759.25</v>
      </c>
      <c r="B19" s="195">
        <v>2901207873</v>
      </c>
      <c r="C19" s="195">
        <v>898842</v>
      </c>
      <c r="D19" s="195">
        <v>1540</v>
      </c>
      <c r="E19" s="195">
        <v>0.97</v>
      </c>
      <c r="F19" s="195">
        <v>704296315</v>
      </c>
      <c r="G19" s="195">
        <v>5356815</v>
      </c>
      <c r="H19" s="195">
        <v>409</v>
      </c>
      <c r="I19" s="196">
        <v>0.93</v>
      </c>
      <c r="J19" s="196">
        <v>0.97</v>
      </c>
      <c r="K19" s="5">
        <f t="shared" si="0"/>
        <v>1.9</v>
      </c>
    </row>
    <row r="20" spans="1:17" x14ac:dyDescent="0.25">
      <c r="A20" s="194">
        <v>42759.239583333336</v>
      </c>
      <c r="B20" s="195">
        <v>2900822129</v>
      </c>
      <c r="C20" s="195">
        <v>898842</v>
      </c>
      <c r="D20" s="195">
        <v>1528</v>
      </c>
      <c r="E20" s="195">
        <v>0.97</v>
      </c>
      <c r="F20" s="195">
        <v>704199728</v>
      </c>
      <c r="G20" s="195">
        <v>5356815</v>
      </c>
      <c r="H20" s="195">
        <v>371</v>
      </c>
      <c r="I20" s="196">
        <v>0.92</v>
      </c>
      <c r="J20" s="196">
        <v>0.97</v>
      </c>
      <c r="K20" s="5">
        <f t="shared" si="0"/>
        <v>1.8900000000000001</v>
      </c>
    </row>
    <row r="21" spans="1:17" x14ac:dyDescent="0.25">
      <c r="A21" s="194">
        <v>42759.229166666664</v>
      </c>
      <c r="B21" s="195">
        <v>2900433239</v>
      </c>
      <c r="C21" s="195">
        <v>898842</v>
      </c>
      <c r="D21" s="195">
        <v>1696</v>
      </c>
      <c r="E21" s="195">
        <v>0.97</v>
      </c>
      <c r="F21" s="195">
        <v>704103509</v>
      </c>
      <c r="G21" s="195">
        <v>5356815</v>
      </c>
      <c r="H21" s="195">
        <v>442</v>
      </c>
      <c r="I21" s="196">
        <v>1.01</v>
      </c>
      <c r="J21" s="196">
        <v>1.06</v>
      </c>
      <c r="K21" s="5">
        <f t="shared" si="0"/>
        <v>2.0700000000000003</v>
      </c>
    </row>
    <row r="22" spans="1:17" x14ac:dyDescent="0.25">
      <c r="A22" s="194">
        <v>42759.21875</v>
      </c>
      <c r="B22" s="195">
        <v>2900043413</v>
      </c>
      <c r="C22" s="195">
        <v>898842</v>
      </c>
      <c r="D22" s="195">
        <v>1545</v>
      </c>
      <c r="E22" s="195">
        <v>0.97</v>
      </c>
      <c r="F22" s="195">
        <v>704005406</v>
      </c>
      <c r="G22" s="195">
        <v>5356815</v>
      </c>
      <c r="H22" s="195">
        <v>389</v>
      </c>
      <c r="I22" s="196">
        <v>0.92</v>
      </c>
      <c r="J22" s="196">
        <v>0.97</v>
      </c>
      <c r="K22" s="5">
        <f t="shared" si="0"/>
        <v>1.8900000000000001</v>
      </c>
    </row>
    <row r="23" spans="1:17" x14ac:dyDescent="0.25">
      <c r="A23" s="194">
        <v>42759.208333333336</v>
      </c>
      <c r="B23" s="195">
        <v>2899657486</v>
      </c>
      <c r="C23" s="195">
        <v>898842</v>
      </c>
      <c r="D23" s="195">
        <v>1542</v>
      </c>
      <c r="E23" s="195">
        <v>0.97</v>
      </c>
      <c r="F23" s="195">
        <v>703908009</v>
      </c>
      <c r="G23" s="195">
        <v>5356815</v>
      </c>
      <c r="H23" s="195">
        <v>393</v>
      </c>
      <c r="I23" s="196">
        <v>0.93</v>
      </c>
      <c r="J23" s="196">
        <v>0.97</v>
      </c>
      <c r="K23" s="5">
        <f t="shared" si="0"/>
        <v>1.9</v>
      </c>
    </row>
    <row r="24" spans="1:17" x14ac:dyDescent="0.25">
      <c r="A24" s="194">
        <v>42759.197916666664</v>
      </c>
      <c r="B24" s="195">
        <v>2899274075</v>
      </c>
      <c r="C24" s="195">
        <v>898842</v>
      </c>
      <c r="D24" s="195">
        <v>1524</v>
      </c>
      <c r="E24" s="195">
        <v>0.97</v>
      </c>
      <c r="F24" s="195">
        <v>703811084</v>
      </c>
      <c r="G24" s="195">
        <v>5356815</v>
      </c>
      <c r="H24" s="195">
        <v>386</v>
      </c>
      <c r="I24" s="196">
        <v>0.92</v>
      </c>
      <c r="J24" s="196">
        <v>0.97</v>
      </c>
      <c r="K24" s="5">
        <f t="shared" si="0"/>
        <v>1.8900000000000001</v>
      </c>
    </row>
    <row r="25" spans="1:17" x14ac:dyDescent="0.25">
      <c r="A25" s="194">
        <v>42759.1875</v>
      </c>
      <c r="B25" s="195">
        <v>2898892493</v>
      </c>
      <c r="C25" s="195">
        <v>898842</v>
      </c>
      <c r="D25" s="195">
        <v>1567</v>
      </c>
      <c r="E25" s="195">
        <v>0.97</v>
      </c>
      <c r="F25" s="195">
        <v>703714316</v>
      </c>
      <c r="G25" s="195">
        <v>5356815</v>
      </c>
      <c r="H25" s="195">
        <v>398</v>
      </c>
      <c r="I25" s="196">
        <v>0.91</v>
      </c>
      <c r="J25" s="196">
        <v>0.96</v>
      </c>
      <c r="K25" s="5">
        <f t="shared" si="0"/>
        <v>1.87</v>
      </c>
    </row>
    <row r="26" spans="1:17" x14ac:dyDescent="0.25">
      <c r="A26" s="194">
        <v>42759.177083333336</v>
      </c>
      <c r="B26" s="195">
        <v>2898500603</v>
      </c>
      <c r="C26" s="195">
        <v>898842</v>
      </c>
      <c r="D26" s="195">
        <v>1567</v>
      </c>
      <c r="E26" s="195">
        <v>0.97</v>
      </c>
      <c r="F26" s="195">
        <v>703614719</v>
      </c>
      <c r="G26" s="195">
        <v>5356815</v>
      </c>
      <c r="H26" s="195">
        <v>399</v>
      </c>
      <c r="I26" s="196">
        <v>0.93</v>
      </c>
      <c r="J26" s="196">
        <v>0.99</v>
      </c>
      <c r="K26" s="5">
        <f t="shared" si="0"/>
        <v>1.92</v>
      </c>
    </row>
    <row r="27" spans="1:17" x14ac:dyDescent="0.25">
      <c r="A27" s="194">
        <v>42759.166666666664</v>
      </c>
      <c r="B27" s="195">
        <v>2898108334</v>
      </c>
      <c r="C27" s="195">
        <v>898842</v>
      </c>
      <c r="D27" s="195">
        <v>1570</v>
      </c>
      <c r="E27" s="195">
        <v>0.97</v>
      </c>
      <c r="F27" s="195">
        <v>703514736</v>
      </c>
      <c r="G27" s="195">
        <v>5356815</v>
      </c>
      <c r="H27" s="195">
        <v>397</v>
      </c>
      <c r="I27" s="196">
        <v>0.93</v>
      </c>
      <c r="J27" s="196">
        <v>0.97</v>
      </c>
      <c r="K27" s="5">
        <f t="shared" si="0"/>
        <v>1.9</v>
      </c>
    </row>
    <row r="28" spans="1:17" x14ac:dyDescent="0.25">
      <c r="A28" s="194">
        <v>42759.15625</v>
      </c>
      <c r="B28" s="195">
        <v>2897715830</v>
      </c>
      <c r="C28" s="195">
        <v>898842</v>
      </c>
      <c r="D28" s="195">
        <v>1571</v>
      </c>
      <c r="E28" s="195">
        <v>0.97</v>
      </c>
      <c r="F28" s="195">
        <v>703415087</v>
      </c>
      <c r="G28" s="195">
        <v>5356815</v>
      </c>
      <c r="H28" s="195">
        <v>384</v>
      </c>
      <c r="I28" s="196">
        <v>0.93</v>
      </c>
      <c r="J28" s="196">
        <v>0.99</v>
      </c>
      <c r="K28" s="5">
        <f t="shared" si="0"/>
        <v>1.92</v>
      </c>
    </row>
    <row r="29" spans="1:17" x14ac:dyDescent="0.25">
      <c r="A29" s="194">
        <v>42759.145833333336</v>
      </c>
      <c r="B29" s="195">
        <v>2897322874</v>
      </c>
      <c r="C29" s="195">
        <v>898842</v>
      </c>
      <c r="D29" s="195">
        <v>1572</v>
      </c>
      <c r="E29" s="195">
        <v>0.97</v>
      </c>
      <c r="F29" s="195">
        <v>703318146</v>
      </c>
      <c r="G29" s="195">
        <v>5356815</v>
      </c>
      <c r="H29" s="195">
        <v>391</v>
      </c>
      <c r="I29" s="196">
        <v>0.94</v>
      </c>
      <c r="J29" s="196">
        <v>0.99</v>
      </c>
      <c r="K29" s="5">
        <f t="shared" si="0"/>
        <v>1.93</v>
      </c>
      <c r="L29" s="12"/>
      <c r="M29" s="12"/>
      <c r="N29" s="12"/>
      <c r="O29" s="13"/>
      <c r="P29" s="13"/>
      <c r="Q29" s="41"/>
    </row>
    <row r="30" spans="1:17" x14ac:dyDescent="0.25">
      <c r="A30" s="194">
        <v>42759.135416666664</v>
      </c>
      <c r="B30" s="195">
        <v>2896929442</v>
      </c>
      <c r="C30" s="195">
        <v>898842</v>
      </c>
      <c r="D30" s="195">
        <v>1572</v>
      </c>
      <c r="E30" s="195">
        <v>0.97</v>
      </c>
      <c r="F30" s="195">
        <v>703220193</v>
      </c>
      <c r="G30" s="195">
        <v>5356815</v>
      </c>
      <c r="H30" s="195">
        <v>392</v>
      </c>
      <c r="I30" s="196">
        <v>0.93</v>
      </c>
      <c r="J30" s="196">
        <v>0.99</v>
      </c>
      <c r="K30" s="5">
        <f t="shared" si="0"/>
        <v>1.92</v>
      </c>
      <c r="L30" s="12"/>
      <c r="M30" s="12"/>
      <c r="N30" s="12"/>
      <c r="O30" s="13"/>
      <c r="P30" s="13"/>
      <c r="Q30" s="41"/>
    </row>
    <row r="31" spans="1:17" x14ac:dyDescent="0.25">
      <c r="A31" s="194">
        <v>42759.125</v>
      </c>
      <c r="B31" s="195">
        <v>2896536058</v>
      </c>
      <c r="C31" s="195">
        <v>898842</v>
      </c>
      <c r="D31" s="195">
        <v>1571</v>
      </c>
      <c r="E31" s="195">
        <v>0.97</v>
      </c>
      <c r="F31" s="195">
        <v>703121794</v>
      </c>
      <c r="G31" s="195">
        <v>5356815</v>
      </c>
      <c r="H31" s="195">
        <v>391</v>
      </c>
      <c r="I31" s="196">
        <v>0.93</v>
      </c>
      <c r="J31" s="196">
        <v>0.99</v>
      </c>
      <c r="K31" s="5">
        <f t="shared" si="0"/>
        <v>1.92</v>
      </c>
      <c r="L31" s="12"/>
      <c r="M31" s="12"/>
      <c r="N31" s="12"/>
      <c r="O31" s="12"/>
      <c r="P31" s="42"/>
      <c r="Q31" s="41"/>
    </row>
    <row r="32" spans="1:17" x14ac:dyDescent="0.25">
      <c r="A32" s="194">
        <v>42759.114583333336</v>
      </c>
      <c r="B32" s="195">
        <v>2896142727</v>
      </c>
      <c r="C32" s="195">
        <v>898842</v>
      </c>
      <c r="D32" s="195">
        <v>1573</v>
      </c>
      <c r="E32" s="195">
        <v>0.97</v>
      </c>
      <c r="F32" s="195">
        <v>703023623</v>
      </c>
      <c r="G32" s="195">
        <v>5356815</v>
      </c>
      <c r="H32" s="195">
        <v>393</v>
      </c>
      <c r="I32" s="196">
        <v>0.94</v>
      </c>
      <c r="J32" s="196">
        <v>0.99</v>
      </c>
      <c r="K32" s="5">
        <f t="shared" si="0"/>
        <v>1.93</v>
      </c>
      <c r="L32" s="12"/>
      <c r="M32" s="12"/>
      <c r="N32" s="12"/>
      <c r="O32" s="13"/>
      <c r="P32" s="13"/>
      <c r="Q32" s="41"/>
    </row>
    <row r="33" spans="1:17" x14ac:dyDescent="0.25">
      <c r="A33" s="194">
        <v>42759.104166666664</v>
      </c>
      <c r="B33" s="195">
        <v>2895749025</v>
      </c>
      <c r="C33" s="195">
        <v>898842</v>
      </c>
      <c r="D33" s="195">
        <v>1574</v>
      </c>
      <c r="E33" s="195">
        <v>0.97</v>
      </c>
      <c r="F33" s="195">
        <v>702925512</v>
      </c>
      <c r="G33" s="195">
        <v>5356815</v>
      </c>
      <c r="H33" s="195">
        <v>389</v>
      </c>
      <c r="I33" s="196">
        <v>0.95</v>
      </c>
      <c r="J33" s="197">
        <v>0.99</v>
      </c>
      <c r="K33" s="5">
        <f t="shared" si="0"/>
        <v>1.94</v>
      </c>
      <c r="L33" s="12"/>
      <c r="M33" s="12"/>
      <c r="N33" s="12"/>
      <c r="O33" s="13"/>
      <c r="P33" s="12"/>
      <c r="Q33" s="41"/>
    </row>
    <row r="34" spans="1:17" x14ac:dyDescent="0.25">
      <c r="A34" s="194">
        <v>42759.09375</v>
      </c>
      <c r="B34" s="195">
        <v>2895355050</v>
      </c>
      <c r="C34" s="195">
        <v>898842</v>
      </c>
      <c r="D34" s="195">
        <v>1574</v>
      </c>
      <c r="E34" s="195">
        <v>0.97</v>
      </c>
      <c r="F34" s="195">
        <v>702827586</v>
      </c>
      <c r="G34" s="195">
        <v>5356815</v>
      </c>
      <c r="H34" s="195">
        <v>394</v>
      </c>
      <c r="I34" s="196">
        <v>0.94</v>
      </c>
      <c r="J34" s="196">
        <v>0.99</v>
      </c>
      <c r="K34" s="5">
        <f t="shared" si="0"/>
        <v>1.93</v>
      </c>
      <c r="L34" s="12"/>
      <c r="M34" s="12"/>
      <c r="N34" s="12"/>
      <c r="O34" s="13"/>
      <c r="P34" s="13"/>
      <c r="Q34" s="41"/>
    </row>
    <row r="35" spans="1:17" x14ac:dyDescent="0.25">
      <c r="A35" s="194">
        <v>42759.083333333336</v>
      </c>
      <c r="B35" s="195">
        <v>2894962137</v>
      </c>
      <c r="C35" s="195">
        <v>898842</v>
      </c>
      <c r="D35" s="195">
        <v>1573</v>
      </c>
      <c r="E35" s="195">
        <v>0.97</v>
      </c>
      <c r="F35" s="195">
        <v>702729843</v>
      </c>
      <c r="G35" s="195">
        <v>5356815</v>
      </c>
      <c r="H35" s="195">
        <v>391</v>
      </c>
      <c r="I35" s="196">
        <v>0.94</v>
      </c>
      <c r="J35" s="196">
        <v>0.98</v>
      </c>
      <c r="K35" s="5">
        <f t="shared" si="0"/>
        <v>1.92</v>
      </c>
      <c r="L35" s="11"/>
      <c r="M35" s="11"/>
      <c r="N35" s="11"/>
      <c r="O35" s="13"/>
      <c r="P35" s="12"/>
      <c r="Q35" s="41"/>
    </row>
    <row r="36" spans="1:17" x14ac:dyDescent="0.25">
      <c r="A36" s="194">
        <v>42759.072916666664</v>
      </c>
      <c r="B36" s="195">
        <v>2894568441</v>
      </c>
      <c r="C36" s="195">
        <v>898842</v>
      </c>
      <c r="D36" s="195">
        <v>1575</v>
      </c>
      <c r="E36" s="195">
        <v>0.97</v>
      </c>
      <c r="F36" s="195">
        <v>702632268</v>
      </c>
      <c r="G36" s="195">
        <v>5356815</v>
      </c>
      <c r="H36" s="195">
        <v>389</v>
      </c>
      <c r="I36" s="196">
        <v>0.94</v>
      </c>
      <c r="J36" s="197">
        <v>1</v>
      </c>
      <c r="K36" s="5">
        <f t="shared" si="0"/>
        <v>1.94</v>
      </c>
      <c r="L36" s="11"/>
      <c r="M36" s="11"/>
      <c r="N36" s="11"/>
      <c r="O36" s="11"/>
      <c r="P36" s="12"/>
      <c r="Q36" s="41"/>
    </row>
    <row r="37" spans="1:17" x14ac:dyDescent="0.25">
      <c r="A37" s="194">
        <v>42759.0625</v>
      </c>
      <c r="B37" s="195">
        <v>2894179522</v>
      </c>
      <c r="C37" s="195">
        <v>898842</v>
      </c>
      <c r="D37" s="195">
        <v>1554</v>
      </c>
      <c r="E37" s="195">
        <v>0.97</v>
      </c>
      <c r="F37" s="195">
        <v>702536522</v>
      </c>
      <c r="G37" s="195">
        <v>5356815</v>
      </c>
      <c r="H37" s="195">
        <v>377</v>
      </c>
      <c r="I37" s="196">
        <v>0.94</v>
      </c>
      <c r="J37" s="196">
        <v>0.96</v>
      </c>
      <c r="K37" s="5">
        <f t="shared" si="0"/>
        <v>1.9</v>
      </c>
      <c r="L37" s="11"/>
      <c r="M37" s="11"/>
      <c r="N37" s="11"/>
      <c r="O37" s="13"/>
      <c r="P37" s="12"/>
      <c r="Q37" s="41"/>
    </row>
    <row r="38" spans="1:17" x14ac:dyDescent="0.25">
      <c r="A38" s="194">
        <v>42759.052083333336</v>
      </c>
      <c r="B38" s="195">
        <v>2893789217</v>
      </c>
      <c r="C38" s="195">
        <v>898842</v>
      </c>
      <c r="D38" s="195">
        <v>1614</v>
      </c>
      <c r="E38" s="195">
        <v>0.97</v>
      </c>
      <c r="F38" s="195">
        <v>702440875</v>
      </c>
      <c r="G38" s="195">
        <v>5356815</v>
      </c>
      <c r="H38" s="195">
        <v>398</v>
      </c>
      <c r="I38" s="196">
        <v>0.95</v>
      </c>
      <c r="J38" s="196">
        <v>1.01</v>
      </c>
      <c r="K38" s="5">
        <f t="shared" si="0"/>
        <v>1.96</v>
      </c>
      <c r="L38" s="11"/>
      <c r="M38" s="11"/>
      <c r="N38" s="11"/>
      <c r="O38" s="13"/>
      <c r="P38" s="13"/>
      <c r="Q38" s="41"/>
    </row>
    <row r="39" spans="1:17" x14ac:dyDescent="0.25">
      <c r="A39" s="194">
        <v>42759.041666666664</v>
      </c>
      <c r="B39" s="195">
        <v>2893385359</v>
      </c>
      <c r="C39" s="195">
        <v>898842</v>
      </c>
      <c r="D39" s="195">
        <v>1615</v>
      </c>
      <c r="E39" s="195">
        <v>0.97</v>
      </c>
      <c r="F39" s="195">
        <v>702341268</v>
      </c>
      <c r="G39" s="195">
        <v>5356815</v>
      </c>
      <c r="H39" s="195">
        <v>398</v>
      </c>
      <c r="I39" s="196">
        <v>0.95</v>
      </c>
      <c r="J39" s="196">
        <v>1.01</v>
      </c>
      <c r="K39" s="5">
        <f t="shared" si="0"/>
        <v>1.96</v>
      </c>
      <c r="L39" s="11"/>
      <c r="M39" s="11"/>
      <c r="N39" s="11"/>
      <c r="O39" s="13"/>
      <c r="P39" s="12"/>
      <c r="Q39" s="41"/>
    </row>
    <row r="40" spans="1:17" x14ac:dyDescent="0.25">
      <c r="A40" s="194">
        <v>42759.03125</v>
      </c>
      <c r="B40" s="195">
        <v>2892981158</v>
      </c>
      <c r="C40" s="195">
        <v>898842</v>
      </c>
      <c r="D40" s="195">
        <v>1602</v>
      </c>
      <c r="E40" s="195">
        <v>0.97</v>
      </c>
      <c r="F40" s="195">
        <v>702241166</v>
      </c>
      <c r="G40" s="195">
        <v>5356815</v>
      </c>
      <c r="H40" s="195">
        <v>395</v>
      </c>
      <c r="I40" s="196">
        <v>0.95</v>
      </c>
      <c r="J40" s="196">
        <v>1.01</v>
      </c>
      <c r="K40" s="5">
        <f t="shared" si="0"/>
        <v>1.96</v>
      </c>
      <c r="L40" s="11"/>
      <c r="M40" s="11"/>
      <c r="N40" s="11"/>
      <c r="O40" s="13"/>
      <c r="P40" s="13"/>
      <c r="Q40" s="41"/>
    </row>
    <row r="41" spans="1:17" x14ac:dyDescent="0.25">
      <c r="A41" s="194">
        <v>42759.020833333336</v>
      </c>
      <c r="B41" s="195">
        <v>2892581152</v>
      </c>
      <c r="C41" s="195">
        <v>898842</v>
      </c>
      <c r="D41" s="195">
        <v>1605</v>
      </c>
      <c r="E41" s="195">
        <v>0.97</v>
      </c>
      <c r="F41" s="195">
        <v>702141630</v>
      </c>
      <c r="G41" s="195">
        <v>5356815</v>
      </c>
      <c r="H41" s="195">
        <v>401</v>
      </c>
      <c r="I41" s="196">
        <v>0.95</v>
      </c>
      <c r="J41" s="196">
        <v>1.01</v>
      </c>
      <c r="K41" s="5">
        <f t="shared" si="0"/>
        <v>1.96</v>
      </c>
      <c r="L41" s="11"/>
      <c r="M41" s="11"/>
      <c r="N41" s="11"/>
      <c r="O41" s="12"/>
      <c r="P41" s="12"/>
      <c r="Q41" s="41"/>
    </row>
    <row r="42" spans="1:17" x14ac:dyDescent="0.25">
      <c r="A42" s="194">
        <v>42759.010416666664</v>
      </c>
      <c r="B42" s="195">
        <v>2892180160</v>
      </c>
      <c r="C42" s="195">
        <v>898842</v>
      </c>
      <c r="D42" s="195">
        <v>1604</v>
      </c>
      <c r="E42" s="195">
        <v>0.97</v>
      </c>
      <c r="F42" s="195">
        <v>702041691</v>
      </c>
      <c r="G42" s="195">
        <v>5356815</v>
      </c>
      <c r="H42" s="195">
        <v>397</v>
      </c>
      <c r="I42" s="196">
        <v>0.96</v>
      </c>
      <c r="J42" s="197">
        <v>1.01</v>
      </c>
      <c r="K42" s="5">
        <f t="shared" si="0"/>
        <v>1.97</v>
      </c>
      <c r="L42" s="11"/>
      <c r="M42" s="11"/>
      <c r="N42" s="11"/>
      <c r="O42" s="12"/>
      <c r="P42" s="12"/>
      <c r="Q42" s="41"/>
    </row>
    <row r="43" spans="1:17" x14ac:dyDescent="0.25">
      <c r="A43" s="198">
        <v>42759</v>
      </c>
      <c r="B43" s="199">
        <v>2891779205</v>
      </c>
      <c r="C43" s="199">
        <v>898842</v>
      </c>
      <c r="D43" s="199">
        <v>1604</v>
      </c>
      <c r="E43" s="199">
        <v>0.97</v>
      </c>
      <c r="F43" s="199">
        <v>701941210</v>
      </c>
      <c r="G43" s="199">
        <v>5356815</v>
      </c>
      <c r="H43" s="199">
        <v>411</v>
      </c>
      <c r="I43" s="200">
        <v>0.95</v>
      </c>
      <c r="J43" s="200">
        <v>1.01</v>
      </c>
      <c r="K43" s="5">
        <f t="shared" si="0"/>
        <v>1.96</v>
      </c>
      <c r="L43" s="11"/>
      <c r="M43" s="11"/>
      <c r="N43" s="11"/>
      <c r="O43" s="48"/>
      <c r="P43" s="13"/>
      <c r="Q43" s="41"/>
    </row>
    <row r="44" spans="1:17" x14ac:dyDescent="0.25">
      <c r="A44" s="198">
        <v>42758.989583333336</v>
      </c>
      <c r="B44" s="199">
        <v>2891378583</v>
      </c>
      <c r="C44" s="199">
        <v>898842</v>
      </c>
      <c r="D44" s="199">
        <v>1603</v>
      </c>
      <c r="E44" s="199">
        <v>0.97</v>
      </c>
      <c r="F44" s="199">
        <v>701838149</v>
      </c>
      <c r="G44" s="199">
        <v>5356815</v>
      </c>
      <c r="H44" s="199">
        <v>367</v>
      </c>
      <c r="I44" s="200">
        <v>0.95</v>
      </c>
      <c r="J44" s="200">
        <v>1.01</v>
      </c>
      <c r="K44" s="5">
        <f t="shared" si="0"/>
        <v>1.96</v>
      </c>
      <c r="L44" s="11"/>
      <c r="M44" s="11"/>
      <c r="N44" s="11"/>
      <c r="O44" s="13"/>
      <c r="P44" s="13"/>
      <c r="Q44" s="41"/>
    </row>
    <row r="45" spans="1:17" x14ac:dyDescent="0.25">
      <c r="A45" s="198">
        <v>42758.979166666664</v>
      </c>
      <c r="B45" s="199">
        <v>2890980056</v>
      </c>
      <c r="C45" s="199">
        <v>898842</v>
      </c>
      <c r="D45" s="199">
        <v>1586</v>
      </c>
      <c r="E45" s="199">
        <v>0.97</v>
      </c>
      <c r="F45" s="199">
        <v>701741526</v>
      </c>
      <c r="G45" s="199">
        <v>5356815</v>
      </c>
      <c r="H45" s="199">
        <v>393</v>
      </c>
      <c r="I45" s="200">
        <v>0.94</v>
      </c>
      <c r="J45" s="201">
        <v>1</v>
      </c>
      <c r="K45" s="5">
        <f t="shared" si="0"/>
        <v>1.94</v>
      </c>
      <c r="L45" s="11"/>
      <c r="M45" s="11"/>
      <c r="N45" s="11"/>
      <c r="O45" s="12"/>
      <c r="P45" s="12"/>
      <c r="Q45" s="41"/>
    </row>
    <row r="46" spans="1:17" x14ac:dyDescent="0.25">
      <c r="A46" s="198">
        <v>42758.96875</v>
      </c>
      <c r="B46" s="199">
        <v>2890580170</v>
      </c>
      <c r="C46" s="199">
        <v>898842</v>
      </c>
      <c r="D46" s="199">
        <v>1640</v>
      </c>
      <c r="E46" s="199">
        <v>0.97</v>
      </c>
      <c r="F46" s="199">
        <v>701641774</v>
      </c>
      <c r="G46" s="199">
        <v>5356815</v>
      </c>
      <c r="H46" s="199">
        <v>440</v>
      </c>
      <c r="I46" s="200">
        <v>0.97</v>
      </c>
      <c r="J46" s="201">
        <v>1</v>
      </c>
      <c r="K46" s="5">
        <f t="shared" si="0"/>
        <v>1.97</v>
      </c>
      <c r="L46" s="11"/>
      <c r="M46" s="11"/>
      <c r="N46" s="11"/>
      <c r="O46" s="13"/>
      <c r="P46" s="42"/>
      <c r="Q46" s="41"/>
    </row>
    <row r="47" spans="1:17" x14ac:dyDescent="0.25">
      <c r="A47" s="198">
        <v>42758.958333333336</v>
      </c>
      <c r="B47" s="199">
        <v>2890169210</v>
      </c>
      <c r="C47" s="199">
        <v>898842</v>
      </c>
      <c r="D47" s="199">
        <v>1643</v>
      </c>
      <c r="E47" s="199">
        <v>0.97</v>
      </c>
      <c r="F47" s="199">
        <v>701541229</v>
      </c>
      <c r="G47" s="199">
        <v>5356815</v>
      </c>
      <c r="H47" s="199">
        <v>368</v>
      </c>
      <c r="I47" s="200">
        <v>0.97</v>
      </c>
      <c r="J47" s="200">
        <v>1.03</v>
      </c>
      <c r="K47" s="5">
        <f t="shared" si="0"/>
        <v>2</v>
      </c>
      <c r="L47" s="11"/>
      <c r="M47" s="11"/>
      <c r="N47" s="11"/>
      <c r="O47" s="13"/>
      <c r="P47" s="12"/>
      <c r="Q47" s="41"/>
    </row>
    <row r="48" spans="1:17" x14ac:dyDescent="0.25">
      <c r="A48" s="198">
        <v>42758.947916666664</v>
      </c>
      <c r="B48" s="199">
        <v>2889758402</v>
      </c>
      <c r="C48" s="199">
        <v>898842</v>
      </c>
      <c r="D48" s="199">
        <v>1644</v>
      </c>
      <c r="E48" s="199">
        <v>0.97</v>
      </c>
      <c r="F48" s="199">
        <v>701441650</v>
      </c>
      <c r="G48" s="199">
        <v>5356815</v>
      </c>
      <c r="H48" s="199">
        <v>402</v>
      </c>
      <c r="I48" s="200">
        <v>0.97</v>
      </c>
      <c r="J48" s="200">
        <v>1.03</v>
      </c>
      <c r="K48" s="5">
        <f t="shared" si="0"/>
        <v>2</v>
      </c>
      <c r="L48" s="11"/>
      <c r="M48" s="11"/>
      <c r="N48" s="11"/>
      <c r="O48" s="52"/>
      <c r="P48" s="12"/>
      <c r="Q48" s="41"/>
    </row>
    <row r="49" spans="1:17" x14ac:dyDescent="0.25">
      <c r="A49" s="198">
        <v>42758.9375</v>
      </c>
      <c r="B49" s="199">
        <v>2889347855</v>
      </c>
      <c r="C49" s="199">
        <v>898842</v>
      </c>
      <c r="D49" s="199">
        <v>1643</v>
      </c>
      <c r="E49" s="199">
        <v>0.97</v>
      </c>
      <c r="F49" s="199">
        <v>701338262</v>
      </c>
      <c r="G49" s="199">
        <v>5356815</v>
      </c>
      <c r="H49" s="199">
        <v>417</v>
      </c>
      <c r="I49" s="200">
        <v>0.97</v>
      </c>
      <c r="J49" s="200">
        <v>1.03</v>
      </c>
      <c r="K49" s="5">
        <f t="shared" si="0"/>
        <v>2</v>
      </c>
      <c r="L49" s="11"/>
      <c r="M49" s="11"/>
      <c r="N49" s="11"/>
      <c r="O49" s="12"/>
      <c r="P49" s="12"/>
      <c r="Q49" s="41"/>
    </row>
    <row r="50" spans="1:17" x14ac:dyDescent="0.25">
      <c r="A50" s="198">
        <v>42758.927083333336</v>
      </c>
      <c r="B50" s="199">
        <v>2888935886</v>
      </c>
      <c r="C50" s="199">
        <v>898842</v>
      </c>
      <c r="D50" s="199">
        <v>1649</v>
      </c>
      <c r="E50" s="199">
        <v>0.97</v>
      </c>
      <c r="F50" s="199">
        <v>701230668</v>
      </c>
      <c r="G50" s="199">
        <v>5356815</v>
      </c>
      <c r="H50" s="199">
        <v>433</v>
      </c>
      <c r="I50" s="200">
        <v>0.98</v>
      </c>
      <c r="J50" s="200">
        <v>1.04</v>
      </c>
      <c r="K50" s="5">
        <f t="shared" si="0"/>
        <v>2.02</v>
      </c>
      <c r="L50" s="12"/>
      <c r="M50" s="12"/>
      <c r="N50" s="12"/>
      <c r="O50" s="12"/>
      <c r="P50" s="12"/>
      <c r="Q50" s="41"/>
    </row>
    <row r="51" spans="1:17" x14ac:dyDescent="0.25">
      <c r="A51" s="198">
        <v>42758.916666666664</v>
      </c>
      <c r="B51" s="199">
        <v>2888524079</v>
      </c>
      <c r="C51" s="199">
        <v>898842</v>
      </c>
      <c r="D51" s="199">
        <v>1650</v>
      </c>
      <c r="E51" s="199">
        <v>0.97</v>
      </c>
      <c r="F51" s="199">
        <v>701124572</v>
      </c>
      <c r="G51" s="199">
        <v>5356815</v>
      </c>
      <c r="H51" s="199">
        <v>428</v>
      </c>
      <c r="I51" s="200">
        <v>0.99</v>
      </c>
      <c r="J51" s="200">
        <v>1.04</v>
      </c>
      <c r="K51" s="5">
        <f t="shared" si="0"/>
        <v>2.0300000000000002</v>
      </c>
      <c r="L51" s="12"/>
      <c r="M51" s="12"/>
      <c r="N51" s="12"/>
      <c r="O51" s="12"/>
      <c r="P51" s="12"/>
      <c r="Q51" s="41"/>
    </row>
    <row r="52" spans="1:17" x14ac:dyDescent="0.25">
      <c r="A52" s="198">
        <v>42758.90625</v>
      </c>
      <c r="B52" s="199">
        <v>2888110931</v>
      </c>
      <c r="C52" s="199">
        <v>898842</v>
      </c>
      <c r="D52" s="199">
        <v>1654</v>
      </c>
      <c r="E52" s="199">
        <v>0.97</v>
      </c>
      <c r="F52" s="199">
        <v>701025050</v>
      </c>
      <c r="G52" s="199">
        <v>5356815</v>
      </c>
      <c r="H52" s="199">
        <v>409</v>
      </c>
      <c r="I52" s="200">
        <v>0.98</v>
      </c>
      <c r="J52" s="200">
        <v>1.03</v>
      </c>
      <c r="K52" s="5">
        <f t="shared" si="0"/>
        <v>2.0099999999999998</v>
      </c>
      <c r="L52" s="11"/>
      <c r="M52" s="11"/>
      <c r="N52" s="11"/>
      <c r="O52" s="12"/>
      <c r="P52" s="12"/>
      <c r="Q52" s="41"/>
    </row>
    <row r="53" spans="1:17" x14ac:dyDescent="0.25">
      <c r="A53" s="198">
        <v>42758.895833333336</v>
      </c>
      <c r="B53" s="199">
        <v>2887686390</v>
      </c>
      <c r="C53" s="199">
        <v>898842</v>
      </c>
      <c r="D53" s="199">
        <v>1729</v>
      </c>
      <c r="E53" s="199">
        <v>0.97</v>
      </c>
      <c r="F53" s="199">
        <v>700919333</v>
      </c>
      <c r="G53" s="199">
        <v>5356815</v>
      </c>
      <c r="H53" s="199">
        <v>431</v>
      </c>
      <c r="I53" s="200">
        <v>1.04</v>
      </c>
      <c r="J53" s="200">
        <v>1.05</v>
      </c>
      <c r="K53" s="5">
        <f t="shared" si="0"/>
        <v>2.09</v>
      </c>
      <c r="L53" s="11"/>
      <c r="M53" s="11"/>
      <c r="N53" s="11"/>
      <c r="O53" s="12"/>
      <c r="P53" s="12"/>
      <c r="Q53" s="41"/>
    </row>
    <row r="54" spans="1:17" x14ac:dyDescent="0.25">
      <c r="A54" s="198">
        <v>42758.885416666664</v>
      </c>
      <c r="B54" s="199">
        <v>2887256332</v>
      </c>
      <c r="C54" s="199">
        <v>898842</v>
      </c>
      <c r="D54" s="199">
        <v>1713</v>
      </c>
      <c r="E54" s="199">
        <v>0.97</v>
      </c>
      <c r="F54" s="199">
        <v>700813743</v>
      </c>
      <c r="G54" s="199">
        <v>5356815</v>
      </c>
      <c r="H54" s="199">
        <v>420</v>
      </c>
      <c r="I54" s="200">
        <v>1.05</v>
      </c>
      <c r="J54" s="200">
        <v>1.03</v>
      </c>
      <c r="K54" s="5">
        <f t="shared" si="0"/>
        <v>2.08</v>
      </c>
      <c r="L54" s="11"/>
      <c r="M54" s="11"/>
      <c r="N54" s="11"/>
      <c r="O54" s="13"/>
      <c r="P54" s="42"/>
      <c r="Q54" s="41"/>
    </row>
    <row r="55" spans="1:17" x14ac:dyDescent="0.25">
      <c r="A55" s="198">
        <v>42758.875</v>
      </c>
      <c r="B55" s="199">
        <v>2886827813</v>
      </c>
      <c r="C55" s="199">
        <v>898842</v>
      </c>
      <c r="D55" s="199">
        <v>1738</v>
      </c>
      <c r="E55" s="199">
        <v>0.97</v>
      </c>
      <c r="F55" s="199">
        <v>700712646</v>
      </c>
      <c r="G55" s="199">
        <v>5356815</v>
      </c>
      <c r="H55" s="199">
        <v>358</v>
      </c>
      <c r="I55" s="200">
        <v>1.03</v>
      </c>
      <c r="J55" s="200">
        <v>1.08</v>
      </c>
      <c r="K55" s="5">
        <f t="shared" si="0"/>
        <v>2.1100000000000003</v>
      </c>
      <c r="L55" s="11"/>
      <c r="M55" s="11"/>
      <c r="N55" s="11"/>
      <c r="O55" s="12"/>
      <c r="P55" s="12"/>
      <c r="Q55" s="41"/>
    </row>
    <row r="56" spans="1:17" x14ac:dyDescent="0.25">
      <c r="A56" s="198">
        <v>42758.864583333336</v>
      </c>
      <c r="B56" s="199">
        <v>2886389815</v>
      </c>
      <c r="C56" s="199">
        <v>898842</v>
      </c>
      <c r="D56" s="199">
        <v>1766</v>
      </c>
      <c r="E56" s="199">
        <v>0.97</v>
      </c>
      <c r="F56" s="199">
        <v>700612055</v>
      </c>
      <c r="G56" s="199">
        <v>5356815</v>
      </c>
      <c r="H56" s="199">
        <v>429</v>
      </c>
      <c r="I56" s="200">
        <v>1.03</v>
      </c>
      <c r="J56" s="201">
        <v>1.1000000000000001</v>
      </c>
      <c r="K56" s="5">
        <f t="shared" si="0"/>
        <v>2.13</v>
      </c>
      <c r="L56" s="11"/>
      <c r="M56" s="11"/>
      <c r="N56" s="11"/>
      <c r="O56" s="12"/>
      <c r="P56" s="12"/>
      <c r="Q56" s="41"/>
    </row>
    <row r="57" spans="1:17" x14ac:dyDescent="0.25">
      <c r="A57" s="198">
        <v>42758.854166666664</v>
      </c>
      <c r="B57" s="199">
        <v>2885948526</v>
      </c>
      <c r="C57" s="199">
        <v>898842</v>
      </c>
      <c r="D57" s="199">
        <v>1763</v>
      </c>
      <c r="E57" s="199">
        <v>0.97</v>
      </c>
      <c r="F57" s="199">
        <v>700500073</v>
      </c>
      <c r="G57" s="199">
        <v>5356815</v>
      </c>
      <c r="H57" s="199">
        <v>453</v>
      </c>
      <c r="I57" s="200">
        <v>1.05</v>
      </c>
      <c r="J57" s="200">
        <v>1.0900000000000001</v>
      </c>
      <c r="K57" s="5">
        <f t="shared" si="0"/>
        <v>2.14</v>
      </c>
      <c r="L57" s="11"/>
      <c r="M57" s="11"/>
      <c r="N57" s="11"/>
      <c r="O57" s="13"/>
      <c r="P57" s="42"/>
      <c r="Q57" s="41"/>
    </row>
    <row r="58" spans="1:17" x14ac:dyDescent="0.25">
      <c r="A58" s="198">
        <v>42758.84375</v>
      </c>
      <c r="B58" s="199">
        <v>2885497935</v>
      </c>
      <c r="C58" s="199">
        <v>898842</v>
      </c>
      <c r="D58" s="199">
        <v>1816</v>
      </c>
      <c r="E58" s="199">
        <v>0.97</v>
      </c>
      <c r="F58" s="199">
        <v>700412764</v>
      </c>
      <c r="G58" s="199">
        <v>5356815</v>
      </c>
      <c r="H58" s="199">
        <v>361</v>
      </c>
      <c r="I58" s="201">
        <v>1.1000000000000001</v>
      </c>
      <c r="J58" s="208">
        <v>0.09</v>
      </c>
      <c r="K58" s="5">
        <f t="shared" si="0"/>
        <v>1.1900000000000002</v>
      </c>
      <c r="L58" s="11"/>
      <c r="M58" s="11"/>
      <c r="N58" s="11"/>
      <c r="O58" s="52"/>
      <c r="P58" s="12"/>
      <c r="Q58" s="41"/>
    </row>
    <row r="59" spans="1:17" x14ac:dyDescent="0.25">
      <c r="A59" s="198">
        <v>42758.833333333336</v>
      </c>
      <c r="B59" s="199">
        <v>2885040239</v>
      </c>
      <c r="C59" s="199">
        <v>898842</v>
      </c>
      <c r="D59" s="199">
        <v>1913</v>
      </c>
      <c r="E59" s="199">
        <v>0.97</v>
      </c>
      <c r="F59" s="199">
        <v>700322774</v>
      </c>
      <c r="G59" s="199">
        <v>5356815</v>
      </c>
      <c r="H59" s="199">
        <v>353</v>
      </c>
      <c r="I59" s="200">
        <v>1.1599999999999999</v>
      </c>
      <c r="J59" s="200">
        <v>1.1399999999999999</v>
      </c>
      <c r="K59" s="5">
        <f t="shared" si="0"/>
        <v>2.2999999999999998</v>
      </c>
      <c r="L59" s="11"/>
      <c r="M59" s="11"/>
      <c r="N59" s="11"/>
      <c r="O59" s="12"/>
      <c r="P59" s="12"/>
      <c r="Q59" s="41"/>
    </row>
    <row r="60" spans="1:17" x14ac:dyDescent="0.25">
      <c r="A60" s="198">
        <v>42758.822916666664</v>
      </c>
      <c r="B60" s="199">
        <v>2884572285</v>
      </c>
      <c r="C60" s="199">
        <v>898842</v>
      </c>
      <c r="D60" s="199">
        <v>1807</v>
      </c>
      <c r="E60" s="199">
        <v>0.97</v>
      </c>
      <c r="F60" s="199">
        <v>700226539</v>
      </c>
      <c r="G60" s="199">
        <v>5356815</v>
      </c>
      <c r="H60" s="199">
        <v>392</v>
      </c>
      <c r="I60" s="200">
        <v>1.08</v>
      </c>
      <c r="J60" s="201">
        <v>1.1000000000000001</v>
      </c>
      <c r="K60" s="5">
        <f t="shared" si="0"/>
        <v>2.1800000000000002</v>
      </c>
      <c r="L60" s="11"/>
      <c r="M60" s="11"/>
      <c r="N60" s="11"/>
      <c r="O60" s="12"/>
      <c r="P60" s="42"/>
      <c r="Q60" s="41"/>
    </row>
    <row r="61" spans="1:17" x14ac:dyDescent="0.25">
      <c r="A61" s="198">
        <v>42758.8125</v>
      </c>
      <c r="B61" s="199">
        <v>2884138111</v>
      </c>
      <c r="C61" s="199">
        <v>898842</v>
      </c>
      <c r="D61" s="199">
        <v>1710</v>
      </c>
      <c r="E61" s="199">
        <v>0.97</v>
      </c>
      <c r="F61" s="199">
        <v>700127010</v>
      </c>
      <c r="G61" s="199">
        <v>5356815</v>
      </c>
      <c r="H61" s="199">
        <v>422</v>
      </c>
      <c r="I61" s="200">
        <v>1.03</v>
      </c>
      <c r="J61" s="200">
        <v>1.04</v>
      </c>
      <c r="K61" s="5">
        <f t="shared" si="0"/>
        <v>2.0700000000000003</v>
      </c>
      <c r="L61" s="11"/>
      <c r="M61" s="11"/>
      <c r="N61" s="11"/>
      <c r="O61" s="12"/>
      <c r="P61" s="12"/>
      <c r="Q61" s="41"/>
    </row>
    <row r="62" spans="1:17" x14ac:dyDescent="0.25">
      <c r="A62" s="198">
        <v>42758.802083333336</v>
      </c>
      <c r="B62" s="199">
        <v>2883730567</v>
      </c>
      <c r="C62" s="199">
        <v>898842</v>
      </c>
      <c r="D62" s="199">
        <v>1405</v>
      </c>
      <c r="E62" s="199">
        <v>0.97</v>
      </c>
      <c r="F62" s="199">
        <v>700025033</v>
      </c>
      <c r="G62" s="199">
        <v>5356815</v>
      </c>
      <c r="H62" s="199">
        <v>352</v>
      </c>
      <c r="I62" s="200">
        <v>0.94</v>
      </c>
      <c r="J62" s="200">
        <v>0.98</v>
      </c>
      <c r="K62" s="5">
        <f t="shared" si="0"/>
        <v>1.92</v>
      </c>
      <c r="L62" s="11"/>
      <c r="M62" s="11"/>
      <c r="N62" s="11"/>
      <c r="O62" s="12"/>
      <c r="P62" s="12"/>
      <c r="Q62" s="41"/>
    </row>
    <row r="63" spans="1:17" x14ac:dyDescent="0.25">
      <c r="A63" s="198">
        <v>42758.791666666664</v>
      </c>
      <c r="B63" s="199">
        <v>2883316865</v>
      </c>
      <c r="C63" s="199">
        <v>898842</v>
      </c>
      <c r="D63" s="199">
        <v>1686</v>
      </c>
      <c r="E63" s="199">
        <v>0.97</v>
      </c>
      <c r="F63" s="199">
        <v>699922089</v>
      </c>
      <c r="G63" s="199">
        <v>5356815</v>
      </c>
      <c r="H63" s="199">
        <v>410</v>
      </c>
      <c r="I63" s="200">
        <v>0.99</v>
      </c>
      <c r="J63" s="200">
        <v>1.1499999999999999</v>
      </c>
      <c r="K63" s="5">
        <f t="shared" si="0"/>
        <v>2.1399999999999997</v>
      </c>
      <c r="L63" s="11"/>
      <c r="M63" s="11"/>
      <c r="N63" s="11"/>
      <c r="O63" s="42"/>
      <c r="P63" s="42"/>
      <c r="Q63" s="41"/>
    </row>
    <row r="64" spans="1:17" x14ac:dyDescent="0.25">
      <c r="A64" s="198">
        <v>42758.78125</v>
      </c>
      <c r="B64" s="199">
        <v>2882900962</v>
      </c>
      <c r="C64" s="199">
        <v>898842</v>
      </c>
      <c r="D64" s="199">
        <v>1796</v>
      </c>
      <c r="E64" s="199">
        <v>0.97</v>
      </c>
      <c r="F64" s="199">
        <v>699818006</v>
      </c>
      <c r="G64" s="199">
        <v>5356815</v>
      </c>
      <c r="H64" s="199">
        <v>437</v>
      </c>
      <c r="I64" s="200">
        <v>1.08</v>
      </c>
      <c r="J64" s="200">
        <v>1.0900000000000001</v>
      </c>
      <c r="K64" s="5">
        <f t="shared" si="0"/>
        <v>2.17</v>
      </c>
      <c r="L64" s="11"/>
      <c r="M64" s="11"/>
      <c r="N64" s="11"/>
      <c r="O64" s="12"/>
      <c r="P64" s="12"/>
      <c r="Q64" s="41"/>
    </row>
    <row r="65" spans="1:17" x14ac:dyDescent="0.25">
      <c r="A65" s="198">
        <v>42758.770833333336</v>
      </c>
      <c r="B65" s="199">
        <v>2882449339</v>
      </c>
      <c r="C65" s="199">
        <v>898842</v>
      </c>
      <c r="D65" s="199">
        <v>1912</v>
      </c>
      <c r="E65" s="199">
        <v>0.97</v>
      </c>
      <c r="F65" s="199">
        <v>699706858</v>
      </c>
      <c r="G65" s="199">
        <v>5356815</v>
      </c>
      <c r="H65" s="199">
        <v>441</v>
      </c>
      <c r="I65" s="200">
        <v>1.1599999999999999</v>
      </c>
      <c r="J65" s="200">
        <v>1.1599999999999999</v>
      </c>
      <c r="K65" s="5">
        <f t="shared" si="0"/>
        <v>2.3199999999999998</v>
      </c>
      <c r="L65" s="11"/>
      <c r="M65" s="11"/>
      <c r="N65" s="11"/>
      <c r="O65" s="12"/>
      <c r="P65" s="12"/>
      <c r="Q65" s="41"/>
    </row>
    <row r="66" spans="1:17" x14ac:dyDescent="0.25">
      <c r="A66" s="198">
        <v>42758.760416666664</v>
      </c>
      <c r="B66" s="199">
        <v>2881973215</v>
      </c>
      <c r="C66" s="199">
        <v>898842</v>
      </c>
      <c r="D66" s="199">
        <v>2082</v>
      </c>
      <c r="E66" s="199">
        <v>0.97</v>
      </c>
      <c r="F66" s="199">
        <v>699589860</v>
      </c>
      <c r="G66" s="199">
        <v>5356815</v>
      </c>
      <c r="H66" s="199">
        <v>493</v>
      </c>
      <c r="I66" s="201">
        <v>1.24</v>
      </c>
      <c r="J66" s="200">
        <v>1.25</v>
      </c>
      <c r="K66" s="5">
        <f t="shared" si="0"/>
        <v>2.4900000000000002</v>
      </c>
      <c r="L66" s="11"/>
      <c r="M66" s="11"/>
      <c r="N66" s="11"/>
      <c r="O66" s="12"/>
      <c r="P66" s="12"/>
      <c r="Q66" s="41"/>
    </row>
    <row r="67" spans="1:17" x14ac:dyDescent="0.25">
      <c r="A67" s="198">
        <v>42758.75</v>
      </c>
      <c r="B67" s="199">
        <v>2881502805</v>
      </c>
      <c r="C67" s="199">
        <v>898842</v>
      </c>
      <c r="D67" s="199">
        <v>1832</v>
      </c>
      <c r="E67" s="199">
        <v>0.97</v>
      </c>
      <c r="F67" s="199">
        <v>699470865</v>
      </c>
      <c r="G67" s="199">
        <v>5356815</v>
      </c>
      <c r="H67" s="199">
        <v>456</v>
      </c>
      <c r="I67" s="200">
        <v>1.08</v>
      </c>
      <c r="J67" s="200">
        <v>1.1399999999999999</v>
      </c>
      <c r="K67" s="5">
        <f t="shared" si="0"/>
        <v>2.2199999999999998</v>
      </c>
      <c r="L67" s="11"/>
      <c r="M67" s="11"/>
      <c r="N67" s="11"/>
      <c r="O67" s="12"/>
      <c r="P67" s="12"/>
      <c r="Q67" s="41"/>
    </row>
    <row r="68" spans="1:17" x14ac:dyDescent="0.25">
      <c r="A68" s="198">
        <v>42758.739583333336</v>
      </c>
      <c r="B68" s="199">
        <v>2881019708</v>
      </c>
      <c r="C68" s="199">
        <v>898842</v>
      </c>
      <c r="D68" s="199">
        <v>2078</v>
      </c>
      <c r="E68" s="199">
        <v>0.97</v>
      </c>
      <c r="F68" s="199">
        <v>699350046</v>
      </c>
      <c r="G68" s="199">
        <v>5356815</v>
      </c>
      <c r="H68" s="199">
        <v>499</v>
      </c>
      <c r="I68" s="200">
        <v>1.24</v>
      </c>
      <c r="J68" s="200">
        <v>1.26</v>
      </c>
      <c r="K68" s="5">
        <f t="shared" ref="K68:K99" si="1">I68+J68</f>
        <v>2.5</v>
      </c>
      <c r="L68" s="11"/>
      <c r="M68" s="11"/>
      <c r="N68" s="11"/>
      <c r="O68" s="42"/>
      <c r="P68" s="42"/>
      <c r="Q68" s="41"/>
    </row>
    <row r="69" spans="1:17" x14ac:dyDescent="0.25">
      <c r="A69" s="198">
        <v>42758.729166666664</v>
      </c>
      <c r="B69" s="199">
        <v>2880524369</v>
      </c>
      <c r="C69" s="199">
        <v>898842</v>
      </c>
      <c r="D69" s="199">
        <v>1828</v>
      </c>
      <c r="E69" s="199">
        <v>0.97</v>
      </c>
      <c r="F69" s="199">
        <v>699227985</v>
      </c>
      <c r="G69" s="199">
        <v>5356815</v>
      </c>
      <c r="H69" s="199">
        <v>456</v>
      </c>
      <c r="I69" s="200">
        <v>1.1100000000000001</v>
      </c>
      <c r="J69" s="200">
        <v>1.0900000000000001</v>
      </c>
      <c r="K69" s="5">
        <f t="shared" si="1"/>
        <v>2.2000000000000002</v>
      </c>
      <c r="L69" s="11"/>
      <c r="M69" s="11"/>
      <c r="N69" s="11"/>
      <c r="O69" s="12"/>
      <c r="P69" s="12"/>
      <c r="Q69" s="41"/>
    </row>
    <row r="70" spans="1:17" x14ac:dyDescent="0.25">
      <c r="A70" s="198">
        <v>42758.71875</v>
      </c>
      <c r="B70" s="199">
        <v>2880045832</v>
      </c>
      <c r="C70" s="199">
        <v>898842</v>
      </c>
      <c r="D70" s="199">
        <v>1926</v>
      </c>
      <c r="E70" s="199">
        <v>0.97</v>
      </c>
      <c r="F70" s="199">
        <v>699109277</v>
      </c>
      <c r="G70" s="199">
        <v>5356815</v>
      </c>
      <c r="H70" s="199">
        <v>463</v>
      </c>
      <c r="I70" s="200">
        <v>1.1200000000000001</v>
      </c>
      <c r="J70" s="202">
        <v>1.2</v>
      </c>
      <c r="K70" s="5">
        <f t="shared" si="1"/>
        <v>2.3200000000000003</v>
      </c>
      <c r="L70" s="11"/>
      <c r="M70" s="11"/>
      <c r="N70" s="11"/>
      <c r="O70" s="12"/>
      <c r="P70" s="12"/>
      <c r="Q70" s="41"/>
    </row>
    <row r="71" spans="1:17" x14ac:dyDescent="0.25">
      <c r="A71" s="198">
        <v>42758.708333333336</v>
      </c>
      <c r="B71" s="199">
        <v>2879602049</v>
      </c>
      <c r="C71" s="199">
        <v>898842</v>
      </c>
      <c r="D71" s="199">
        <v>1762</v>
      </c>
      <c r="E71" s="199">
        <v>0.97</v>
      </c>
      <c r="F71" s="199">
        <v>698998782</v>
      </c>
      <c r="G71" s="199">
        <v>5356815</v>
      </c>
      <c r="H71" s="199">
        <v>457</v>
      </c>
      <c r="I71" s="200">
        <v>1.05</v>
      </c>
      <c r="J71" s="202">
        <v>1.0900000000000001</v>
      </c>
      <c r="K71" s="5">
        <f t="shared" si="1"/>
        <v>2.14</v>
      </c>
      <c r="L71" s="11"/>
      <c r="M71" s="11"/>
      <c r="N71" s="11"/>
      <c r="O71" s="12"/>
      <c r="P71" s="42"/>
      <c r="Q71" s="41"/>
    </row>
    <row r="72" spans="1:17" x14ac:dyDescent="0.25">
      <c r="A72" s="198">
        <v>42758.697916666664</v>
      </c>
      <c r="B72" s="199">
        <v>2879137767</v>
      </c>
      <c r="C72" s="199">
        <v>898842</v>
      </c>
      <c r="D72" s="199">
        <v>2079</v>
      </c>
      <c r="E72" s="199">
        <v>0.97</v>
      </c>
      <c r="F72" s="199">
        <v>698896897</v>
      </c>
      <c r="G72" s="199">
        <v>5356815</v>
      </c>
      <c r="H72" s="199">
        <v>395</v>
      </c>
      <c r="I72" s="200">
        <v>1.24</v>
      </c>
      <c r="J72" s="202">
        <v>1.23</v>
      </c>
      <c r="K72" s="5">
        <f t="shared" si="1"/>
        <v>2.4699999999999998</v>
      </c>
      <c r="L72" s="11"/>
      <c r="M72" s="11"/>
      <c r="N72" s="11"/>
      <c r="O72" s="12"/>
      <c r="P72" s="12"/>
      <c r="Q72" s="41"/>
    </row>
    <row r="73" spans="1:17" x14ac:dyDescent="0.25">
      <c r="A73" s="198">
        <v>42758.6875</v>
      </c>
      <c r="B73" s="199">
        <v>2878653359</v>
      </c>
      <c r="C73" s="199">
        <v>898842</v>
      </c>
      <c r="D73" s="199">
        <v>1979</v>
      </c>
      <c r="E73" s="199">
        <v>0.97</v>
      </c>
      <c r="F73" s="199">
        <v>698792606</v>
      </c>
      <c r="G73" s="199">
        <v>5356815</v>
      </c>
      <c r="H73" s="199">
        <v>455</v>
      </c>
      <c r="I73" s="200">
        <v>1.1599999999999999</v>
      </c>
      <c r="J73" s="200">
        <v>1.25</v>
      </c>
      <c r="K73" s="5">
        <f t="shared" si="1"/>
        <v>2.41</v>
      </c>
      <c r="L73" s="11"/>
      <c r="M73" s="11"/>
      <c r="N73" s="11"/>
      <c r="O73" s="12"/>
      <c r="P73" s="12"/>
      <c r="Q73" s="41"/>
    </row>
    <row r="74" spans="1:17" x14ac:dyDescent="0.25">
      <c r="A74" s="205">
        <v>42758.677083333336</v>
      </c>
      <c r="B74" s="207">
        <v>2878133517</v>
      </c>
      <c r="C74" s="207">
        <v>898842</v>
      </c>
      <c r="D74" s="207">
        <v>2083</v>
      </c>
      <c r="E74" s="199">
        <v>0.97</v>
      </c>
      <c r="F74" s="207">
        <v>698686285</v>
      </c>
      <c r="G74" s="207">
        <v>5356815</v>
      </c>
      <c r="H74" s="207">
        <v>439</v>
      </c>
      <c r="I74" s="200">
        <v>1.26</v>
      </c>
      <c r="J74" s="200">
        <v>1.24</v>
      </c>
      <c r="K74" s="5">
        <f t="shared" si="1"/>
        <v>2.5</v>
      </c>
      <c r="L74" s="11"/>
      <c r="M74" s="11"/>
      <c r="N74" s="11"/>
      <c r="O74" s="12"/>
      <c r="P74" s="12"/>
      <c r="Q74" s="41"/>
    </row>
    <row r="75" spans="1:17" x14ac:dyDescent="0.25">
      <c r="A75" s="198">
        <v>42758.666666666664</v>
      </c>
      <c r="B75" s="199">
        <v>2877619484</v>
      </c>
      <c r="C75" s="199">
        <v>898842</v>
      </c>
      <c r="D75" s="204">
        <v>2163</v>
      </c>
      <c r="E75" s="199">
        <v>0.97</v>
      </c>
      <c r="F75" s="199">
        <v>698565907</v>
      </c>
      <c r="G75" s="199">
        <v>5356815</v>
      </c>
      <c r="H75" s="199">
        <v>379</v>
      </c>
      <c r="I75" s="200">
        <v>1.28</v>
      </c>
      <c r="J75" s="200">
        <v>1.28</v>
      </c>
      <c r="K75" s="5">
        <f t="shared" si="1"/>
        <v>2.56</v>
      </c>
      <c r="L75" s="11"/>
      <c r="M75" s="11"/>
      <c r="N75" s="11"/>
      <c r="O75" s="12"/>
      <c r="P75" s="12"/>
      <c r="Q75" s="41"/>
    </row>
    <row r="76" spans="1:17" x14ac:dyDescent="0.25">
      <c r="A76" s="198">
        <v>42758.65625</v>
      </c>
      <c r="B76" s="199">
        <v>2877107355</v>
      </c>
      <c r="C76" s="199">
        <v>898842</v>
      </c>
      <c r="D76" s="199">
        <v>1826</v>
      </c>
      <c r="E76" s="199">
        <v>0.97</v>
      </c>
      <c r="F76" s="199">
        <v>698464581</v>
      </c>
      <c r="G76" s="199">
        <v>5356815</v>
      </c>
      <c r="H76" s="199">
        <v>429</v>
      </c>
      <c r="I76" s="200">
        <v>1.07</v>
      </c>
      <c r="J76" s="200">
        <v>1.1299999999999999</v>
      </c>
      <c r="K76" s="5">
        <f t="shared" si="1"/>
        <v>2.2000000000000002</v>
      </c>
      <c r="L76" s="11"/>
      <c r="M76" s="11"/>
      <c r="N76" s="11"/>
      <c r="O76" s="12"/>
      <c r="P76" s="12"/>
      <c r="Q76" s="41"/>
    </row>
    <row r="77" spans="1:17" x14ac:dyDescent="0.25">
      <c r="A77" s="198">
        <v>42758.645833333336</v>
      </c>
      <c r="B77" s="199">
        <v>2876654307</v>
      </c>
      <c r="C77" s="199">
        <v>898683</v>
      </c>
      <c r="D77" s="199">
        <v>2115</v>
      </c>
      <c r="E77" s="199">
        <v>0.97</v>
      </c>
      <c r="F77" s="199">
        <v>698372220</v>
      </c>
      <c r="G77" s="199">
        <v>5355493</v>
      </c>
      <c r="H77" s="199">
        <v>447</v>
      </c>
      <c r="I77" s="202">
        <v>1.29</v>
      </c>
      <c r="J77" s="202">
        <v>1.28</v>
      </c>
      <c r="K77" s="5">
        <f t="shared" si="1"/>
        <v>2.5700000000000003</v>
      </c>
      <c r="L77" s="11"/>
      <c r="M77" s="11"/>
      <c r="N77" s="11"/>
      <c r="O77" s="12"/>
      <c r="P77" s="12"/>
      <c r="Q77" s="41"/>
    </row>
    <row r="78" spans="1:17" x14ac:dyDescent="0.25">
      <c r="A78" s="198">
        <v>42758.635416666664</v>
      </c>
      <c r="B78" s="199">
        <v>2876149393</v>
      </c>
      <c r="C78" s="199">
        <v>898683</v>
      </c>
      <c r="D78" s="199">
        <v>1713</v>
      </c>
      <c r="E78" s="199">
        <v>0.97</v>
      </c>
      <c r="F78" s="199">
        <v>698264804</v>
      </c>
      <c r="G78" s="199">
        <v>5355493</v>
      </c>
      <c r="H78" s="199">
        <v>437</v>
      </c>
      <c r="I78" s="202">
        <v>1.01</v>
      </c>
      <c r="J78" s="202">
        <v>1.08</v>
      </c>
      <c r="K78" s="5">
        <f t="shared" si="1"/>
        <v>2.09</v>
      </c>
      <c r="L78" s="11"/>
      <c r="M78" s="11"/>
      <c r="N78" s="11"/>
      <c r="O78" s="12"/>
      <c r="P78" s="12"/>
      <c r="Q78" s="41"/>
    </row>
    <row r="79" spans="1:17" x14ac:dyDescent="0.25">
      <c r="A79" s="198">
        <v>42758.625</v>
      </c>
      <c r="B79" s="199">
        <v>2875760678</v>
      </c>
      <c r="C79" s="199">
        <v>898683</v>
      </c>
      <c r="D79" s="199">
        <v>1512</v>
      </c>
      <c r="E79" s="199">
        <v>0.97</v>
      </c>
      <c r="F79" s="199">
        <v>698166293</v>
      </c>
      <c r="G79" s="199">
        <v>5355493</v>
      </c>
      <c r="H79" s="199">
        <v>382</v>
      </c>
      <c r="I79" s="202">
        <v>0.82</v>
      </c>
      <c r="J79" s="202">
        <v>0.95</v>
      </c>
      <c r="K79" s="5">
        <f t="shared" si="1"/>
        <v>1.77</v>
      </c>
      <c r="L79" s="11"/>
      <c r="M79" s="11"/>
      <c r="N79" s="11"/>
      <c r="O79" s="12"/>
      <c r="P79" s="42"/>
      <c r="Q79" s="41"/>
    </row>
    <row r="80" spans="1:17" x14ac:dyDescent="0.25">
      <c r="A80" s="198">
        <v>42758.614583333336</v>
      </c>
      <c r="B80" s="199">
        <v>2875382482</v>
      </c>
      <c r="C80" s="199">
        <v>898683</v>
      </c>
      <c r="D80" s="199">
        <v>1512</v>
      </c>
      <c r="E80" s="199">
        <v>0.97</v>
      </c>
      <c r="F80" s="199">
        <v>698071850</v>
      </c>
      <c r="G80" s="199">
        <v>5355493</v>
      </c>
      <c r="H80" s="199">
        <v>380</v>
      </c>
      <c r="I80" s="202">
        <v>0.88</v>
      </c>
      <c r="J80" s="202">
        <v>0.96</v>
      </c>
      <c r="K80" s="5">
        <f t="shared" si="1"/>
        <v>1.8399999999999999</v>
      </c>
      <c r="L80" s="11"/>
      <c r="M80" s="11"/>
      <c r="N80" s="11"/>
      <c r="O80" s="12"/>
      <c r="P80" s="42"/>
      <c r="Q80" s="41"/>
    </row>
    <row r="81" spans="1:17" x14ac:dyDescent="0.25">
      <c r="A81" s="198">
        <v>42758.604166666664</v>
      </c>
      <c r="B81" s="199">
        <v>2875004647</v>
      </c>
      <c r="C81" s="199">
        <v>898683</v>
      </c>
      <c r="D81" s="199">
        <v>1493</v>
      </c>
      <c r="E81" s="199">
        <v>0.97</v>
      </c>
      <c r="F81" s="199">
        <v>697977518</v>
      </c>
      <c r="G81" s="199">
        <v>5355493</v>
      </c>
      <c r="H81" s="199">
        <v>374</v>
      </c>
      <c r="I81" s="203">
        <v>0.91</v>
      </c>
      <c r="J81" s="202">
        <v>0.93</v>
      </c>
      <c r="K81" s="5">
        <f t="shared" si="1"/>
        <v>1.84</v>
      </c>
      <c r="L81" s="11"/>
      <c r="M81" s="11"/>
      <c r="N81" s="11"/>
      <c r="O81" s="12"/>
      <c r="P81" s="12"/>
      <c r="Q81" s="41"/>
    </row>
    <row r="82" spans="1:17" x14ac:dyDescent="0.25">
      <c r="A82" s="198">
        <v>42758.59375</v>
      </c>
      <c r="B82" s="199">
        <v>2874631204</v>
      </c>
      <c r="C82" s="199">
        <v>898683</v>
      </c>
      <c r="D82" s="199">
        <v>1493</v>
      </c>
      <c r="E82" s="199">
        <v>0.97</v>
      </c>
      <c r="F82" s="199">
        <v>697884742</v>
      </c>
      <c r="G82" s="199">
        <v>5355493</v>
      </c>
      <c r="H82" s="199">
        <v>371</v>
      </c>
      <c r="I82" s="203">
        <v>0.91</v>
      </c>
      <c r="J82" s="202">
        <v>0.93</v>
      </c>
      <c r="K82" s="5">
        <f t="shared" si="1"/>
        <v>1.84</v>
      </c>
      <c r="L82" s="11"/>
      <c r="M82" s="11"/>
      <c r="N82" s="11"/>
      <c r="O82" s="12"/>
      <c r="P82" s="12"/>
      <c r="Q82" s="41"/>
    </row>
    <row r="83" spans="1:17" x14ac:dyDescent="0.25">
      <c r="A83" s="198">
        <v>42758.583333333336</v>
      </c>
      <c r="B83" s="199">
        <v>2874258125</v>
      </c>
      <c r="C83" s="199">
        <v>898683</v>
      </c>
      <c r="D83" s="199">
        <v>1476</v>
      </c>
      <c r="E83" s="199">
        <v>0.97</v>
      </c>
      <c r="F83" s="199">
        <v>697792285</v>
      </c>
      <c r="G83" s="199">
        <v>5355493</v>
      </c>
      <c r="H83" s="199">
        <v>366</v>
      </c>
      <c r="I83" s="203">
        <v>0.9</v>
      </c>
      <c r="J83" s="202">
        <v>0.93</v>
      </c>
      <c r="K83" s="5">
        <f t="shared" si="1"/>
        <v>1.83</v>
      </c>
      <c r="L83" s="11"/>
      <c r="M83" s="11"/>
      <c r="N83" s="11"/>
      <c r="O83" s="12"/>
      <c r="P83" s="12"/>
      <c r="Q83" s="41"/>
    </row>
    <row r="84" spans="1:17" x14ac:dyDescent="0.25">
      <c r="A84" s="198">
        <v>42758.572916666664</v>
      </c>
      <c r="B84" s="199">
        <v>2873889542</v>
      </c>
      <c r="C84" s="199">
        <v>898683</v>
      </c>
      <c r="D84" s="199">
        <v>1473</v>
      </c>
      <c r="E84" s="199">
        <v>0.97</v>
      </c>
      <c r="F84" s="199">
        <v>697700588</v>
      </c>
      <c r="G84" s="199">
        <v>5355493</v>
      </c>
      <c r="H84" s="199">
        <v>370</v>
      </c>
      <c r="I84" s="200">
        <v>0.89</v>
      </c>
      <c r="J84" s="200">
        <v>0.96</v>
      </c>
      <c r="K84" s="5">
        <f t="shared" si="1"/>
        <v>1.85</v>
      </c>
      <c r="L84" s="11"/>
      <c r="M84" s="11"/>
      <c r="N84" s="11"/>
      <c r="O84" s="42"/>
      <c r="P84" s="42"/>
      <c r="Q84" s="41"/>
    </row>
    <row r="85" spans="1:17" x14ac:dyDescent="0.25">
      <c r="A85" s="198">
        <v>42758.5625</v>
      </c>
      <c r="B85" s="199">
        <v>2873501832</v>
      </c>
      <c r="C85" s="199">
        <v>898683</v>
      </c>
      <c r="D85" s="199">
        <v>1692</v>
      </c>
      <c r="E85" s="199">
        <v>0.97</v>
      </c>
      <c r="F85" s="199">
        <v>697602799</v>
      </c>
      <c r="G85" s="199">
        <v>5355493</v>
      </c>
      <c r="H85" s="199">
        <v>436</v>
      </c>
      <c r="I85" s="202">
        <v>0.99</v>
      </c>
      <c r="J85" s="202">
        <v>1.05</v>
      </c>
      <c r="K85" s="5">
        <f t="shared" si="1"/>
        <v>2.04</v>
      </c>
      <c r="L85" s="11"/>
      <c r="M85" s="11"/>
      <c r="N85" s="11"/>
      <c r="O85" s="12"/>
      <c r="P85" s="12"/>
      <c r="Q85" s="41"/>
    </row>
    <row r="86" spans="1:17" x14ac:dyDescent="0.25">
      <c r="A86" s="198">
        <v>42758.552083333336</v>
      </c>
      <c r="B86" s="199">
        <v>2873122002</v>
      </c>
      <c r="C86" s="199">
        <v>898683</v>
      </c>
      <c r="D86" s="199">
        <v>1522</v>
      </c>
      <c r="E86" s="199">
        <v>0.97</v>
      </c>
      <c r="F86" s="199">
        <v>697507562</v>
      </c>
      <c r="G86" s="199">
        <v>5355493</v>
      </c>
      <c r="H86" s="199">
        <v>377</v>
      </c>
      <c r="I86" s="203">
        <v>0.9</v>
      </c>
      <c r="J86" s="202">
        <v>0.97</v>
      </c>
      <c r="K86" s="5">
        <f t="shared" si="1"/>
        <v>1.87</v>
      </c>
      <c r="L86" s="11"/>
      <c r="M86" s="11"/>
      <c r="N86" s="11"/>
      <c r="O86" s="12"/>
      <c r="P86" s="12"/>
      <c r="Q86" s="41"/>
    </row>
    <row r="87" spans="1:17" x14ac:dyDescent="0.25">
      <c r="A87" s="198">
        <v>42758.541666666664</v>
      </c>
      <c r="B87" s="199">
        <v>2872741025</v>
      </c>
      <c r="C87" s="199">
        <v>898683</v>
      </c>
      <c r="D87" s="199">
        <v>1525</v>
      </c>
      <c r="E87" s="199">
        <v>0.97</v>
      </c>
      <c r="F87" s="199">
        <v>697411130</v>
      </c>
      <c r="G87" s="199">
        <v>5355493</v>
      </c>
      <c r="H87" s="199">
        <v>387</v>
      </c>
      <c r="I87" s="203">
        <v>0.9</v>
      </c>
      <c r="J87" s="202">
        <v>0.97</v>
      </c>
      <c r="K87" s="5">
        <f t="shared" si="1"/>
        <v>1.87</v>
      </c>
      <c r="L87" s="11"/>
      <c r="M87" s="11"/>
      <c r="N87" s="11"/>
      <c r="O87" s="12"/>
      <c r="P87" s="42"/>
      <c r="Q87" s="41"/>
    </row>
    <row r="88" spans="1:17" x14ac:dyDescent="0.25">
      <c r="A88" s="198">
        <v>42758.53125</v>
      </c>
      <c r="B88" s="199">
        <v>2872383271</v>
      </c>
      <c r="C88" s="199">
        <v>898683</v>
      </c>
      <c r="D88" s="199">
        <v>1688</v>
      </c>
      <c r="E88" s="199">
        <v>0.97</v>
      </c>
      <c r="F88" s="199">
        <v>697320404</v>
      </c>
      <c r="G88" s="199">
        <v>5355493</v>
      </c>
      <c r="H88" s="199">
        <v>441</v>
      </c>
      <c r="I88" s="201">
        <v>0.88</v>
      </c>
      <c r="J88" s="200">
        <v>0.94</v>
      </c>
      <c r="K88" s="5">
        <f t="shared" si="1"/>
        <v>1.8199999999999998</v>
      </c>
      <c r="L88" s="11"/>
      <c r="M88" s="11"/>
      <c r="N88" s="11"/>
      <c r="O88" s="12"/>
      <c r="P88" s="12"/>
      <c r="Q88" s="41"/>
    </row>
    <row r="89" spans="1:17" x14ac:dyDescent="0.25">
      <c r="A89" s="198">
        <v>42758.520833333336</v>
      </c>
      <c r="B89" s="199">
        <v>2872007656</v>
      </c>
      <c r="C89" s="199">
        <v>898683</v>
      </c>
      <c r="D89" s="204">
        <v>1283</v>
      </c>
      <c r="E89" s="199">
        <v>0.97</v>
      </c>
      <c r="F89" s="199">
        <v>697223583</v>
      </c>
      <c r="G89" s="199">
        <v>5355493</v>
      </c>
      <c r="H89" s="199">
        <v>351</v>
      </c>
      <c r="I89" s="206">
        <v>0.89</v>
      </c>
      <c r="J89" s="200">
        <v>0.95</v>
      </c>
      <c r="K89" s="5">
        <f t="shared" si="1"/>
        <v>1.8399999999999999</v>
      </c>
      <c r="L89" s="11"/>
      <c r="M89" s="11"/>
      <c r="N89" s="11"/>
      <c r="O89" s="12"/>
      <c r="P89" s="12"/>
      <c r="Q89" s="41"/>
    </row>
    <row r="90" spans="1:17" x14ac:dyDescent="0.25">
      <c r="A90" s="198">
        <v>42758.510416666664</v>
      </c>
      <c r="B90" s="199">
        <v>2871639292</v>
      </c>
      <c r="C90" s="199">
        <v>898683</v>
      </c>
      <c r="D90" s="199">
        <v>1490</v>
      </c>
      <c r="E90" s="199">
        <v>0.97</v>
      </c>
      <c r="F90" s="199">
        <v>697133218</v>
      </c>
      <c r="G90" s="199">
        <v>5355493</v>
      </c>
      <c r="H90" s="199">
        <v>363</v>
      </c>
      <c r="I90" s="202">
        <v>0.93</v>
      </c>
      <c r="J90" s="202">
        <v>0.98</v>
      </c>
      <c r="K90" s="5">
        <f t="shared" si="1"/>
        <v>1.9100000000000001</v>
      </c>
      <c r="L90" s="11"/>
      <c r="M90" s="11"/>
      <c r="N90" s="11"/>
      <c r="O90" s="12"/>
      <c r="P90" s="42"/>
      <c r="Q90" s="41"/>
    </row>
    <row r="91" spans="1:17" x14ac:dyDescent="0.25">
      <c r="A91" s="198">
        <v>42758.5</v>
      </c>
      <c r="B91" s="199">
        <v>2871266680</v>
      </c>
      <c r="C91" s="199">
        <v>898683</v>
      </c>
      <c r="D91" s="199">
        <v>1491</v>
      </c>
      <c r="E91" s="199">
        <v>0.97</v>
      </c>
      <c r="F91" s="199">
        <v>697040190</v>
      </c>
      <c r="G91" s="199">
        <v>5355493</v>
      </c>
      <c r="H91" s="199">
        <v>365</v>
      </c>
      <c r="I91" s="206">
        <v>0.89</v>
      </c>
      <c r="J91" s="200">
        <v>0.95</v>
      </c>
      <c r="K91" s="5">
        <f t="shared" si="1"/>
        <v>1.8399999999999999</v>
      </c>
      <c r="L91" s="11"/>
      <c r="M91" s="11"/>
      <c r="N91" s="11"/>
      <c r="O91" s="12"/>
      <c r="P91" s="12"/>
      <c r="Q91" s="41"/>
    </row>
    <row r="92" spans="1:17" x14ac:dyDescent="0.25">
      <c r="A92" s="198">
        <v>42758.489583333336</v>
      </c>
      <c r="B92" s="199">
        <v>2870888530</v>
      </c>
      <c r="C92" s="199">
        <v>898683</v>
      </c>
      <c r="D92" s="199">
        <v>1513</v>
      </c>
      <c r="E92" s="199">
        <v>0.97</v>
      </c>
      <c r="F92" s="199">
        <v>696944101</v>
      </c>
      <c r="G92" s="199">
        <v>5355493</v>
      </c>
      <c r="H92" s="199">
        <v>380</v>
      </c>
      <c r="I92" s="200">
        <v>0.91</v>
      </c>
      <c r="J92" s="200">
        <v>0.96</v>
      </c>
      <c r="K92" s="5">
        <f t="shared" si="1"/>
        <v>1.87</v>
      </c>
      <c r="L92" s="11"/>
      <c r="M92" s="11"/>
      <c r="N92" s="11"/>
      <c r="O92" s="12"/>
      <c r="P92" s="12"/>
      <c r="Q92" s="41"/>
    </row>
    <row r="93" spans="1:17" x14ac:dyDescent="0.25">
      <c r="A93" s="198">
        <v>42758.479166666664</v>
      </c>
      <c r="B93" s="199">
        <v>2870510948</v>
      </c>
      <c r="C93" s="199">
        <v>898683</v>
      </c>
      <c r="D93" s="199">
        <v>1493</v>
      </c>
      <c r="E93" s="199">
        <v>0.97</v>
      </c>
      <c r="F93" s="199">
        <v>696848720</v>
      </c>
      <c r="G93" s="199">
        <v>5355493</v>
      </c>
      <c r="H93" s="199">
        <v>373</v>
      </c>
      <c r="I93" s="200">
        <v>0.91</v>
      </c>
      <c r="J93" s="200">
        <v>0.94</v>
      </c>
      <c r="K93" s="5">
        <f t="shared" si="1"/>
        <v>1.85</v>
      </c>
      <c r="L93" s="11"/>
      <c r="M93" s="11"/>
      <c r="N93" s="11"/>
      <c r="O93" s="12"/>
      <c r="P93" s="12"/>
      <c r="Q93" s="41"/>
    </row>
    <row r="94" spans="1:17" x14ac:dyDescent="0.25">
      <c r="A94" s="198">
        <v>42758.46875</v>
      </c>
      <c r="B94" s="199">
        <v>2870140931</v>
      </c>
      <c r="C94" s="199">
        <v>898683</v>
      </c>
      <c r="D94" s="199">
        <v>1512</v>
      </c>
      <c r="E94" s="199">
        <v>0.97</v>
      </c>
      <c r="F94" s="199">
        <v>696755255</v>
      </c>
      <c r="G94" s="199">
        <v>5355493</v>
      </c>
      <c r="H94" s="199">
        <v>382</v>
      </c>
      <c r="I94" s="202">
        <v>0.88</v>
      </c>
      <c r="J94" s="202">
        <v>0.96</v>
      </c>
      <c r="K94" s="5">
        <f t="shared" si="1"/>
        <v>1.8399999999999999</v>
      </c>
      <c r="L94" s="11"/>
      <c r="M94" s="11"/>
      <c r="N94" s="11"/>
      <c r="O94" s="42"/>
      <c r="P94" s="12"/>
      <c r="Q94" s="41"/>
    </row>
    <row r="95" spans="1:17" x14ac:dyDescent="0.25">
      <c r="A95" s="198">
        <v>42758.458333333336</v>
      </c>
      <c r="B95" s="199">
        <v>2869762759</v>
      </c>
      <c r="C95" s="199">
        <v>898683</v>
      </c>
      <c r="D95" s="199">
        <v>1513</v>
      </c>
      <c r="E95" s="199">
        <v>0.97</v>
      </c>
      <c r="F95" s="199">
        <v>696658490</v>
      </c>
      <c r="G95" s="199">
        <v>5355493</v>
      </c>
      <c r="H95" s="199">
        <v>390</v>
      </c>
      <c r="I95" s="202">
        <v>0.88</v>
      </c>
      <c r="J95" s="202">
        <v>0.96</v>
      </c>
      <c r="K95" s="5">
        <f t="shared" si="1"/>
        <v>1.8399999999999999</v>
      </c>
      <c r="L95" s="11"/>
      <c r="M95" s="11"/>
      <c r="N95" s="11"/>
      <c r="O95" s="12"/>
      <c r="P95" s="12"/>
      <c r="Q95" s="41"/>
    </row>
    <row r="96" spans="1:17" x14ac:dyDescent="0.25">
      <c r="A96" s="198">
        <v>42758.447916666664</v>
      </c>
      <c r="B96" s="199">
        <v>2869386890</v>
      </c>
      <c r="C96" s="199">
        <v>898683</v>
      </c>
      <c r="D96" s="199">
        <v>1492</v>
      </c>
      <c r="E96" s="199">
        <v>0.97</v>
      </c>
      <c r="F96" s="199">
        <v>696562301</v>
      </c>
      <c r="G96" s="199">
        <v>5355493</v>
      </c>
      <c r="H96" s="199">
        <v>380</v>
      </c>
      <c r="I96" s="201">
        <v>0.88</v>
      </c>
      <c r="J96" s="200">
        <v>0.94</v>
      </c>
      <c r="K96" s="5">
        <f t="shared" si="1"/>
        <v>1.8199999999999998</v>
      </c>
      <c r="L96" s="11"/>
      <c r="M96" s="11"/>
      <c r="N96" s="11"/>
      <c r="O96" s="12"/>
      <c r="P96" s="12"/>
      <c r="Q96" s="41"/>
    </row>
    <row r="97" spans="1:17" x14ac:dyDescent="0.25">
      <c r="A97" s="198">
        <v>42758.4375</v>
      </c>
      <c r="B97" s="199">
        <v>2869016185</v>
      </c>
      <c r="C97" s="199">
        <v>898683</v>
      </c>
      <c r="D97" s="199">
        <v>1473</v>
      </c>
      <c r="E97" s="199">
        <v>0.97</v>
      </c>
      <c r="F97" s="199">
        <v>696467993</v>
      </c>
      <c r="G97" s="199">
        <v>5355493</v>
      </c>
      <c r="H97" s="199">
        <v>372</v>
      </c>
      <c r="I97" s="200">
        <v>0.89</v>
      </c>
      <c r="J97" s="200">
        <v>0.96</v>
      </c>
      <c r="K97" s="5">
        <f t="shared" si="1"/>
        <v>1.85</v>
      </c>
      <c r="L97" s="11"/>
      <c r="M97" s="11"/>
      <c r="N97" s="11"/>
      <c r="O97" s="12"/>
      <c r="P97" s="12"/>
      <c r="Q97" s="41"/>
    </row>
    <row r="98" spans="1:17" x14ac:dyDescent="0.25">
      <c r="A98" s="198">
        <v>42758.427083333336</v>
      </c>
      <c r="B98" s="199">
        <v>2868638394</v>
      </c>
      <c r="C98" s="199">
        <v>898683</v>
      </c>
      <c r="D98" s="199">
        <v>1513</v>
      </c>
      <c r="E98" s="199">
        <v>0.97</v>
      </c>
      <c r="F98" s="199">
        <v>696371385</v>
      </c>
      <c r="G98" s="199">
        <v>5355493</v>
      </c>
      <c r="H98" s="199">
        <v>387</v>
      </c>
      <c r="I98" s="200">
        <v>0.91</v>
      </c>
      <c r="J98" s="200">
        <v>0.96</v>
      </c>
      <c r="K98" s="5">
        <f t="shared" si="1"/>
        <v>1.87</v>
      </c>
      <c r="L98" s="11"/>
      <c r="M98" s="11"/>
      <c r="N98" s="11"/>
      <c r="O98" s="42"/>
      <c r="P98" s="42"/>
      <c r="Q98" s="41"/>
    </row>
    <row r="99" spans="1:17" x14ac:dyDescent="0.25">
      <c r="A99" s="198">
        <v>42758.416666666664</v>
      </c>
      <c r="B99" s="199">
        <v>2868259616</v>
      </c>
      <c r="C99" s="199">
        <v>898683</v>
      </c>
      <c r="D99" s="199">
        <v>1512</v>
      </c>
      <c r="E99" s="199">
        <v>0.97</v>
      </c>
      <c r="F99" s="199">
        <v>696274541</v>
      </c>
      <c r="G99" s="199">
        <v>5355493</v>
      </c>
      <c r="H99" s="199">
        <v>380</v>
      </c>
      <c r="I99" s="200">
        <v>0.91</v>
      </c>
      <c r="J99" s="200">
        <v>0.96</v>
      </c>
      <c r="K99" s="5">
        <f t="shared" si="1"/>
        <v>1.87</v>
      </c>
      <c r="L99" s="11"/>
      <c r="M99" s="11"/>
      <c r="N99" s="11"/>
      <c r="O99" s="12"/>
      <c r="P99" s="12"/>
      <c r="Q99" s="41"/>
    </row>
    <row r="100" spans="1:17" x14ac:dyDescent="0.25">
      <c r="A100" s="10"/>
      <c r="B100" s="11"/>
      <c r="C100" s="11"/>
      <c r="D100" s="11"/>
      <c r="E100" s="11"/>
      <c r="F100" s="12"/>
      <c r="G100" s="13"/>
      <c r="H100" s="24"/>
      <c r="J100" s="10"/>
      <c r="K100" s="11"/>
      <c r="L100" s="11"/>
      <c r="M100" s="11"/>
      <c r="N100" s="11"/>
      <c r="O100" s="12"/>
      <c r="P100" s="12"/>
      <c r="Q100" s="41"/>
    </row>
    <row r="101" spans="1:17" x14ac:dyDescent="0.25">
      <c r="J101" s="10"/>
      <c r="K101" s="11"/>
      <c r="L101" s="11"/>
      <c r="M101" s="11"/>
      <c r="N101" s="11"/>
      <c r="O101" s="12"/>
      <c r="P101" s="42"/>
      <c r="Q101" s="41"/>
    </row>
    <row r="102" spans="1:17" x14ac:dyDescent="0.25">
      <c r="A102" s="233" t="s">
        <v>6</v>
      </c>
      <c r="B102" s="234"/>
      <c r="C102" s="25" t="s">
        <v>7</v>
      </c>
      <c r="D102" s="5" t="s">
        <v>8</v>
      </c>
      <c r="J102" s="10"/>
      <c r="K102" s="11"/>
      <c r="L102" s="11"/>
      <c r="M102" s="11"/>
      <c r="N102" s="11"/>
      <c r="O102" s="12"/>
      <c r="P102" s="12"/>
      <c r="Q102" s="41"/>
    </row>
    <row r="103" spans="1:17" x14ac:dyDescent="0.25">
      <c r="A103" s="88" t="s">
        <v>22</v>
      </c>
      <c r="B103" s="178"/>
      <c r="C103" s="17">
        <f>MAX(D3:D99)</f>
        <v>2163</v>
      </c>
      <c r="D103" s="5" t="s">
        <v>9</v>
      </c>
      <c r="J103" s="10"/>
      <c r="K103" s="11"/>
      <c r="L103" s="11"/>
      <c r="M103" s="11"/>
      <c r="N103" s="11"/>
      <c r="O103" s="52"/>
      <c r="P103" s="12"/>
      <c r="Q103" s="41"/>
    </row>
    <row r="104" spans="1:17" x14ac:dyDescent="0.25">
      <c r="A104" s="88" t="s">
        <v>23</v>
      </c>
      <c r="B104" s="178"/>
      <c r="C104" s="17">
        <f>MIN(D3:D99)</f>
        <v>1283</v>
      </c>
      <c r="D104" s="5" t="s">
        <v>9</v>
      </c>
      <c r="F104" s="23"/>
      <c r="J104" s="10"/>
      <c r="K104" s="11"/>
      <c r="L104" s="11"/>
      <c r="M104" s="11"/>
      <c r="N104" s="11"/>
      <c r="O104" s="12"/>
      <c r="P104" s="12"/>
      <c r="Q104" s="41"/>
    </row>
    <row r="105" spans="1:17" x14ac:dyDescent="0.25">
      <c r="A105" s="235" t="s">
        <v>13</v>
      </c>
      <c r="B105" s="234"/>
      <c r="C105" s="17">
        <f>AVERAGE(D3:D99)</f>
        <v>1639.659793814433</v>
      </c>
      <c r="D105" s="5" t="s">
        <v>9</v>
      </c>
      <c r="J105" s="51"/>
      <c r="K105" s="12"/>
      <c r="L105" s="12"/>
      <c r="M105" s="12"/>
      <c r="N105" s="12"/>
      <c r="O105" s="12"/>
      <c r="P105" s="12"/>
      <c r="Q105" s="41"/>
    </row>
    <row r="106" spans="1:17" x14ac:dyDescent="0.25">
      <c r="A106" s="233" t="s">
        <v>16</v>
      </c>
      <c r="B106" s="234"/>
      <c r="C106" s="16">
        <f>(B3-B99)/1000000</f>
        <v>39.151530999999999</v>
      </c>
      <c r="D106" s="5" t="s">
        <v>10</v>
      </c>
      <c r="J106" s="51"/>
      <c r="K106" s="12"/>
      <c r="L106" s="12"/>
      <c r="M106" s="12"/>
      <c r="N106" s="12"/>
      <c r="O106" s="12"/>
      <c r="P106" s="12"/>
      <c r="Q106" s="41"/>
    </row>
    <row r="107" spans="1:17" x14ac:dyDescent="0.25">
      <c r="A107" s="233" t="s">
        <v>14</v>
      </c>
      <c r="B107" s="234"/>
      <c r="C107" s="15">
        <f>(C3-'1 - 2 Jan'!C99)/1000</f>
        <v>23.707000000000001</v>
      </c>
      <c r="D107" s="5" t="s">
        <v>11</v>
      </c>
      <c r="F107" s="22"/>
      <c r="J107" s="51"/>
      <c r="K107" s="12"/>
      <c r="L107" s="12"/>
      <c r="M107" s="12"/>
      <c r="N107" s="12"/>
      <c r="O107" s="13"/>
      <c r="P107" s="12"/>
      <c r="Q107" s="41"/>
    </row>
    <row r="108" spans="1:17" x14ac:dyDescent="0.25">
      <c r="A108" s="227" t="s">
        <v>15</v>
      </c>
      <c r="B108" s="227"/>
      <c r="C108" s="18">
        <f>(C107*1.5*1650*1.1)+3000</f>
        <v>67542.30750000001</v>
      </c>
      <c r="D108" s="19" t="s">
        <v>12</v>
      </c>
      <c r="J108" s="51"/>
      <c r="K108" s="12"/>
      <c r="L108" s="12"/>
      <c r="M108" s="12"/>
      <c r="N108" s="12"/>
      <c r="O108" s="13"/>
      <c r="P108" s="42"/>
      <c r="Q108" s="41"/>
    </row>
    <row r="109" spans="1:17" x14ac:dyDescent="0.25">
      <c r="A109" s="228" t="s">
        <v>20</v>
      </c>
      <c r="B109" s="228"/>
      <c r="C109" s="20">
        <f>(B3-'1 - 2 Jan'!B99)*1.1</f>
        <v>948300142.9000001</v>
      </c>
      <c r="D109" s="21" t="s">
        <v>12</v>
      </c>
      <c r="E109" s="23"/>
      <c r="J109" s="51"/>
      <c r="K109" s="12"/>
      <c r="L109" s="12"/>
      <c r="M109" s="12"/>
      <c r="N109" s="12"/>
      <c r="O109" s="12"/>
      <c r="P109" s="12"/>
      <c r="Q109" s="41"/>
    </row>
    <row r="110" spans="1:17" x14ac:dyDescent="0.25">
      <c r="J110" s="51"/>
      <c r="K110" s="12"/>
      <c r="L110" s="12"/>
      <c r="M110" s="12"/>
      <c r="N110" s="12"/>
      <c r="O110" s="12"/>
      <c r="P110" s="12"/>
      <c r="Q110" s="41"/>
    </row>
    <row r="111" spans="1:17" x14ac:dyDescent="0.25">
      <c r="J111" s="51"/>
      <c r="K111" s="12"/>
      <c r="L111" s="12"/>
      <c r="M111" s="12"/>
      <c r="N111" s="12"/>
      <c r="O111" s="12"/>
      <c r="P111" s="12"/>
      <c r="Q111" s="41"/>
    </row>
    <row r="112" spans="1:17" x14ac:dyDescent="0.25">
      <c r="F112" s="23"/>
      <c r="J112" s="51"/>
      <c r="K112" s="12"/>
      <c r="L112" s="12"/>
      <c r="M112" s="12"/>
      <c r="N112" s="12"/>
      <c r="O112" s="12"/>
      <c r="P112" s="12"/>
      <c r="Q112" s="41"/>
    </row>
    <row r="113" spans="10:17" x14ac:dyDescent="0.25">
      <c r="J113" s="51"/>
      <c r="K113" s="12"/>
      <c r="L113" s="12"/>
      <c r="M113" s="12"/>
      <c r="N113" s="12"/>
      <c r="O113" s="12"/>
      <c r="P113" s="12"/>
      <c r="Q113" s="41"/>
    </row>
    <row r="114" spans="10:17" x14ac:dyDescent="0.25">
      <c r="J114" s="51"/>
      <c r="K114" s="12"/>
      <c r="L114" s="12"/>
      <c r="M114" s="12"/>
      <c r="N114" s="12"/>
      <c r="O114" s="12"/>
      <c r="P114" s="12"/>
      <c r="Q114" s="41"/>
    </row>
    <row r="115" spans="10:17" x14ac:dyDescent="0.25">
      <c r="J115" s="51"/>
      <c r="K115" s="12"/>
      <c r="L115" s="12"/>
      <c r="M115" s="12"/>
      <c r="N115" s="12"/>
      <c r="O115" s="13"/>
      <c r="P115" s="13"/>
      <c r="Q115" s="41"/>
    </row>
    <row r="116" spans="10:17" x14ac:dyDescent="0.25">
      <c r="J116" s="51"/>
      <c r="K116" s="12"/>
      <c r="L116" s="12"/>
      <c r="M116" s="12"/>
      <c r="N116" s="12"/>
      <c r="O116" s="13"/>
      <c r="P116" s="48"/>
      <c r="Q116" s="41"/>
    </row>
    <row r="117" spans="10:17" x14ac:dyDescent="0.25">
      <c r="J117" s="10"/>
      <c r="K117" s="11"/>
      <c r="L117" s="11"/>
      <c r="M117" s="11"/>
      <c r="N117" s="11"/>
      <c r="O117" s="13"/>
      <c r="P117" s="13"/>
      <c r="Q117" s="41"/>
    </row>
    <row r="118" spans="10:17" x14ac:dyDescent="0.25">
      <c r="J118" s="10"/>
      <c r="K118" s="11"/>
      <c r="L118" s="11"/>
      <c r="M118" s="11"/>
      <c r="N118" s="11"/>
      <c r="O118" s="42"/>
      <c r="P118" s="12"/>
      <c r="Q118" s="41"/>
    </row>
    <row r="119" spans="10:17" x14ac:dyDescent="0.25">
      <c r="J119" s="51"/>
      <c r="K119" s="12"/>
      <c r="L119" s="12"/>
      <c r="M119" s="12"/>
      <c r="N119" s="12"/>
      <c r="O119" s="12"/>
      <c r="P119" s="12"/>
      <c r="Q119" s="41"/>
    </row>
    <row r="120" spans="10:17" x14ac:dyDescent="0.25">
      <c r="J120" s="51"/>
      <c r="K120" s="12"/>
      <c r="L120" s="12"/>
      <c r="M120" s="12"/>
      <c r="N120" s="12"/>
      <c r="O120" s="12"/>
      <c r="P120" s="12"/>
      <c r="Q120" s="41"/>
    </row>
    <row r="121" spans="10:17" x14ac:dyDescent="0.25">
      <c r="J121" s="10"/>
      <c r="K121" s="11"/>
      <c r="L121" s="11"/>
      <c r="M121" s="11"/>
      <c r="N121" s="11"/>
      <c r="O121" s="12"/>
      <c r="P121" s="12"/>
      <c r="Q121" s="47"/>
    </row>
    <row r="122" spans="10:17" x14ac:dyDescent="0.25">
      <c r="J122" s="51"/>
      <c r="K122" s="12"/>
      <c r="L122" s="12"/>
      <c r="M122" s="12"/>
      <c r="N122" s="12"/>
      <c r="O122" s="12"/>
      <c r="P122" s="12"/>
      <c r="Q122" s="47"/>
    </row>
    <row r="123" spans="10:17" x14ac:dyDescent="0.25">
      <c r="J123" s="51"/>
      <c r="K123" s="12"/>
      <c r="L123" s="12"/>
      <c r="M123" s="12"/>
      <c r="N123" s="12"/>
      <c r="O123" s="12"/>
      <c r="P123" s="12"/>
      <c r="Q123" s="47"/>
    </row>
    <row r="124" spans="10:17" x14ac:dyDescent="0.25">
      <c r="J124" s="51"/>
      <c r="K124" s="12"/>
      <c r="L124" s="12"/>
      <c r="M124" s="12"/>
      <c r="N124" s="12"/>
      <c r="O124" s="12"/>
      <c r="P124" s="12"/>
      <c r="Q124" s="47"/>
    </row>
    <row r="125" spans="10:17" x14ac:dyDescent="0.25">
      <c r="J125" s="51"/>
      <c r="K125" s="12"/>
      <c r="L125" s="12"/>
      <c r="M125" s="12"/>
      <c r="N125" s="12"/>
      <c r="O125" s="12"/>
      <c r="P125" s="12"/>
      <c r="Q125" s="47"/>
    </row>
    <row r="126" spans="10:17" x14ac:dyDescent="0.25">
      <c r="J126" s="47"/>
      <c r="K126" s="47"/>
      <c r="L126" s="47"/>
      <c r="M126" s="47"/>
      <c r="N126" s="47"/>
      <c r="O126" s="47"/>
      <c r="P126" s="47"/>
      <c r="Q126" s="47"/>
    </row>
    <row r="127" spans="10:17" x14ac:dyDescent="0.25">
      <c r="J127" s="47"/>
      <c r="K127" s="47"/>
      <c r="L127" s="47"/>
      <c r="M127" s="47"/>
      <c r="N127" s="47"/>
      <c r="O127" s="47"/>
      <c r="P127" s="47"/>
      <c r="Q127" s="47"/>
    </row>
    <row r="128" spans="10:17" x14ac:dyDescent="0.25">
      <c r="J128" s="47"/>
      <c r="K128" s="47"/>
      <c r="L128" s="47"/>
      <c r="M128" s="47"/>
      <c r="N128" s="47"/>
      <c r="O128" s="47"/>
      <c r="P128" s="47"/>
      <c r="Q128" s="47"/>
    </row>
    <row r="129" spans="10:17" x14ac:dyDescent="0.25">
      <c r="J129" s="47"/>
      <c r="K129" s="47"/>
      <c r="L129" s="47"/>
      <c r="M129" s="47"/>
      <c r="N129" s="47"/>
      <c r="O129" s="47"/>
      <c r="P129" s="47"/>
      <c r="Q129" s="47"/>
    </row>
  </sheetData>
  <mergeCells count="8">
    <mergeCell ref="A108:B108"/>
    <mergeCell ref="A109:B109"/>
    <mergeCell ref="A1:H1"/>
    <mergeCell ref="I1:K1"/>
    <mergeCell ref="A102:B102"/>
    <mergeCell ref="A105:B105"/>
    <mergeCell ref="A106:B106"/>
    <mergeCell ref="A107:B107"/>
  </mergeCells>
  <pageMargins left="0.7" right="0.7" top="0.75" bottom="0.75" header="0.3" footer="0.3"/>
  <pageSetup paperSize="9" orientation="portrait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9"/>
  <sheetViews>
    <sheetView topLeftCell="A77" zoomScaleNormal="100" workbookViewId="0">
      <selection activeCell="A4" sqref="A4:K99"/>
    </sheetView>
  </sheetViews>
  <sheetFormatPr defaultColWidth="11.42578125" defaultRowHeight="15" x14ac:dyDescent="0.25"/>
  <cols>
    <col min="1" max="1" width="17.85546875" customWidth="1"/>
    <col min="2" max="5" width="13.85546875" customWidth="1"/>
    <col min="6" max="6" width="12.85546875" bestFit="1" customWidth="1"/>
    <col min="10" max="10" width="14.7109375" bestFit="1" customWidth="1"/>
  </cols>
  <sheetData>
    <row r="1" spans="1:11" ht="18.75" customHeight="1" x14ac:dyDescent="0.3">
      <c r="A1" s="236" t="s">
        <v>0</v>
      </c>
      <c r="B1" s="236"/>
      <c r="C1" s="236"/>
      <c r="D1" s="236"/>
      <c r="E1" s="236"/>
      <c r="F1" s="236"/>
      <c r="G1" s="236"/>
      <c r="H1" s="237"/>
      <c r="I1" s="232" t="s">
        <v>17</v>
      </c>
      <c r="J1" s="232"/>
      <c r="K1" s="232"/>
    </row>
    <row r="2" spans="1:11" ht="56.25" x14ac:dyDescent="0.25">
      <c r="A2" s="173" t="s">
        <v>24</v>
      </c>
      <c r="B2" s="174" t="s">
        <v>2</v>
      </c>
      <c r="C2" s="174" t="s">
        <v>3</v>
      </c>
      <c r="D2" s="174" t="s">
        <v>4</v>
      </c>
      <c r="E2" s="174" t="s">
        <v>25</v>
      </c>
      <c r="F2" s="174" t="s">
        <v>5</v>
      </c>
      <c r="G2" s="174" t="s">
        <v>26</v>
      </c>
      <c r="H2" s="174" t="s">
        <v>27</v>
      </c>
      <c r="I2" s="174" t="s">
        <v>28</v>
      </c>
      <c r="J2" s="174" t="s">
        <v>29</v>
      </c>
      <c r="K2" s="174" t="s">
        <v>30</v>
      </c>
    </row>
    <row r="3" spans="1:11" x14ac:dyDescent="0.25">
      <c r="A3" s="2">
        <v>42760.416666666664</v>
      </c>
      <c r="B3" s="3">
        <v>2943612974</v>
      </c>
      <c r="C3" s="3">
        <v>898842</v>
      </c>
      <c r="D3" s="3">
        <v>1486</v>
      </c>
      <c r="E3" s="3">
        <v>0.97</v>
      </c>
      <c r="F3" s="3">
        <v>715071464</v>
      </c>
      <c r="G3" s="3">
        <v>5356815</v>
      </c>
      <c r="H3" s="3">
        <v>381</v>
      </c>
      <c r="I3" s="31">
        <v>0.89</v>
      </c>
      <c r="J3" s="31">
        <v>0.91</v>
      </c>
      <c r="K3" s="5">
        <f>I3+J3</f>
        <v>1.8</v>
      </c>
    </row>
    <row r="4" spans="1:11" x14ac:dyDescent="0.25">
      <c r="A4" s="2">
        <v>42760.40625</v>
      </c>
      <c r="B4" s="3">
        <v>2943246159</v>
      </c>
      <c r="C4" s="3">
        <v>898842</v>
      </c>
      <c r="D4" s="3">
        <v>1507</v>
      </c>
      <c r="E4" s="3">
        <v>0.97</v>
      </c>
      <c r="F4" s="3">
        <v>714978101</v>
      </c>
      <c r="G4" s="3">
        <v>5356815</v>
      </c>
      <c r="H4" s="3">
        <v>382</v>
      </c>
      <c r="I4" s="4">
        <v>0.89</v>
      </c>
      <c r="J4" s="4">
        <v>0.96</v>
      </c>
      <c r="K4" s="5">
        <f t="shared" ref="K4:K67" si="0">I4+J4</f>
        <v>1.85</v>
      </c>
    </row>
    <row r="5" spans="1:11" x14ac:dyDescent="0.25">
      <c r="A5" s="2">
        <v>42760.395833333336</v>
      </c>
      <c r="B5" s="3">
        <v>2942868293</v>
      </c>
      <c r="C5" s="3">
        <v>898842</v>
      </c>
      <c r="D5" s="3">
        <v>1510</v>
      </c>
      <c r="E5" s="3">
        <v>0.97</v>
      </c>
      <c r="F5" s="3">
        <v>714881235</v>
      </c>
      <c r="G5" s="3">
        <v>5356815</v>
      </c>
      <c r="H5" s="3">
        <v>391</v>
      </c>
      <c r="I5" s="4">
        <v>0.89</v>
      </c>
      <c r="J5" s="4">
        <v>0.94</v>
      </c>
      <c r="K5" s="5">
        <f t="shared" si="0"/>
        <v>1.83</v>
      </c>
    </row>
    <row r="6" spans="1:11" x14ac:dyDescent="0.25">
      <c r="A6" s="2">
        <v>42760.385416666664</v>
      </c>
      <c r="B6" s="3">
        <v>2942499229</v>
      </c>
      <c r="C6" s="3">
        <v>898842</v>
      </c>
      <c r="D6" s="3">
        <v>1474</v>
      </c>
      <c r="E6" s="3">
        <v>0.97</v>
      </c>
      <c r="F6" s="3">
        <v>714786911</v>
      </c>
      <c r="G6" s="3">
        <v>5356815</v>
      </c>
      <c r="H6" s="3">
        <v>379</v>
      </c>
      <c r="I6" s="4">
        <v>0.87</v>
      </c>
      <c r="J6" s="4">
        <v>0.91</v>
      </c>
      <c r="K6" s="5">
        <f t="shared" si="0"/>
        <v>1.78</v>
      </c>
    </row>
    <row r="7" spans="1:11" x14ac:dyDescent="0.25">
      <c r="A7" s="2">
        <v>42760.375</v>
      </c>
      <c r="B7" s="3">
        <v>2942124240</v>
      </c>
      <c r="C7" s="3">
        <v>898842</v>
      </c>
      <c r="D7" s="37">
        <v>1472</v>
      </c>
      <c r="E7" s="3">
        <v>0.97</v>
      </c>
      <c r="F7" s="3">
        <v>714689817</v>
      </c>
      <c r="G7" s="3">
        <v>5356815</v>
      </c>
      <c r="H7" s="3">
        <v>393</v>
      </c>
      <c r="I7" s="9">
        <v>0.9</v>
      </c>
      <c r="J7" s="4">
        <v>0.96</v>
      </c>
      <c r="K7" s="5">
        <f t="shared" si="0"/>
        <v>1.8599999999999999</v>
      </c>
    </row>
    <row r="8" spans="1:11" x14ac:dyDescent="0.25">
      <c r="A8" s="2">
        <v>42760.364583333336</v>
      </c>
      <c r="B8" s="3">
        <v>2941765242</v>
      </c>
      <c r="C8" s="3">
        <v>898842</v>
      </c>
      <c r="D8" s="3">
        <v>1490</v>
      </c>
      <c r="E8" s="3">
        <v>0.97</v>
      </c>
      <c r="F8" s="3">
        <v>714597950</v>
      </c>
      <c r="G8" s="3">
        <v>5356815</v>
      </c>
      <c r="H8" s="3">
        <v>382</v>
      </c>
      <c r="I8" s="4">
        <v>0.89</v>
      </c>
      <c r="J8" s="4">
        <v>0.94</v>
      </c>
      <c r="K8" s="5">
        <f t="shared" si="0"/>
        <v>1.83</v>
      </c>
    </row>
    <row r="9" spans="1:11" x14ac:dyDescent="0.25">
      <c r="A9" s="2">
        <v>42760.354166666664</v>
      </c>
      <c r="B9" s="3">
        <v>2941391254</v>
      </c>
      <c r="C9" s="3">
        <v>898842</v>
      </c>
      <c r="D9" s="3">
        <v>1513</v>
      </c>
      <c r="E9" s="3">
        <v>0.97</v>
      </c>
      <c r="F9" s="3">
        <v>714502652</v>
      </c>
      <c r="G9" s="3">
        <v>5356815</v>
      </c>
      <c r="H9" s="3">
        <v>381</v>
      </c>
      <c r="I9" s="9">
        <v>0.9</v>
      </c>
      <c r="J9" s="4">
        <v>0.95</v>
      </c>
      <c r="K9" s="5">
        <f t="shared" si="0"/>
        <v>1.85</v>
      </c>
    </row>
    <row r="10" spans="1:11" x14ac:dyDescent="0.25">
      <c r="A10" s="2">
        <v>42760.34375</v>
      </c>
      <c r="B10" s="3">
        <v>2941012400</v>
      </c>
      <c r="C10" s="3">
        <v>898842</v>
      </c>
      <c r="D10" s="3">
        <v>1513</v>
      </c>
      <c r="E10" s="3">
        <v>0.97</v>
      </c>
      <c r="F10" s="3">
        <v>714405840</v>
      </c>
      <c r="G10" s="3">
        <v>5356815</v>
      </c>
      <c r="H10" s="3">
        <v>386</v>
      </c>
      <c r="I10" s="4">
        <v>0.88</v>
      </c>
      <c r="J10" s="4">
        <v>0.97</v>
      </c>
      <c r="K10" s="5">
        <f t="shared" si="0"/>
        <v>1.85</v>
      </c>
    </row>
    <row r="11" spans="1:11" x14ac:dyDescent="0.25">
      <c r="A11" s="2">
        <v>42760.333333333336</v>
      </c>
      <c r="B11" s="3">
        <v>2940647415</v>
      </c>
      <c r="C11" s="3">
        <v>898842</v>
      </c>
      <c r="D11" s="3">
        <v>1509</v>
      </c>
      <c r="E11" s="3">
        <v>0.97</v>
      </c>
      <c r="F11" s="3">
        <v>714313912</v>
      </c>
      <c r="G11" s="3">
        <v>5356815</v>
      </c>
      <c r="H11" s="3">
        <v>378</v>
      </c>
      <c r="I11" s="4">
        <v>0.88</v>
      </c>
      <c r="J11" s="4">
        <v>0.97</v>
      </c>
      <c r="K11" s="5">
        <f t="shared" si="0"/>
        <v>1.85</v>
      </c>
    </row>
    <row r="12" spans="1:11" x14ac:dyDescent="0.25">
      <c r="A12" s="2">
        <v>42760.322916666664</v>
      </c>
      <c r="B12" s="3">
        <v>2940271554</v>
      </c>
      <c r="C12" s="3">
        <v>898842</v>
      </c>
      <c r="D12" s="3">
        <v>1510</v>
      </c>
      <c r="E12" s="3">
        <v>0.97</v>
      </c>
      <c r="F12" s="3">
        <v>714218542</v>
      </c>
      <c r="G12" s="3">
        <v>5356815</v>
      </c>
      <c r="H12" s="3">
        <v>385</v>
      </c>
      <c r="I12" s="4">
        <v>0.89</v>
      </c>
      <c r="J12" s="4">
        <v>0.94</v>
      </c>
      <c r="K12" s="5">
        <f t="shared" si="0"/>
        <v>1.83</v>
      </c>
    </row>
    <row r="13" spans="1:11" x14ac:dyDescent="0.25">
      <c r="A13" s="2">
        <v>42760.3125</v>
      </c>
      <c r="B13" s="3">
        <v>2939893613</v>
      </c>
      <c r="C13" s="3">
        <v>898842</v>
      </c>
      <c r="D13" s="3">
        <v>1514</v>
      </c>
      <c r="E13" s="3">
        <v>0.97</v>
      </c>
      <c r="F13" s="3">
        <v>714122335</v>
      </c>
      <c r="G13" s="3">
        <v>5356815</v>
      </c>
      <c r="H13" s="3">
        <v>387</v>
      </c>
      <c r="I13" s="4">
        <v>0.89</v>
      </c>
      <c r="J13" s="4">
        <v>0.94</v>
      </c>
      <c r="K13" s="5">
        <f t="shared" si="0"/>
        <v>1.83</v>
      </c>
    </row>
    <row r="14" spans="1:11" x14ac:dyDescent="0.25">
      <c r="A14" s="2">
        <v>42760.302083333336</v>
      </c>
      <c r="B14" s="3">
        <v>2939537098</v>
      </c>
      <c r="C14" s="3">
        <v>898842</v>
      </c>
      <c r="D14" s="3">
        <v>1507</v>
      </c>
      <c r="E14" s="3">
        <v>0.97</v>
      </c>
      <c r="F14" s="3">
        <v>714030712</v>
      </c>
      <c r="G14" s="3">
        <v>5356815</v>
      </c>
      <c r="H14" s="3">
        <v>394</v>
      </c>
      <c r="I14" s="4">
        <v>0.89</v>
      </c>
      <c r="J14" s="4">
        <v>0.94</v>
      </c>
      <c r="K14" s="5">
        <f t="shared" si="0"/>
        <v>1.83</v>
      </c>
    </row>
    <row r="15" spans="1:11" x14ac:dyDescent="0.25">
      <c r="A15" s="2">
        <v>42760.291666666664</v>
      </c>
      <c r="B15" s="3">
        <v>2939160265</v>
      </c>
      <c r="C15" s="3">
        <v>898842</v>
      </c>
      <c r="D15" s="3">
        <v>1506</v>
      </c>
      <c r="E15" s="3">
        <v>0.97</v>
      </c>
      <c r="F15" s="3">
        <v>713932928</v>
      </c>
      <c r="G15" s="3">
        <v>5356815</v>
      </c>
      <c r="H15" s="3">
        <v>391</v>
      </c>
      <c r="I15" s="4">
        <v>0.92</v>
      </c>
      <c r="J15" s="4">
        <v>0.96</v>
      </c>
      <c r="K15" s="5">
        <f t="shared" si="0"/>
        <v>1.88</v>
      </c>
    </row>
    <row r="16" spans="1:11" x14ac:dyDescent="0.25">
      <c r="A16" s="2">
        <v>42760.28125</v>
      </c>
      <c r="B16" s="3">
        <v>2938782537</v>
      </c>
      <c r="C16" s="3">
        <v>898842</v>
      </c>
      <c r="D16" s="3">
        <v>1511</v>
      </c>
      <c r="E16" s="3">
        <v>0.97</v>
      </c>
      <c r="F16" s="3">
        <v>713835330</v>
      </c>
      <c r="G16" s="3">
        <v>5356815</v>
      </c>
      <c r="H16" s="3">
        <v>386</v>
      </c>
      <c r="I16" s="9">
        <v>0.9</v>
      </c>
      <c r="J16" s="4">
        <v>0.96</v>
      </c>
      <c r="K16" s="5">
        <f t="shared" si="0"/>
        <v>1.8599999999999999</v>
      </c>
    </row>
    <row r="17" spans="1:17" x14ac:dyDescent="0.25">
      <c r="A17" s="2">
        <v>42760.270833333336</v>
      </c>
      <c r="B17" s="3">
        <v>2938404748</v>
      </c>
      <c r="C17" s="3">
        <v>898842</v>
      </c>
      <c r="D17" s="3">
        <v>1538</v>
      </c>
      <c r="E17" s="3">
        <v>0.97</v>
      </c>
      <c r="F17" s="3">
        <v>713737964</v>
      </c>
      <c r="G17" s="3">
        <v>5356815</v>
      </c>
      <c r="H17" s="3">
        <v>408</v>
      </c>
      <c r="I17" s="4">
        <v>0.91</v>
      </c>
      <c r="J17" s="9">
        <v>1</v>
      </c>
      <c r="K17" s="5">
        <f t="shared" si="0"/>
        <v>1.9100000000000001</v>
      </c>
    </row>
    <row r="18" spans="1:17" x14ac:dyDescent="0.25">
      <c r="A18" s="2">
        <v>42760.260416666664</v>
      </c>
      <c r="B18" s="3">
        <v>2938025538</v>
      </c>
      <c r="C18" s="3">
        <v>898842</v>
      </c>
      <c r="D18" s="3">
        <v>1485</v>
      </c>
      <c r="E18" s="3">
        <v>0.97</v>
      </c>
      <c r="F18" s="3">
        <v>713640222</v>
      </c>
      <c r="G18" s="3">
        <v>5356815</v>
      </c>
      <c r="H18" s="3">
        <v>381</v>
      </c>
      <c r="I18" s="4">
        <v>0.92</v>
      </c>
      <c r="J18" s="4">
        <v>0.93</v>
      </c>
      <c r="K18" s="5">
        <f t="shared" si="0"/>
        <v>1.85</v>
      </c>
    </row>
    <row r="19" spans="1:17" x14ac:dyDescent="0.25">
      <c r="A19" s="2">
        <v>42760.25</v>
      </c>
      <c r="B19" s="3">
        <v>2937674548</v>
      </c>
      <c r="C19" s="3">
        <v>898842</v>
      </c>
      <c r="D19" s="3">
        <v>1562</v>
      </c>
      <c r="E19" s="3">
        <v>0.97</v>
      </c>
      <c r="F19" s="3">
        <v>713549506</v>
      </c>
      <c r="G19" s="3">
        <v>5356815</v>
      </c>
      <c r="H19" s="3">
        <v>421</v>
      </c>
      <c r="I19" s="4">
        <v>0.95</v>
      </c>
      <c r="J19" s="4">
        <v>0.99</v>
      </c>
      <c r="K19" s="5">
        <f t="shared" si="0"/>
        <v>1.94</v>
      </c>
    </row>
    <row r="20" spans="1:17" x14ac:dyDescent="0.25">
      <c r="A20" s="2">
        <v>42760.239583333336</v>
      </c>
      <c r="B20" s="3">
        <v>2937292233</v>
      </c>
      <c r="C20" s="3">
        <v>898842</v>
      </c>
      <c r="D20" s="3">
        <v>1541</v>
      </c>
      <c r="E20" s="3">
        <v>0.97</v>
      </c>
      <c r="F20" s="3">
        <v>713449502</v>
      </c>
      <c r="G20" s="3">
        <v>5356815</v>
      </c>
      <c r="H20" s="3">
        <v>400</v>
      </c>
      <c r="I20" s="4">
        <v>0.95</v>
      </c>
      <c r="J20" s="4">
        <v>0.97</v>
      </c>
      <c r="K20" s="5">
        <f t="shared" si="0"/>
        <v>1.92</v>
      </c>
    </row>
    <row r="21" spans="1:17" x14ac:dyDescent="0.25">
      <c r="A21" s="2">
        <v>42760.229166666664</v>
      </c>
      <c r="B21" s="3">
        <v>2936911875</v>
      </c>
      <c r="C21" s="3">
        <v>898842</v>
      </c>
      <c r="D21" s="3">
        <v>1581</v>
      </c>
      <c r="E21" s="3">
        <v>0.97</v>
      </c>
      <c r="F21" s="3">
        <v>713352206</v>
      </c>
      <c r="G21" s="3">
        <v>5356815</v>
      </c>
      <c r="H21" s="3">
        <v>402</v>
      </c>
      <c r="I21" s="4">
        <v>0.95</v>
      </c>
      <c r="J21" s="9">
        <v>1.01</v>
      </c>
      <c r="K21" s="5">
        <f t="shared" si="0"/>
        <v>1.96</v>
      </c>
    </row>
    <row r="22" spans="1:17" x14ac:dyDescent="0.25">
      <c r="A22" s="2">
        <v>42760.21875</v>
      </c>
      <c r="B22" s="3">
        <v>2936540803</v>
      </c>
      <c r="C22" s="3">
        <v>898842</v>
      </c>
      <c r="D22" s="3">
        <v>1578</v>
      </c>
      <c r="E22" s="3">
        <v>0.97</v>
      </c>
      <c r="F22" s="3">
        <v>713256028</v>
      </c>
      <c r="G22" s="3">
        <v>5356815</v>
      </c>
      <c r="H22" s="3">
        <v>407</v>
      </c>
      <c r="I22" s="4">
        <v>0.94</v>
      </c>
      <c r="J22" s="9">
        <v>1</v>
      </c>
      <c r="K22" s="5">
        <f t="shared" si="0"/>
        <v>1.94</v>
      </c>
    </row>
    <row r="23" spans="1:17" x14ac:dyDescent="0.25">
      <c r="A23" s="2">
        <v>42760.208333333336</v>
      </c>
      <c r="B23" s="3">
        <v>2936181766</v>
      </c>
      <c r="C23" s="3">
        <v>898842</v>
      </c>
      <c r="D23" s="3">
        <v>1561</v>
      </c>
      <c r="E23" s="3">
        <v>0.97</v>
      </c>
      <c r="F23" s="3">
        <v>713163420</v>
      </c>
      <c r="G23" s="3">
        <v>5356815</v>
      </c>
      <c r="H23" s="3">
        <v>400</v>
      </c>
      <c r="I23" s="4">
        <v>0.94</v>
      </c>
      <c r="J23" s="9">
        <v>1</v>
      </c>
      <c r="K23" s="5">
        <f t="shared" si="0"/>
        <v>1.94</v>
      </c>
    </row>
    <row r="24" spans="1:17" x14ac:dyDescent="0.25">
      <c r="A24" s="2">
        <v>42760.197916666664</v>
      </c>
      <c r="B24" s="3">
        <v>2935789951</v>
      </c>
      <c r="C24" s="3">
        <v>898842</v>
      </c>
      <c r="D24" s="3">
        <v>1570</v>
      </c>
      <c r="E24" s="3">
        <v>0.97</v>
      </c>
      <c r="F24" s="3">
        <v>713063303</v>
      </c>
      <c r="G24" s="3">
        <v>5356815</v>
      </c>
      <c r="H24" s="3">
        <v>403</v>
      </c>
      <c r="I24" s="4">
        <v>0.94</v>
      </c>
      <c r="J24" s="9">
        <v>1</v>
      </c>
      <c r="K24" s="5">
        <f t="shared" si="0"/>
        <v>1.94</v>
      </c>
    </row>
    <row r="25" spans="1:17" x14ac:dyDescent="0.25">
      <c r="A25" s="2">
        <v>42760.1875</v>
      </c>
      <c r="B25" s="3">
        <v>2935433378</v>
      </c>
      <c r="C25" s="3">
        <v>898842</v>
      </c>
      <c r="D25" s="3">
        <v>1563</v>
      </c>
      <c r="E25" s="3">
        <v>0.97</v>
      </c>
      <c r="F25" s="3">
        <v>712970646</v>
      </c>
      <c r="G25" s="3">
        <v>5356815</v>
      </c>
      <c r="H25" s="3">
        <v>403</v>
      </c>
      <c r="I25" s="4">
        <v>0.94</v>
      </c>
      <c r="J25" s="9">
        <v>1</v>
      </c>
      <c r="K25" s="5">
        <f t="shared" si="0"/>
        <v>1.94</v>
      </c>
    </row>
    <row r="26" spans="1:17" x14ac:dyDescent="0.25">
      <c r="A26" s="2">
        <v>42760.177083333336</v>
      </c>
      <c r="B26" s="3">
        <v>2935041306</v>
      </c>
      <c r="C26" s="3">
        <v>898842</v>
      </c>
      <c r="D26" s="3">
        <v>1573</v>
      </c>
      <c r="E26" s="3">
        <v>0.97</v>
      </c>
      <c r="F26" s="3">
        <v>712868958</v>
      </c>
      <c r="G26" s="3">
        <v>5356815</v>
      </c>
      <c r="H26" s="3">
        <v>407</v>
      </c>
      <c r="I26" s="4">
        <v>0.94</v>
      </c>
      <c r="J26" s="9">
        <v>1</v>
      </c>
      <c r="K26" s="5">
        <f t="shared" si="0"/>
        <v>1.94</v>
      </c>
    </row>
    <row r="27" spans="1:17" x14ac:dyDescent="0.25">
      <c r="A27" s="2">
        <v>42760.166666666664</v>
      </c>
      <c r="B27" s="3">
        <v>2934683979</v>
      </c>
      <c r="C27" s="3">
        <v>898842</v>
      </c>
      <c r="D27" s="3">
        <v>1563</v>
      </c>
      <c r="E27" s="3">
        <v>0.97</v>
      </c>
      <c r="F27" s="3">
        <v>712775585</v>
      </c>
      <c r="G27" s="3">
        <v>5356815</v>
      </c>
      <c r="H27" s="3">
        <v>401</v>
      </c>
      <c r="I27" s="4">
        <v>0.94</v>
      </c>
      <c r="J27" s="9">
        <v>1</v>
      </c>
      <c r="K27" s="5">
        <f t="shared" si="0"/>
        <v>1.94</v>
      </c>
    </row>
    <row r="28" spans="1:17" x14ac:dyDescent="0.25">
      <c r="A28" s="2">
        <v>42760.15625</v>
      </c>
      <c r="B28" s="3">
        <v>2934295412</v>
      </c>
      <c r="C28" s="3">
        <v>898842</v>
      </c>
      <c r="D28" s="3">
        <v>1514</v>
      </c>
      <c r="E28" s="3">
        <v>0.97</v>
      </c>
      <c r="F28" s="3">
        <v>712676022</v>
      </c>
      <c r="G28" s="3">
        <v>5356815</v>
      </c>
      <c r="H28" s="3">
        <v>398</v>
      </c>
      <c r="I28" s="4">
        <v>0.89</v>
      </c>
      <c r="J28" s="4">
        <v>0.94</v>
      </c>
      <c r="K28" s="5">
        <f t="shared" si="0"/>
        <v>1.83</v>
      </c>
    </row>
    <row r="29" spans="1:17" x14ac:dyDescent="0.25">
      <c r="A29" s="2">
        <v>42760.145833333336</v>
      </c>
      <c r="B29" s="3">
        <v>2933956167</v>
      </c>
      <c r="C29" s="3">
        <v>898842</v>
      </c>
      <c r="D29" s="3">
        <v>1558</v>
      </c>
      <c r="E29" s="3">
        <v>0.97</v>
      </c>
      <c r="F29" s="3">
        <v>712587945</v>
      </c>
      <c r="G29" s="3">
        <v>5356815</v>
      </c>
      <c r="H29" s="3">
        <v>405</v>
      </c>
      <c r="I29" s="4">
        <v>0.95</v>
      </c>
      <c r="J29" s="4">
        <v>0.97</v>
      </c>
      <c r="K29" s="5">
        <f t="shared" si="0"/>
        <v>1.92</v>
      </c>
      <c r="L29" s="12"/>
      <c r="M29" s="12"/>
      <c r="N29" s="12"/>
      <c r="O29" s="13"/>
      <c r="P29" s="13"/>
      <c r="Q29" s="41"/>
    </row>
    <row r="30" spans="1:17" x14ac:dyDescent="0.25">
      <c r="A30" s="2">
        <v>42760.135416666664</v>
      </c>
      <c r="B30" s="3">
        <v>2933572576</v>
      </c>
      <c r="C30" s="3">
        <v>898842</v>
      </c>
      <c r="D30" s="3">
        <v>1534</v>
      </c>
      <c r="E30" s="3">
        <v>0.97</v>
      </c>
      <c r="F30" s="3">
        <v>712488167</v>
      </c>
      <c r="G30" s="3">
        <v>5356815</v>
      </c>
      <c r="H30" s="3">
        <v>406</v>
      </c>
      <c r="I30" s="4">
        <v>0.92</v>
      </c>
      <c r="J30" s="4">
        <v>0.99</v>
      </c>
      <c r="K30" s="5">
        <f t="shared" si="0"/>
        <v>1.9100000000000001</v>
      </c>
      <c r="L30" s="12"/>
      <c r="M30" s="12"/>
      <c r="N30" s="12"/>
      <c r="O30" s="13"/>
      <c r="P30" s="13"/>
      <c r="Q30" s="41"/>
    </row>
    <row r="31" spans="1:17" x14ac:dyDescent="0.25">
      <c r="A31" s="2">
        <v>42760.125</v>
      </c>
      <c r="B31" s="3">
        <v>2933196244</v>
      </c>
      <c r="C31" s="3">
        <v>898842</v>
      </c>
      <c r="D31" s="3">
        <v>1536</v>
      </c>
      <c r="E31" s="3">
        <v>0.97</v>
      </c>
      <c r="F31" s="3">
        <v>712390441</v>
      </c>
      <c r="G31" s="3">
        <v>5356815</v>
      </c>
      <c r="H31" s="3">
        <v>393</v>
      </c>
      <c r="I31" s="4">
        <v>0.92</v>
      </c>
      <c r="J31" s="4">
        <v>0.99</v>
      </c>
      <c r="K31" s="5">
        <f t="shared" si="0"/>
        <v>1.9100000000000001</v>
      </c>
      <c r="L31" s="12"/>
      <c r="M31" s="12"/>
      <c r="N31" s="12"/>
      <c r="O31" s="12"/>
      <c r="P31" s="42"/>
      <c r="Q31" s="41"/>
    </row>
    <row r="32" spans="1:17" x14ac:dyDescent="0.25">
      <c r="A32" s="2">
        <v>42760.114583333336</v>
      </c>
      <c r="B32" s="3">
        <v>2932811243</v>
      </c>
      <c r="C32" s="3">
        <v>898842</v>
      </c>
      <c r="D32" s="3">
        <v>1543</v>
      </c>
      <c r="E32" s="3">
        <v>0.97</v>
      </c>
      <c r="F32" s="3">
        <v>712292049</v>
      </c>
      <c r="G32" s="3">
        <v>5356815</v>
      </c>
      <c r="H32" s="3">
        <v>393</v>
      </c>
      <c r="I32" s="4">
        <v>0.95</v>
      </c>
      <c r="J32" s="4">
        <v>0.97</v>
      </c>
      <c r="K32" s="5">
        <f t="shared" si="0"/>
        <v>1.92</v>
      </c>
      <c r="L32" s="12"/>
      <c r="M32" s="12"/>
      <c r="N32" s="12"/>
      <c r="O32" s="13"/>
      <c r="P32" s="13"/>
      <c r="Q32" s="41"/>
    </row>
    <row r="33" spans="1:17" x14ac:dyDescent="0.25">
      <c r="A33" s="2">
        <v>42760.104166666664</v>
      </c>
      <c r="B33" s="3">
        <v>2932447126</v>
      </c>
      <c r="C33" s="3">
        <v>898842</v>
      </c>
      <c r="D33" s="3">
        <v>1523</v>
      </c>
      <c r="E33" s="3">
        <v>0.97</v>
      </c>
      <c r="F33" s="3">
        <v>712199472</v>
      </c>
      <c r="G33" s="3">
        <v>5356815</v>
      </c>
      <c r="H33" s="3">
        <v>383</v>
      </c>
      <c r="I33" s="9">
        <v>0.9</v>
      </c>
      <c r="J33" s="4">
        <v>0.95</v>
      </c>
      <c r="K33" s="5">
        <f t="shared" si="0"/>
        <v>1.85</v>
      </c>
      <c r="L33" s="12"/>
      <c r="M33" s="12"/>
      <c r="N33" s="12"/>
      <c r="O33" s="13"/>
      <c r="P33" s="12"/>
      <c r="Q33" s="41"/>
    </row>
    <row r="34" spans="1:17" x14ac:dyDescent="0.25">
      <c r="A34" s="2">
        <v>42760.09375</v>
      </c>
      <c r="B34" s="3">
        <v>2932062268</v>
      </c>
      <c r="C34" s="3">
        <v>898842</v>
      </c>
      <c r="D34" s="3">
        <v>1518</v>
      </c>
      <c r="E34" s="3">
        <v>0.97</v>
      </c>
      <c r="F34" s="3">
        <v>712101543</v>
      </c>
      <c r="G34" s="3">
        <v>5356815</v>
      </c>
      <c r="H34" s="3">
        <v>397</v>
      </c>
      <c r="I34" s="9">
        <v>0.9</v>
      </c>
      <c r="J34" s="4">
        <v>0.95</v>
      </c>
      <c r="K34" s="5">
        <f t="shared" si="0"/>
        <v>1.85</v>
      </c>
      <c r="L34" s="12"/>
      <c r="M34" s="12"/>
      <c r="N34" s="12"/>
      <c r="O34" s="13"/>
      <c r="P34" s="13"/>
      <c r="Q34" s="41"/>
    </row>
    <row r="35" spans="1:17" x14ac:dyDescent="0.25">
      <c r="A35" s="2">
        <v>42760.083333333336</v>
      </c>
      <c r="B35" s="3">
        <v>2931701912</v>
      </c>
      <c r="C35" s="3">
        <v>898842</v>
      </c>
      <c r="D35" s="3">
        <v>1570</v>
      </c>
      <c r="E35" s="3">
        <v>0.97</v>
      </c>
      <c r="F35" s="3">
        <v>712009693</v>
      </c>
      <c r="G35" s="3">
        <v>5356815</v>
      </c>
      <c r="H35" s="3">
        <v>407</v>
      </c>
      <c r="I35" s="4">
        <v>0.94</v>
      </c>
      <c r="J35" s="4">
        <v>0.99</v>
      </c>
      <c r="K35" s="5">
        <f t="shared" si="0"/>
        <v>1.93</v>
      </c>
      <c r="L35" s="11"/>
      <c r="M35" s="11"/>
      <c r="N35" s="11"/>
      <c r="O35" s="13"/>
      <c r="P35" s="12"/>
      <c r="Q35" s="41"/>
    </row>
    <row r="36" spans="1:17" x14ac:dyDescent="0.25">
      <c r="A36" s="2">
        <v>42760.072916666664</v>
      </c>
      <c r="B36" s="3">
        <v>2931318900</v>
      </c>
      <c r="C36" s="3">
        <v>898842</v>
      </c>
      <c r="D36" s="3">
        <v>1549</v>
      </c>
      <c r="E36" s="3">
        <v>0.97</v>
      </c>
      <c r="F36" s="3">
        <v>711913279</v>
      </c>
      <c r="G36" s="3">
        <v>5356815</v>
      </c>
      <c r="H36" s="3">
        <v>392</v>
      </c>
      <c r="I36" s="4">
        <v>0.95</v>
      </c>
      <c r="J36" s="4">
        <v>0.97</v>
      </c>
      <c r="K36" s="5">
        <f t="shared" si="0"/>
        <v>1.92</v>
      </c>
      <c r="L36" s="11"/>
      <c r="M36" s="11"/>
      <c r="N36" s="11"/>
      <c r="O36" s="11"/>
      <c r="P36" s="12"/>
      <c r="Q36" s="41"/>
    </row>
    <row r="37" spans="1:17" x14ac:dyDescent="0.25">
      <c r="A37" s="2">
        <v>42760.0625</v>
      </c>
      <c r="B37" s="3">
        <v>2930947390</v>
      </c>
      <c r="C37" s="3">
        <v>898842</v>
      </c>
      <c r="D37" s="3">
        <v>1548</v>
      </c>
      <c r="E37" s="3">
        <v>0.97</v>
      </c>
      <c r="F37" s="3">
        <v>711818176</v>
      </c>
      <c r="G37" s="3">
        <v>5356815</v>
      </c>
      <c r="H37" s="3">
        <v>404</v>
      </c>
      <c r="I37" s="4">
        <v>0.95</v>
      </c>
      <c r="J37" s="4">
        <v>0.97</v>
      </c>
      <c r="K37" s="5">
        <f t="shared" si="0"/>
        <v>1.92</v>
      </c>
      <c r="L37" s="11"/>
      <c r="M37" s="11"/>
      <c r="N37" s="11"/>
      <c r="O37" s="13"/>
      <c r="P37" s="12"/>
      <c r="Q37" s="41"/>
    </row>
    <row r="38" spans="1:17" x14ac:dyDescent="0.25">
      <c r="A38" s="2">
        <v>42760.052083333336</v>
      </c>
      <c r="B38" s="3">
        <v>2930586257</v>
      </c>
      <c r="C38" s="3">
        <v>898842</v>
      </c>
      <c r="D38" s="3">
        <v>1529</v>
      </c>
      <c r="E38" s="3">
        <v>0.97</v>
      </c>
      <c r="F38" s="3">
        <v>711725274</v>
      </c>
      <c r="G38" s="3">
        <v>5356815</v>
      </c>
      <c r="H38" s="3">
        <v>392</v>
      </c>
      <c r="I38" s="4">
        <v>0.92</v>
      </c>
      <c r="J38" s="4">
        <v>0.96</v>
      </c>
      <c r="K38" s="5">
        <f t="shared" si="0"/>
        <v>1.88</v>
      </c>
      <c r="L38" s="11"/>
      <c r="M38" s="11"/>
      <c r="N38" s="11"/>
      <c r="O38" s="13"/>
      <c r="P38" s="13"/>
      <c r="Q38" s="41"/>
    </row>
    <row r="39" spans="1:17" x14ac:dyDescent="0.25">
      <c r="A39" s="2">
        <v>42760.041666666664</v>
      </c>
      <c r="B39" s="3">
        <v>2930202801</v>
      </c>
      <c r="C39" s="3">
        <v>898842</v>
      </c>
      <c r="D39" s="3">
        <v>1535</v>
      </c>
      <c r="E39" s="3">
        <v>0.97</v>
      </c>
      <c r="F39" s="3">
        <v>711625413</v>
      </c>
      <c r="G39" s="3">
        <v>5356815</v>
      </c>
      <c r="H39" s="3">
        <v>404</v>
      </c>
      <c r="I39" s="4">
        <v>0.94</v>
      </c>
      <c r="J39" s="4">
        <v>0.97</v>
      </c>
      <c r="K39" s="5">
        <f t="shared" si="0"/>
        <v>1.91</v>
      </c>
      <c r="L39" s="11"/>
      <c r="M39" s="11"/>
      <c r="N39" s="11"/>
      <c r="O39" s="13"/>
      <c r="P39" s="12"/>
      <c r="Q39" s="41"/>
    </row>
    <row r="40" spans="1:17" x14ac:dyDescent="0.25">
      <c r="A40" s="2">
        <v>42760.03125</v>
      </c>
      <c r="B40" s="3">
        <v>2929857287</v>
      </c>
      <c r="C40" s="3">
        <v>898842</v>
      </c>
      <c r="D40" s="3">
        <v>1522</v>
      </c>
      <c r="E40" s="3">
        <v>0.97</v>
      </c>
      <c r="F40" s="3">
        <v>711536094</v>
      </c>
      <c r="G40" s="3">
        <v>5356815</v>
      </c>
      <c r="H40" s="3">
        <v>403</v>
      </c>
      <c r="I40" s="9">
        <v>0.9</v>
      </c>
      <c r="J40" s="4">
        <v>0.95</v>
      </c>
      <c r="K40" s="5">
        <f t="shared" si="0"/>
        <v>1.85</v>
      </c>
      <c r="L40" s="11"/>
      <c r="M40" s="11"/>
      <c r="N40" s="11"/>
      <c r="O40" s="13"/>
      <c r="P40" s="13"/>
      <c r="Q40" s="41"/>
    </row>
    <row r="41" spans="1:17" x14ac:dyDescent="0.25">
      <c r="A41" s="2">
        <v>42760.020833333336</v>
      </c>
      <c r="B41" s="3">
        <v>2929476550</v>
      </c>
      <c r="C41" s="3">
        <v>898842</v>
      </c>
      <c r="D41" s="3">
        <v>1527</v>
      </c>
      <c r="E41" s="3">
        <v>0.97</v>
      </c>
      <c r="F41" s="3">
        <v>711436355</v>
      </c>
      <c r="G41" s="3">
        <v>5356815</v>
      </c>
      <c r="H41" s="3">
        <v>399</v>
      </c>
      <c r="I41" s="9">
        <v>0.9</v>
      </c>
      <c r="J41" s="4">
        <v>0.95</v>
      </c>
      <c r="K41" s="5">
        <f t="shared" si="0"/>
        <v>1.85</v>
      </c>
      <c r="L41" s="11"/>
      <c r="M41" s="11"/>
      <c r="N41" s="11"/>
      <c r="O41" s="12"/>
      <c r="P41" s="12"/>
      <c r="Q41" s="41"/>
    </row>
    <row r="42" spans="1:17" x14ac:dyDescent="0.25">
      <c r="A42" s="2">
        <v>42760.010416666664</v>
      </c>
      <c r="B42" s="3">
        <v>2929099046</v>
      </c>
      <c r="C42" s="3">
        <v>898842</v>
      </c>
      <c r="D42" s="3">
        <v>1513</v>
      </c>
      <c r="E42" s="3">
        <v>0.97</v>
      </c>
      <c r="F42" s="3">
        <v>711338959</v>
      </c>
      <c r="G42" s="3">
        <v>5356815</v>
      </c>
      <c r="H42" s="3">
        <v>386</v>
      </c>
      <c r="I42" s="4">
        <v>0.89</v>
      </c>
      <c r="J42" s="4">
        <v>0.94</v>
      </c>
      <c r="K42" s="5">
        <f t="shared" si="0"/>
        <v>1.83</v>
      </c>
      <c r="L42" s="11"/>
      <c r="M42" s="11"/>
      <c r="N42" s="11"/>
      <c r="O42" s="12"/>
      <c r="P42" s="12"/>
      <c r="Q42" s="41"/>
    </row>
    <row r="43" spans="1:17" x14ac:dyDescent="0.25">
      <c r="A43" s="2">
        <v>42760</v>
      </c>
      <c r="B43" s="3">
        <v>2928719733</v>
      </c>
      <c r="C43" s="3">
        <v>898842</v>
      </c>
      <c r="D43" s="3">
        <v>1529</v>
      </c>
      <c r="E43" s="3">
        <v>0.97</v>
      </c>
      <c r="F43" s="3">
        <v>711241393</v>
      </c>
      <c r="G43" s="3">
        <v>5356815</v>
      </c>
      <c r="H43" s="3">
        <v>400</v>
      </c>
      <c r="I43" s="4">
        <v>0.93</v>
      </c>
      <c r="J43" s="4">
        <v>0.97</v>
      </c>
      <c r="K43" s="5">
        <f t="shared" si="0"/>
        <v>1.9</v>
      </c>
      <c r="L43" s="11"/>
      <c r="M43" s="11"/>
      <c r="N43" s="11"/>
      <c r="O43" s="48"/>
      <c r="P43" s="13"/>
      <c r="Q43" s="41"/>
    </row>
    <row r="44" spans="1:17" x14ac:dyDescent="0.25">
      <c r="A44" s="39">
        <v>42759.989583333336</v>
      </c>
      <c r="B44" s="4">
        <v>2928365432</v>
      </c>
      <c r="C44" s="4">
        <v>898842</v>
      </c>
      <c r="D44" s="4">
        <v>1514</v>
      </c>
      <c r="E44" s="3">
        <v>0.97</v>
      </c>
      <c r="F44" s="4">
        <v>711150994</v>
      </c>
      <c r="G44" s="4">
        <v>5356815</v>
      </c>
      <c r="H44" s="4">
        <v>378</v>
      </c>
      <c r="I44" s="4">
        <v>0.89</v>
      </c>
      <c r="J44" s="4">
        <v>0.94</v>
      </c>
      <c r="K44" s="5">
        <f t="shared" si="0"/>
        <v>1.83</v>
      </c>
      <c r="L44" s="11"/>
      <c r="M44" s="11"/>
      <c r="N44" s="11"/>
      <c r="O44" s="13"/>
      <c r="P44" s="13"/>
      <c r="Q44" s="41"/>
    </row>
    <row r="45" spans="1:17" x14ac:dyDescent="0.25">
      <c r="A45" s="2">
        <v>42759.979166666664</v>
      </c>
      <c r="B45" s="3">
        <v>2927986154</v>
      </c>
      <c r="C45" s="3">
        <v>898842</v>
      </c>
      <c r="D45" s="3">
        <v>1521</v>
      </c>
      <c r="E45" s="3">
        <v>0.97</v>
      </c>
      <c r="F45" s="4">
        <v>711055555</v>
      </c>
      <c r="G45" s="192">
        <v>5356815</v>
      </c>
      <c r="H45" s="4">
        <v>379</v>
      </c>
      <c r="I45" s="9">
        <v>0.9</v>
      </c>
      <c r="J45" s="4">
        <v>0.95</v>
      </c>
      <c r="K45" s="5">
        <f t="shared" si="0"/>
        <v>1.85</v>
      </c>
      <c r="L45" s="11"/>
      <c r="M45" s="11"/>
      <c r="N45" s="11"/>
      <c r="O45" s="12"/>
      <c r="P45" s="12"/>
      <c r="Q45" s="41"/>
    </row>
    <row r="46" spans="1:17" x14ac:dyDescent="0.25">
      <c r="A46" s="2">
        <v>42759.96875</v>
      </c>
      <c r="B46" s="3">
        <v>2927603250</v>
      </c>
      <c r="C46" s="3">
        <v>898842</v>
      </c>
      <c r="D46" s="3">
        <v>1552</v>
      </c>
      <c r="E46" s="3">
        <v>0.97</v>
      </c>
      <c r="F46" s="4">
        <v>710957357</v>
      </c>
      <c r="G46" s="4">
        <v>5356815</v>
      </c>
      <c r="H46" s="4">
        <v>375</v>
      </c>
      <c r="I46" s="4">
        <v>0.91</v>
      </c>
      <c r="J46" s="4">
        <v>0.98</v>
      </c>
      <c r="K46" s="5">
        <f t="shared" si="0"/>
        <v>1.8900000000000001</v>
      </c>
      <c r="L46" s="11"/>
      <c r="M46" s="11"/>
      <c r="N46" s="11"/>
      <c r="O46" s="13"/>
      <c r="P46" s="42"/>
      <c r="Q46" s="41"/>
    </row>
    <row r="47" spans="1:17" x14ac:dyDescent="0.25">
      <c r="A47" s="2">
        <v>42759.958333333336</v>
      </c>
      <c r="B47" s="3">
        <v>2927242650</v>
      </c>
      <c r="C47" s="3">
        <v>898842</v>
      </c>
      <c r="D47" s="3">
        <v>1496</v>
      </c>
      <c r="E47" s="3">
        <v>0.97</v>
      </c>
      <c r="F47" s="3">
        <v>710866883</v>
      </c>
      <c r="G47" s="3">
        <v>5356815</v>
      </c>
      <c r="H47" s="3">
        <v>396</v>
      </c>
      <c r="I47" s="9">
        <v>0.9</v>
      </c>
      <c r="J47" s="4">
        <v>0.95</v>
      </c>
      <c r="K47" s="5">
        <f t="shared" si="0"/>
        <v>1.85</v>
      </c>
      <c r="L47" s="11"/>
      <c r="M47" s="11"/>
      <c r="N47" s="11"/>
      <c r="O47" s="13"/>
      <c r="P47" s="12"/>
      <c r="Q47" s="41"/>
    </row>
    <row r="48" spans="1:17" x14ac:dyDescent="0.25">
      <c r="A48" s="2">
        <v>42759.947916666664</v>
      </c>
      <c r="B48" s="3">
        <v>2926868465</v>
      </c>
      <c r="C48" s="3">
        <v>898842</v>
      </c>
      <c r="D48" s="3">
        <v>1496</v>
      </c>
      <c r="E48" s="3">
        <v>0.97</v>
      </c>
      <c r="F48" s="3">
        <v>710769094</v>
      </c>
      <c r="G48" s="3">
        <v>5356815</v>
      </c>
      <c r="H48" s="3">
        <v>396</v>
      </c>
      <c r="I48" s="4">
        <v>0.91</v>
      </c>
      <c r="J48" s="4">
        <v>0.95</v>
      </c>
      <c r="K48" s="5">
        <f t="shared" si="0"/>
        <v>1.8599999999999999</v>
      </c>
      <c r="L48" s="11"/>
      <c r="M48" s="11"/>
      <c r="N48" s="11"/>
      <c r="O48" s="52"/>
      <c r="P48" s="12"/>
      <c r="Q48" s="41"/>
    </row>
    <row r="49" spans="1:17" x14ac:dyDescent="0.25">
      <c r="A49" s="2">
        <v>42759.9375</v>
      </c>
      <c r="B49" s="3">
        <v>2926494181</v>
      </c>
      <c r="C49" s="3">
        <v>898842</v>
      </c>
      <c r="D49" s="3">
        <v>1498</v>
      </c>
      <c r="E49" s="3">
        <v>0.97</v>
      </c>
      <c r="F49" s="3">
        <v>710673778</v>
      </c>
      <c r="G49" s="3">
        <v>5356815</v>
      </c>
      <c r="H49" s="3">
        <v>374</v>
      </c>
      <c r="I49" s="4">
        <v>0.91</v>
      </c>
      <c r="J49" s="4">
        <v>0.95</v>
      </c>
      <c r="K49" s="5">
        <f t="shared" si="0"/>
        <v>1.8599999999999999</v>
      </c>
      <c r="L49" s="11"/>
      <c r="M49" s="11"/>
      <c r="N49" s="11"/>
      <c r="O49" s="12"/>
      <c r="P49" s="12"/>
      <c r="Q49" s="41"/>
    </row>
    <row r="50" spans="1:17" x14ac:dyDescent="0.25">
      <c r="A50" s="2">
        <v>42759.927083333336</v>
      </c>
      <c r="B50" s="3">
        <v>2926119882</v>
      </c>
      <c r="C50" s="3">
        <v>898842</v>
      </c>
      <c r="D50" s="3">
        <v>1497</v>
      </c>
      <c r="E50" s="3">
        <v>0.97</v>
      </c>
      <c r="F50" s="3">
        <v>710581236</v>
      </c>
      <c r="G50" s="3">
        <v>5356815</v>
      </c>
      <c r="H50" s="3">
        <v>377</v>
      </c>
      <c r="I50" s="4">
        <v>0.91</v>
      </c>
      <c r="J50" s="4">
        <v>0.95</v>
      </c>
      <c r="K50" s="5">
        <f t="shared" si="0"/>
        <v>1.8599999999999999</v>
      </c>
      <c r="L50" s="12"/>
      <c r="M50" s="12"/>
      <c r="N50" s="12"/>
      <c r="O50" s="12"/>
      <c r="P50" s="12"/>
      <c r="Q50" s="41"/>
    </row>
    <row r="51" spans="1:17" x14ac:dyDescent="0.25">
      <c r="A51" s="2">
        <v>42759.916666666664</v>
      </c>
      <c r="B51" s="3">
        <v>2925745398</v>
      </c>
      <c r="C51" s="3">
        <v>898842</v>
      </c>
      <c r="D51" s="3">
        <v>1494</v>
      </c>
      <c r="E51" s="3">
        <v>0.97</v>
      </c>
      <c r="F51" s="3">
        <v>710486279</v>
      </c>
      <c r="G51" s="3">
        <v>5356815</v>
      </c>
      <c r="H51" s="3">
        <v>378</v>
      </c>
      <c r="I51" s="9">
        <v>0.9</v>
      </c>
      <c r="J51" s="4">
        <v>0.95</v>
      </c>
      <c r="K51" s="5">
        <f t="shared" si="0"/>
        <v>1.85</v>
      </c>
      <c r="L51" s="12"/>
      <c r="M51" s="12"/>
      <c r="N51" s="12"/>
      <c r="O51" s="12"/>
      <c r="P51" s="12"/>
      <c r="Q51" s="41"/>
    </row>
    <row r="52" spans="1:17" x14ac:dyDescent="0.25">
      <c r="A52" s="210">
        <v>42759.90625</v>
      </c>
      <c r="B52" s="211">
        <v>2925374756</v>
      </c>
      <c r="C52" s="211">
        <v>898842</v>
      </c>
      <c r="D52" s="211">
        <v>1454</v>
      </c>
      <c r="E52" s="211">
        <v>0.97</v>
      </c>
      <c r="F52" s="211">
        <v>710390614</v>
      </c>
      <c r="G52" s="211">
        <v>5356815</v>
      </c>
      <c r="H52" s="211">
        <v>369</v>
      </c>
      <c r="I52" s="4">
        <v>0.88</v>
      </c>
      <c r="J52" s="4">
        <v>0.97</v>
      </c>
      <c r="K52" s="5">
        <f t="shared" si="0"/>
        <v>1.85</v>
      </c>
      <c r="L52" s="11"/>
      <c r="M52" s="11"/>
      <c r="N52" s="11"/>
      <c r="O52" s="12"/>
      <c r="P52" s="12"/>
      <c r="Q52" s="41"/>
    </row>
    <row r="53" spans="1:17" x14ac:dyDescent="0.25">
      <c r="A53" s="210">
        <v>42759.895833333336</v>
      </c>
      <c r="B53" s="211">
        <v>2925010791</v>
      </c>
      <c r="C53" s="211">
        <v>898842</v>
      </c>
      <c r="D53" s="211">
        <v>1455</v>
      </c>
      <c r="E53" s="211">
        <v>0.97</v>
      </c>
      <c r="F53" s="211">
        <v>710297330</v>
      </c>
      <c r="G53" s="211">
        <v>5356815</v>
      </c>
      <c r="H53" s="211">
        <v>371</v>
      </c>
      <c r="I53" s="4">
        <v>0.88</v>
      </c>
      <c r="J53" s="4">
        <v>0.97</v>
      </c>
      <c r="K53" s="5">
        <f t="shared" si="0"/>
        <v>1.85</v>
      </c>
      <c r="L53" s="11"/>
      <c r="M53" s="11"/>
      <c r="N53" s="11"/>
      <c r="O53" s="12"/>
      <c r="P53" s="12"/>
      <c r="Q53" s="41"/>
    </row>
    <row r="54" spans="1:17" x14ac:dyDescent="0.25">
      <c r="A54" s="210">
        <v>42759.885416666664</v>
      </c>
      <c r="B54" s="211">
        <v>2924636736</v>
      </c>
      <c r="C54" s="211">
        <v>898842</v>
      </c>
      <c r="D54" s="211">
        <v>1506</v>
      </c>
      <c r="E54" s="211">
        <v>0.97</v>
      </c>
      <c r="F54" s="211">
        <v>710201688</v>
      </c>
      <c r="G54" s="211">
        <v>5356815</v>
      </c>
      <c r="H54" s="211">
        <v>375</v>
      </c>
      <c r="I54" s="4">
        <v>0.88</v>
      </c>
      <c r="J54" s="4">
        <v>0.96</v>
      </c>
      <c r="K54" s="5">
        <f t="shared" si="0"/>
        <v>1.8399999999999999</v>
      </c>
      <c r="L54" s="11"/>
      <c r="M54" s="11"/>
      <c r="N54" s="11"/>
      <c r="O54" s="13"/>
      <c r="P54" s="42"/>
      <c r="Q54" s="41"/>
    </row>
    <row r="55" spans="1:17" x14ac:dyDescent="0.25">
      <c r="A55" s="2">
        <v>42759.875</v>
      </c>
      <c r="B55" s="3">
        <v>2924259601</v>
      </c>
      <c r="C55" s="3">
        <v>898842</v>
      </c>
      <c r="D55" s="3">
        <v>1520</v>
      </c>
      <c r="E55" s="3">
        <v>0.97</v>
      </c>
      <c r="F55" s="3">
        <v>710106562</v>
      </c>
      <c r="G55" s="3">
        <v>5356815</v>
      </c>
      <c r="H55" s="3">
        <v>360</v>
      </c>
      <c r="I55" s="4">
        <v>0.92</v>
      </c>
      <c r="J55" s="4">
        <v>0.95</v>
      </c>
      <c r="K55" s="5">
        <f t="shared" si="0"/>
        <v>1.87</v>
      </c>
      <c r="L55" s="11"/>
      <c r="M55" s="11"/>
      <c r="N55" s="11"/>
      <c r="O55" s="12"/>
      <c r="P55" s="12"/>
      <c r="Q55" s="41"/>
    </row>
    <row r="56" spans="1:17" x14ac:dyDescent="0.25">
      <c r="A56" s="2">
        <v>42759.864583333336</v>
      </c>
      <c r="B56" s="3">
        <v>2923879536</v>
      </c>
      <c r="C56" s="3">
        <v>898842</v>
      </c>
      <c r="D56" s="3">
        <v>1498</v>
      </c>
      <c r="E56" s="3">
        <v>0.97</v>
      </c>
      <c r="F56" s="3">
        <v>710011561</v>
      </c>
      <c r="G56" s="3">
        <v>5356815</v>
      </c>
      <c r="H56" s="3">
        <v>380</v>
      </c>
      <c r="I56" s="4">
        <v>0.91</v>
      </c>
      <c r="J56" s="4">
        <v>0.95</v>
      </c>
      <c r="K56" s="5">
        <f t="shared" si="0"/>
        <v>1.8599999999999999</v>
      </c>
      <c r="L56" s="11"/>
      <c r="M56" s="11"/>
      <c r="N56" s="11"/>
      <c r="O56" s="12"/>
      <c r="P56" s="12"/>
      <c r="Q56" s="41"/>
    </row>
    <row r="57" spans="1:17" x14ac:dyDescent="0.25">
      <c r="A57" s="2">
        <v>42759.854166666664</v>
      </c>
      <c r="B57" s="3">
        <v>2923505542</v>
      </c>
      <c r="C57" s="3">
        <v>898842</v>
      </c>
      <c r="D57" s="3">
        <v>1499</v>
      </c>
      <c r="E57" s="3">
        <v>0.97</v>
      </c>
      <c r="F57" s="3">
        <v>709916557</v>
      </c>
      <c r="G57" s="3">
        <v>5356815</v>
      </c>
      <c r="H57" s="3">
        <v>384</v>
      </c>
      <c r="I57" s="4">
        <v>0.91</v>
      </c>
      <c r="J57" s="4">
        <v>0.95</v>
      </c>
      <c r="K57" s="5">
        <f t="shared" si="0"/>
        <v>1.8599999999999999</v>
      </c>
      <c r="L57" s="11"/>
      <c r="M57" s="11"/>
      <c r="N57" s="11"/>
      <c r="O57" s="13"/>
      <c r="P57" s="42"/>
      <c r="Q57" s="41"/>
    </row>
    <row r="58" spans="1:17" x14ac:dyDescent="0.25">
      <c r="A58" s="2">
        <v>42759.84375</v>
      </c>
      <c r="B58" s="3">
        <v>2923131138</v>
      </c>
      <c r="C58" s="3">
        <v>898842</v>
      </c>
      <c r="D58" s="3">
        <v>1499</v>
      </c>
      <c r="E58" s="3">
        <v>0.97</v>
      </c>
      <c r="F58" s="3">
        <v>709821409</v>
      </c>
      <c r="G58" s="3">
        <v>5356815</v>
      </c>
      <c r="H58" s="3">
        <v>377</v>
      </c>
      <c r="I58" s="4">
        <v>0.91</v>
      </c>
      <c r="J58" s="4">
        <v>0.95</v>
      </c>
      <c r="K58" s="5">
        <f t="shared" si="0"/>
        <v>1.8599999999999999</v>
      </c>
      <c r="L58" s="11"/>
      <c r="M58" s="11"/>
      <c r="N58" s="11"/>
      <c r="O58" s="52"/>
      <c r="P58" s="12"/>
      <c r="Q58" s="41"/>
    </row>
    <row r="59" spans="1:17" x14ac:dyDescent="0.25">
      <c r="A59" s="2">
        <v>42759.833333333336</v>
      </c>
      <c r="B59" s="3">
        <v>2922756381</v>
      </c>
      <c r="C59" s="3">
        <v>898842</v>
      </c>
      <c r="D59" s="3">
        <v>1499</v>
      </c>
      <c r="E59" s="3">
        <v>0.97</v>
      </c>
      <c r="F59" s="3">
        <v>709725276</v>
      </c>
      <c r="G59" s="3">
        <v>5356815</v>
      </c>
      <c r="H59" s="3">
        <v>391</v>
      </c>
      <c r="I59" s="4">
        <v>0.91</v>
      </c>
      <c r="J59" s="4">
        <v>0.95</v>
      </c>
      <c r="K59" s="5">
        <f t="shared" si="0"/>
        <v>1.8599999999999999</v>
      </c>
      <c r="L59" s="11"/>
      <c r="M59" s="11"/>
      <c r="N59" s="11"/>
      <c r="O59" s="12"/>
      <c r="P59" s="12"/>
      <c r="Q59" s="41"/>
    </row>
    <row r="60" spans="1:17" x14ac:dyDescent="0.25">
      <c r="A60" s="2">
        <v>42759.822916666664</v>
      </c>
      <c r="B60" s="3">
        <v>2922390600</v>
      </c>
      <c r="C60" s="3">
        <v>898842</v>
      </c>
      <c r="D60" s="3">
        <v>1459</v>
      </c>
      <c r="E60" s="3">
        <v>0.97</v>
      </c>
      <c r="F60" s="3">
        <v>709631628</v>
      </c>
      <c r="G60" s="3">
        <v>5356815</v>
      </c>
      <c r="H60" s="3">
        <v>373</v>
      </c>
      <c r="I60" s="4">
        <v>0.87</v>
      </c>
      <c r="J60" s="4">
        <v>0.92</v>
      </c>
      <c r="K60" s="5">
        <f t="shared" si="0"/>
        <v>1.79</v>
      </c>
      <c r="L60" s="11"/>
      <c r="M60" s="11"/>
      <c r="N60" s="11"/>
      <c r="O60" s="12"/>
      <c r="P60" s="42"/>
      <c r="Q60" s="41"/>
    </row>
    <row r="61" spans="1:17" x14ac:dyDescent="0.25">
      <c r="A61" s="2">
        <v>42759.8125</v>
      </c>
      <c r="B61" s="3">
        <v>2922018987</v>
      </c>
      <c r="C61" s="3">
        <v>898842</v>
      </c>
      <c r="D61" s="3">
        <v>1516</v>
      </c>
      <c r="E61" s="3">
        <v>0.97</v>
      </c>
      <c r="F61" s="3">
        <v>709537442</v>
      </c>
      <c r="G61" s="3">
        <v>5356815</v>
      </c>
      <c r="H61" s="3">
        <v>391</v>
      </c>
      <c r="I61" s="4">
        <v>0.89</v>
      </c>
      <c r="J61" s="4">
        <v>0.96</v>
      </c>
      <c r="K61" s="5">
        <f t="shared" si="0"/>
        <v>1.85</v>
      </c>
      <c r="L61" s="11"/>
      <c r="M61" s="11"/>
      <c r="N61" s="11"/>
      <c r="O61" s="12"/>
      <c r="P61" s="12"/>
      <c r="Q61" s="41"/>
    </row>
    <row r="62" spans="1:17" x14ac:dyDescent="0.25">
      <c r="A62" s="2">
        <v>42759.802083333336</v>
      </c>
      <c r="B62" s="3">
        <v>2921634645</v>
      </c>
      <c r="C62" s="3">
        <v>898842</v>
      </c>
      <c r="D62" s="3">
        <v>1549</v>
      </c>
      <c r="E62" s="3">
        <v>0.97</v>
      </c>
      <c r="F62" s="3">
        <v>709438235</v>
      </c>
      <c r="G62" s="3">
        <v>5356815</v>
      </c>
      <c r="H62" s="3">
        <v>407</v>
      </c>
      <c r="I62" s="4">
        <v>0.91</v>
      </c>
      <c r="J62" s="4">
        <v>0.94</v>
      </c>
      <c r="K62" s="5">
        <f t="shared" si="0"/>
        <v>1.85</v>
      </c>
      <c r="L62" s="11"/>
      <c r="M62" s="11"/>
      <c r="N62" s="11"/>
      <c r="O62" s="12"/>
      <c r="P62" s="12"/>
      <c r="Q62" s="41"/>
    </row>
    <row r="63" spans="1:17" x14ac:dyDescent="0.25">
      <c r="A63" s="2">
        <v>42759.791666666664</v>
      </c>
      <c r="B63" s="3">
        <v>2921260536</v>
      </c>
      <c r="C63" s="3">
        <v>898842</v>
      </c>
      <c r="D63" s="3">
        <v>1459</v>
      </c>
      <c r="E63" s="3">
        <v>0.97</v>
      </c>
      <c r="F63" s="3">
        <v>709341405</v>
      </c>
      <c r="G63" s="3">
        <v>5356815</v>
      </c>
      <c r="H63" s="3">
        <v>370</v>
      </c>
      <c r="I63" s="4">
        <v>0.87</v>
      </c>
      <c r="J63" s="4">
        <v>0.92</v>
      </c>
      <c r="K63" s="5">
        <f t="shared" si="0"/>
        <v>1.79</v>
      </c>
      <c r="L63" s="11"/>
      <c r="M63" s="11"/>
      <c r="N63" s="11"/>
      <c r="O63" s="42"/>
      <c r="P63" s="42"/>
      <c r="Q63" s="41"/>
    </row>
    <row r="64" spans="1:17" x14ac:dyDescent="0.25">
      <c r="A64" s="2">
        <v>42759.78125</v>
      </c>
      <c r="B64" s="3">
        <v>2920895300</v>
      </c>
      <c r="C64" s="3">
        <v>898842</v>
      </c>
      <c r="D64" s="3">
        <v>1457</v>
      </c>
      <c r="E64" s="3">
        <v>0.97</v>
      </c>
      <c r="F64" s="3">
        <v>709250901</v>
      </c>
      <c r="G64" s="3">
        <v>5356815</v>
      </c>
      <c r="H64" s="3">
        <v>359</v>
      </c>
      <c r="I64" s="9">
        <v>0.87</v>
      </c>
      <c r="J64" s="4">
        <v>0.91</v>
      </c>
      <c r="K64" s="5">
        <f t="shared" si="0"/>
        <v>1.78</v>
      </c>
      <c r="L64" s="11"/>
      <c r="M64" s="11"/>
      <c r="N64" s="11"/>
      <c r="O64" s="12"/>
      <c r="P64" s="12"/>
      <c r="Q64" s="41"/>
    </row>
    <row r="65" spans="1:17" x14ac:dyDescent="0.25">
      <c r="A65" s="2">
        <v>42759.770833333336</v>
      </c>
      <c r="B65" s="3">
        <v>2920516628</v>
      </c>
      <c r="C65" s="3">
        <v>898842</v>
      </c>
      <c r="D65" s="3">
        <v>1516</v>
      </c>
      <c r="E65" s="3">
        <v>0.97</v>
      </c>
      <c r="F65" s="3">
        <v>709154698</v>
      </c>
      <c r="G65" s="3">
        <v>5356815</v>
      </c>
      <c r="H65" s="3">
        <v>393</v>
      </c>
      <c r="I65" s="4">
        <v>0.89</v>
      </c>
      <c r="J65" s="4">
        <v>0.96</v>
      </c>
      <c r="K65" s="5">
        <f t="shared" si="0"/>
        <v>1.85</v>
      </c>
      <c r="L65" s="11"/>
      <c r="M65" s="11"/>
      <c r="N65" s="11"/>
      <c r="O65" s="12"/>
      <c r="P65" s="12"/>
      <c r="Q65" s="41"/>
    </row>
    <row r="66" spans="1:17" x14ac:dyDescent="0.25">
      <c r="A66" s="2">
        <v>42759.760416666664</v>
      </c>
      <c r="B66" s="3">
        <v>2920130320</v>
      </c>
      <c r="C66" s="3">
        <v>898842</v>
      </c>
      <c r="D66" s="3">
        <v>1552</v>
      </c>
      <c r="E66" s="212">
        <v>0.97</v>
      </c>
      <c r="F66" s="3">
        <v>709058535</v>
      </c>
      <c r="G66" s="3">
        <v>5356815</v>
      </c>
      <c r="H66" s="3">
        <v>388</v>
      </c>
      <c r="I66" s="31">
        <v>0.92</v>
      </c>
      <c r="J66" s="31">
        <v>0.96</v>
      </c>
      <c r="K66" s="5">
        <f t="shared" si="0"/>
        <v>1.88</v>
      </c>
      <c r="L66" s="11"/>
      <c r="M66" s="11"/>
      <c r="N66" s="11"/>
      <c r="O66" s="12"/>
      <c r="P66" s="12"/>
      <c r="Q66" s="41"/>
    </row>
    <row r="67" spans="1:17" x14ac:dyDescent="0.25">
      <c r="A67" s="8">
        <v>42759.75</v>
      </c>
      <c r="B67" s="212">
        <v>2919743073</v>
      </c>
      <c r="C67" s="212">
        <v>898842</v>
      </c>
      <c r="D67" s="212">
        <v>1504</v>
      </c>
      <c r="E67" s="212">
        <v>0.97</v>
      </c>
      <c r="F67" s="212">
        <v>708960980</v>
      </c>
      <c r="G67" s="212">
        <v>5356815</v>
      </c>
      <c r="H67" s="212">
        <v>376</v>
      </c>
      <c r="I67" s="4">
        <v>0.89</v>
      </c>
      <c r="J67" s="4">
        <v>0.95</v>
      </c>
      <c r="K67" s="5">
        <f t="shared" si="0"/>
        <v>1.8399999999999999</v>
      </c>
      <c r="L67" s="11"/>
      <c r="M67" s="11"/>
      <c r="N67" s="11"/>
      <c r="O67" s="12"/>
      <c r="P67" s="12"/>
      <c r="Q67" s="41"/>
    </row>
    <row r="68" spans="1:17" x14ac:dyDescent="0.25">
      <c r="A68" s="2">
        <v>42759.739583333336</v>
      </c>
      <c r="B68" s="3">
        <v>2919367848</v>
      </c>
      <c r="C68" s="3">
        <v>898842</v>
      </c>
      <c r="D68" s="213">
        <v>1444</v>
      </c>
      <c r="E68" s="3">
        <v>0.97</v>
      </c>
      <c r="F68" s="3">
        <v>708866945</v>
      </c>
      <c r="G68" s="3">
        <v>5356815</v>
      </c>
      <c r="H68" s="3">
        <v>445</v>
      </c>
      <c r="I68" s="4">
        <v>0.87</v>
      </c>
      <c r="J68" s="4">
        <v>0.92</v>
      </c>
      <c r="K68" s="5">
        <f t="shared" ref="K68:K99" si="1">I68+J68</f>
        <v>1.79</v>
      </c>
      <c r="L68" s="11"/>
      <c r="M68" s="11"/>
      <c r="N68" s="11"/>
      <c r="O68" s="42"/>
      <c r="P68" s="42"/>
      <c r="Q68" s="41"/>
    </row>
    <row r="69" spans="1:17" x14ac:dyDescent="0.25">
      <c r="A69" s="2">
        <v>42759.729166666664</v>
      </c>
      <c r="B69" s="3">
        <v>2918977632</v>
      </c>
      <c r="C69" s="3">
        <v>898842</v>
      </c>
      <c r="D69" s="3">
        <v>1562</v>
      </c>
      <c r="E69" s="3">
        <v>0.97</v>
      </c>
      <c r="F69" s="3">
        <v>708766987</v>
      </c>
      <c r="G69" s="3">
        <v>5356815</v>
      </c>
      <c r="H69" s="3">
        <v>395</v>
      </c>
      <c r="I69" s="4">
        <v>0.92</v>
      </c>
      <c r="J69" s="4">
        <v>0.97</v>
      </c>
      <c r="K69" s="5">
        <f t="shared" si="1"/>
        <v>1.8900000000000001</v>
      </c>
      <c r="L69" s="11"/>
      <c r="M69" s="11"/>
      <c r="N69" s="11"/>
      <c r="O69" s="12"/>
      <c r="P69" s="12"/>
      <c r="Q69" s="41"/>
    </row>
    <row r="70" spans="1:17" x14ac:dyDescent="0.25">
      <c r="A70" s="2">
        <v>42759.71875</v>
      </c>
      <c r="B70" s="3">
        <v>2918605881</v>
      </c>
      <c r="C70" s="3">
        <v>898842</v>
      </c>
      <c r="D70" s="3">
        <v>1525</v>
      </c>
      <c r="E70" s="3">
        <v>0.97</v>
      </c>
      <c r="F70" s="3">
        <v>708673508</v>
      </c>
      <c r="G70" s="3">
        <v>5356815</v>
      </c>
      <c r="H70" s="3">
        <v>382</v>
      </c>
      <c r="I70" s="4">
        <v>0.91</v>
      </c>
      <c r="J70" s="31">
        <v>0.96</v>
      </c>
      <c r="K70" s="5">
        <f t="shared" si="1"/>
        <v>1.87</v>
      </c>
      <c r="L70" s="11"/>
      <c r="M70" s="11"/>
      <c r="N70" s="11"/>
      <c r="O70" s="12"/>
      <c r="P70" s="12"/>
      <c r="Q70" s="41"/>
    </row>
    <row r="71" spans="1:17" x14ac:dyDescent="0.25">
      <c r="A71" s="2">
        <v>42759.708333333336</v>
      </c>
      <c r="B71" s="3">
        <v>2918211131</v>
      </c>
      <c r="C71" s="3">
        <v>898842</v>
      </c>
      <c r="D71" s="3">
        <v>1554</v>
      </c>
      <c r="E71" s="3">
        <v>0.97</v>
      </c>
      <c r="F71" s="3">
        <v>708573527</v>
      </c>
      <c r="G71" s="3">
        <v>5356815</v>
      </c>
      <c r="H71" s="3">
        <v>399</v>
      </c>
      <c r="I71" s="4">
        <v>0.92</v>
      </c>
      <c r="J71" s="31">
        <v>0.97</v>
      </c>
      <c r="K71" s="5">
        <f t="shared" si="1"/>
        <v>1.8900000000000001</v>
      </c>
      <c r="L71" s="11"/>
      <c r="M71" s="11"/>
      <c r="N71" s="11"/>
      <c r="O71" s="12"/>
      <c r="P71" s="42"/>
      <c r="Q71" s="41"/>
    </row>
    <row r="72" spans="1:17" x14ac:dyDescent="0.25">
      <c r="A72" s="2">
        <v>42759.697916666664</v>
      </c>
      <c r="B72" s="3">
        <v>2917826035</v>
      </c>
      <c r="C72" s="3">
        <v>898842</v>
      </c>
      <c r="D72" s="3">
        <v>1529</v>
      </c>
      <c r="E72" s="3">
        <v>0.97</v>
      </c>
      <c r="F72" s="3">
        <v>708475559</v>
      </c>
      <c r="G72" s="3">
        <v>5356815</v>
      </c>
      <c r="H72" s="3">
        <v>372</v>
      </c>
      <c r="I72" s="9">
        <v>0.9</v>
      </c>
      <c r="J72" s="31">
        <v>0.99</v>
      </c>
      <c r="K72" s="5">
        <f t="shared" si="1"/>
        <v>1.8900000000000001</v>
      </c>
      <c r="L72" s="11"/>
      <c r="M72" s="11"/>
      <c r="N72" s="11"/>
      <c r="O72" s="12"/>
      <c r="P72" s="12"/>
      <c r="Q72" s="41"/>
    </row>
    <row r="73" spans="1:17" x14ac:dyDescent="0.25">
      <c r="A73" s="2">
        <v>42759.6875</v>
      </c>
      <c r="B73" s="3">
        <v>2917444380</v>
      </c>
      <c r="C73" s="3">
        <v>898842</v>
      </c>
      <c r="D73" s="3">
        <v>1527</v>
      </c>
      <c r="E73" s="3">
        <v>0.97</v>
      </c>
      <c r="F73" s="3">
        <v>708379859</v>
      </c>
      <c r="G73" s="3">
        <v>5356815</v>
      </c>
      <c r="H73" s="3">
        <v>381</v>
      </c>
      <c r="I73" s="4">
        <v>0.91</v>
      </c>
      <c r="J73" s="4">
        <v>0.97</v>
      </c>
      <c r="K73" s="5">
        <f t="shared" si="1"/>
        <v>1.88</v>
      </c>
      <c r="L73" s="11"/>
      <c r="M73" s="11"/>
      <c r="N73" s="11"/>
      <c r="O73" s="12"/>
      <c r="P73" s="12"/>
      <c r="Q73" s="41"/>
    </row>
    <row r="74" spans="1:17" x14ac:dyDescent="0.25">
      <c r="A74" s="2">
        <v>42759.677083333336</v>
      </c>
      <c r="B74" s="3">
        <v>2917062380</v>
      </c>
      <c r="C74" s="3">
        <v>898842</v>
      </c>
      <c r="D74" s="3">
        <v>1525</v>
      </c>
      <c r="E74" s="3">
        <v>0.97</v>
      </c>
      <c r="F74" s="3">
        <v>708284558</v>
      </c>
      <c r="G74" s="3">
        <v>5356815</v>
      </c>
      <c r="H74" s="3">
        <v>383</v>
      </c>
      <c r="I74" s="4">
        <v>0.91</v>
      </c>
      <c r="J74" s="4">
        <v>0.96</v>
      </c>
      <c r="K74" s="5">
        <f t="shared" si="1"/>
        <v>1.87</v>
      </c>
      <c r="L74" s="11"/>
      <c r="M74" s="11"/>
      <c r="N74" s="11"/>
      <c r="O74" s="12"/>
      <c r="P74" s="12"/>
      <c r="Q74" s="41"/>
    </row>
    <row r="75" spans="1:17" x14ac:dyDescent="0.25">
      <c r="A75" s="2">
        <v>42759.666666666664</v>
      </c>
      <c r="B75" s="3">
        <v>2916680785</v>
      </c>
      <c r="C75" s="3">
        <v>898842</v>
      </c>
      <c r="D75" s="3">
        <v>1526</v>
      </c>
      <c r="E75" s="3">
        <v>0.97</v>
      </c>
      <c r="F75" s="3">
        <v>708189166</v>
      </c>
      <c r="G75" s="3">
        <v>5356815</v>
      </c>
      <c r="H75" s="3">
        <v>383</v>
      </c>
      <c r="I75" s="4">
        <v>0.91</v>
      </c>
      <c r="J75" s="4">
        <v>0.97</v>
      </c>
      <c r="K75" s="5">
        <f t="shared" si="1"/>
        <v>1.88</v>
      </c>
      <c r="L75" s="11"/>
      <c r="M75" s="11"/>
      <c r="N75" s="11"/>
      <c r="O75" s="12"/>
      <c r="P75" s="12"/>
      <c r="Q75" s="41"/>
    </row>
    <row r="76" spans="1:17" x14ac:dyDescent="0.25">
      <c r="A76" s="2">
        <v>42759.65625</v>
      </c>
      <c r="B76" s="3">
        <v>2916297833</v>
      </c>
      <c r="C76" s="3">
        <v>898842</v>
      </c>
      <c r="D76" s="3">
        <v>1557</v>
      </c>
      <c r="E76" s="3">
        <v>0.97</v>
      </c>
      <c r="F76" s="3">
        <v>708093276</v>
      </c>
      <c r="G76" s="3">
        <v>5356815</v>
      </c>
      <c r="H76" s="3">
        <v>394</v>
      </c>
      <c r="I76" s="31">
        <v>0.92</v>
      </c>
      <c r="J76" s="31">
        <v>0.96</v>
      </c>
      <c r="K76" s="5">
        <f t="shared" si="1"/>
        <v>1.88</v>
      </c>
      <c r="L76" s="11"/>
      <c r="M76" s="11"/>
      <c r="N76" s="11"/>
      <c r="O76" s="12"/>
      <c r="P76" s="12"/>
      <c r="Q76" s="41"/>
    </row>
    <row r="77" spans="1:17" x14ac:dyDescent="0.25">
      <c r="A77" s="2">
        <v>42759.645833333336</v>
      </c>
      <c r="B77" s="3">
        <v>2915908664</v>
      </c>
      <c r="C77" s="3">
        <v>898842</v>
      </c>
      <c r="D77" s="3">
        <v>1556</v>
      </c>
      <c r="E77" s="3">
        <v>0.97</v>
      </c>
      <c r="F77" s="3">
        <v>707994737</v>
      </c>
      <c r="G77" s="3">
        <v>5356815</v>
      </c>
      <c r="H77" s="3">
        <v>403</v>
      </c>
      <c r="I77" s="31">
        <v>0.92</v>
      </c>
      <c r="J77" s="31">
        <v>0.96</v>
      </c>
      <c r="K77" s="5">
        <f t="shared" si="1"/>
        <v>1.88</v>
      </c>
      <c r="L77" s="11"/>
      <c r="M77" s="11"/>
      <c r="N77" s="11"/>
      <c r="O77" s="12"/>
      <c r="P77" s="12"/>
      <c r="Q77" s="41"/>
    </row>
    <row r="78" spans="1:17" x14ac:dyDescent="0.25">
      <c r="A78" s="2">
        <v>42759.635416666664</v>
      </c>
      <c r="B78" s="3">
        <v>2915519220</v>
      </c>
      <c r="C78" s="3">
        <v>898842</v>
      </c>
      <c r="D78" s="3">
        <v>1557</v>
      </c>
      <c r="E78" s="3">
        <v>0.97</v>
      </c>
      <c r="F78" s="3">
        <v>707895572</v>
      </c>
      <c r="G78" s="3">
        <v>5356815</v>
      </c>
      <c r="H78" s="3">
        <v>356</v>
      </c>
      <c r="I78" s="31">
        <v>0.92</v>
      </c>
      <c r="J78" s="31">
        <v>0.96</v>
      </c>
      <c r="K78" s="5">
        <f t="shared" si="1"/>
        <v>1.88</v>
      </c>
      <c r="L78" s="11"/>
      <c r="M78" s="11"/>
      <c r="N78" s="11"/>
      <c r="O78" s="12"/>
      <c r="P78" s="12"/>
      <c r="Q78" s="41"/>
    </row>
    <row r="79" spans="1:17" x14ac:dyDescent="0.25">
      <c r="A79" s="2">
        <v>42759.625</v>
      </c>
      <c r="B79" s="3">
        <v>2915128962</v>
      </c>
      <c r="C79" s="3">
        <v>898842</v>
      </c>
      <c r="D79" s="3">
        <v>1560</v>
      </c>
      <c r="E79" s="3">
        <v>0.97</v>
      </c>
      <c r="F79" s="3">
        <v>707803376</v>
      </c>
      <c r="G79" s="3">
        <v>5356815</v>
      </c>
      <c r="H79" s="3">
        <v>369</v>
      </c>
      <c r="I79" s="31">
        <v>0.93</v>
      </c>
      <c r="J79" s="31">
        <v>0.99</v>
      </c>
      <c r="K79" s="5">
        <f t="shared" si="1"/>
        <v>1.92</v>
      </c>
      <c r="L79" s="11"/>
      <c r="M79" s="11"/>
      <c r="N79" s="11"/>
      <c r="O79" s="12"/>
      <c r="P79" s="42"/>
      <c r="Q79" s="41"/>
    </row>
    <row r="80" spans="1:17" x14ac:dyDescent="0.25">
      <c r="A80" s="2">
        <v>42759.614583333336</v>
      </c>
      <c r="B80" s="3">
        <v>2914742638</v>
      </c>
      <c r="C80" s="3">
        <v>898842</v>
      </c>
      <c r="D80" s="3">
        <v>1546</v>
      </c>
      <c r="E80" s="3">
        <v>0.97</v>
      </c>
      <c r="F80" s="3">
        <v>707709853</v>
      </c>
      <c r="G80" s="3">
        <v>5356815</v>
      </c>
      <c r="H80" s="3">
        <v>383</v>
      </c>
      <c r="I80" s="31">
        <v>0.93</v>
      </c>
      <c r="J80" s="31">
        <v>0.98</v>
      </c>
      <c r="K80" s="5">
        <f t="shared" si="1"/>
        <v>1.9100000000000001</v>
      </c>
      <c r="L80" s="11"/>
      <c r="M80" s="11"/>
      <c r="N80" s="11"/>
      <c r="O80" s="12"/>
      <c r="P80" s="42"/>
      <c r="Q80" s="41"/>
    </row>
    <row r="81" spans="1:17" x14ac:dyDescent="0.25">
      <c r="A81" s="2">
        <v>42759.604166666664</v>
      </c>
      <c r="B81" s="3">
        <v>2914356360</v>
      </c>
      <c r="C81" s="3">
        <v>898842</v>
      </c>
      <c r="D81" s="3">
        <v>1546</v>
      </c>
      <c r="E81" s="3">
        <v>0.97</v>
      </c>
      <c r="F81" s="3">
        <v>707613494</v>
      </c>
      <c r="G81" s="3">
        <v>5356815</v>
      </c>
      <c r="H81" s="3">
        <v>382</v>
      </c>
      <c r="I81" s="31">
        <v>0.91</v>
      </c>
      <c r="J81" s="31">
        <v>0.96</v>
      </c>
      <c r="K81" s="5">
        <f t="shared" si="1"/>
        <v>1.87</v>
      </c>
      <c r="L81" s="11"/>
      <c r="M81" s="11"/>
      <c r="N81" s="11"/>
      <c r="O81" s="12"/>
      <c r="P81" s="12"/>
      <c r="Q81" s="41"/>
    </row>
    <row r="82" spans="1:17" x14ac:dyDescent="0.25">
      <c r="A82" s="2">
        <v>42759.59375</v>
      </c>
      <c r="B82" s="3">
        <v>2913969972</v>
      </c>
      <c r="C82" s="3">
        <v>898842</v>
      </c>
      <c r="D82" s="3">
        <v>1532</v>
      </c>
      <c r="E82" s="3">
        <v>0.97</v>
      </c>
      <c r="F82" s="3">
        <v>707516482</v>
      </c>
      <c r="G82" s="3">
        <v>5356815</v>
      </c>
      <c r="H82" s="3">
        <v>385</v>
      </c>
      <c r="I82" s="32">
        <v>0.9</v>
      </c>
      <c r="J82" s="31">
        <v>0.98</v>
      </c>
      <c r="K82" s="5">
        <f t="shared" si="1"/>
        <v>1.88</v>
      </c>
      <c r="L82" s="11"/>
      <c r="M82" s="11"/>
      <c r="N82" s="11"/>
      <c r="O82" s="12"/>
      <c r="P82" s="12"/>
      <c r="Q82" s="41"/>
    </row>
    <row r="83" spans="1:17" x14ac:dyDescent="0.25">
      <c r="A83" s="2">
        <v>42759.583333333336</v>
      </c>
      <c r="B83" s="3">
        <v>2913587420</v>
      </c>
      <c r="C83" s="3">
        <v>898842</v>
      </c>
      <c r="D83" s="3">
        <v>1531</v>
      </c>
      <c r="E83" s="3">
        <v>0.97</v>
      </c>
      <c r="F83" s="3">
        <v>707420938</v>
      </c>
      <c r="G83" s="3">
        <v>5356815</v>
      </c>
      <c r="H83" s="3">
        <v>377</v>
      </c>
      <c r="I83" s="31">
        <v>0.89</v>
      </c>
      <c r="J83" s="31">
        <v>0.98</v>
      </c>
      <c r="K83" s="5">
        <f t="shared" si="1"/>
        <v>1.87</v>
      </c>
      <c r="L83" s="11"/>
      <c r="M83" s="11"/>
      <c r="N83" s="11"/>
      <c r="O83" s="12"/>
      <c r="P83" s="12"/>
      <c r="Q83" s="41"/>
    </row>
    <row r="84" spans="1:17" x14ac:dyDescent="0.25">
      <c r="A84" s="2">
        <v>42759.572916666664</v>
      </c>
      <c r="B84" s="3">
        <v>2913204733</v>
      </c>
      <c r="C84" s="3">
        <v>898842</v>
      </c>
      <c r="D84" s="3">
        <v>1529</v>
      </c>
      <c r="E84" s="3">
        <v>0.97</v>
      </c>
      <c r="F84" s="3">
        <v>707325555</v>
      </c>
      <c r="G84" s="3">
        <v>5356815</v>
      </c>
      <c r="H84" s="3">
        <v>378</v>
      </c>
      <c r="I84" s="31">
        <v>0.89</v>
      </c>
      <c r="J84" s="31">
        <v>0.97</v>
      </c>
      <c r="K84" s="5">
        <f t="shared" si="1"/>
        <v>1.8599999999999999</v>
      </c>
      <c r="L84" s="11"/>
      <c r="M84" s="11"/>
      <c r="N84" s="11"/>
      <c r="O84" s="42"/>
      <c r="P84" s="42"/>
      <c r="Q84" s="41"/>
    </row>
    <row r="85" spans="1:17" x14ac:dyDescent="0.25">
      <c r="A85" s="2">
        <v>42759.5625</v>
      </c>
      <c r="B85" s="3">
        <v>2912822179</v>
      </c>
      <c r="C85" s="3">
        <v>898842</v>
      </c>
      <c r="D85" s="3">
        <v>1528</v>
      </c>
      <c r="E85" s="3">
        <v>0.97</v>
      </c>
      <c r="F85" s="3">
        <v>707230353</v>
      </c>
      <c r="G85" s="3">
        <v>5356815</v>
      </c>
      <c r="H85" s="3">
        <v>380</v>
      </c>
      <c r="I85" s="4">
        <v>0.92</v>
      </c>
      <c r="J85" s="4">
        <v>0.97</v>
      </c>
      <c r="K85" s="5">
        <f t="shared" si="1"/>
        <v>1.8900000000000001</v>
      </c>
      <c r="L85" s="11"/>
      <c r="M85" s="11"/>
      <c r="N85" s="11"/>
      <c r="O85" s="12"/>
      <c r="P85" s="12"/>
      <c r="Q85" s="41"/>
    </row>
    <row r="86" spans="1:17" x14ac:dyDescent="0.25">
      <c r="A86" s="2">
        <v>42759.552083333336</v>
      </c>
      <c r="B86" s="3">
        <v>2912439318</v>
      </c>
      <c r="C86" s="3">
        <v>898842</v>
      </c>
      <c r="D86" s="3">
        <v>1531</v>
      </c>
      <c r="E86" s="3">
        <v>0.97</v>
      </c>
      <c r="F86" s="3">
        <v>707134600</v>
      </c>
      <c r="G86" s="3">
        <v>5356815</v>
      </c>
      <c r="H86" s="3">
        <v>379</v>
      </c>
      <c r="I86" s="31">
        <v>0.92</v>
      </c>
      <c r="J86" s="31">
        <v>0.95</v>
      </c>
      <c r="K86" s="5">
        <f t="shared" si="1"/>
        <v>1.87</v>
      </c>
      <c r="L86" s="11"/>
      <c r="M86" s="11"/>
      <c r="N86" s="11"/>
      <c r="O86" s="12"/>
      <c r="P86" s="12"/>
      <c r="Q86" s="41"/>
    </row>
    <row r="87" spans="1:17" x14ac:dyDescent="0.25">
      <c r="A87" s="2">
        <v>42759.541666666664</v>
      </c>
      <c r="B87" s="3">
        <v>2912057268</v>
      </c>
      <c r="C87" s="3">
        <v>898842</v>
      </c>
      <c r="D87" s="3">
        <v>1527</v>
      </c>
      <c r="E87" s="3">
        <v>0.97</v>
      </c>
      <c r="F87" s="3">
        <v>707038518</v>
      </c>
      <c r="G87" s="3">
        <v>5356815</v>
      </c>
      <c r="H87" s="3">
        <v>387</v>
      </c>
      <c r="I87" s="4">
        <v>0.92</v>
      </c>
      <c r="J87" s="4">
        <v>0.97</v>
      </c>
      <c r="K87" s="5">
        <f t="shared" si="1"/>
        <v>1.8900000000000001</v>
      </c>
      <c r="L87" s="11"/>
      <c r="M87" s="11"/>
      <c r="N87" s="11"/>
      <c r="O87" s="12"/>
      <c r="P87" s="42"/>
      <c r="Q87" s="41"/>
    </row>
    <row r="88" spans="1:17" x14ac:dyDescent="0.25">
      <c r="A88" s="2">
        <v>42759.53125</v>
      </c>
      <c r="B88" s="3">
        <v>2911661886</v>
      </c>
      <c r="C88" s="3">
        <v>898842</v>
      </c>
      <c r="D88" s="3">
        <v>1542</v>
      </c>
      <c r="E88" s="3">
        <v>0.97</v>
      </c>
      <c r="F88" s="3">
        <v>706938367</v>
      </c>
      <c r="G88" s="3">
        <v>5356815</v>
      </c>
      <c r="H88" s="3">
        <v>394</v>
      </c>
      <c r="I88" s="31">
        <v>0.93</v>
      </c>
      <c r="J88" s="31">
        <v>1.01</v>
      </c>
      <c r="K88" s="5">
        <f t="shared" si="1"/>
        <v>1.94</v>
      </c>
      <c r="L88" s="11"/>
      <c r="M88" s="11"/>
      <c r="N88" s="11"/>
      <c r="O88" s="12"/>
      <c r="P88" s="12"/>
      <c r="Q88" s="41"/>
    </row>
    <row r="89" spans="1:17" x14ac:dyDescent="0.25">
      <c r="A89" s="2">
        <v>42759.520833333336</v>
      </c>
      <c r="B89" s="3">
        <v>2911280934</v>
      </c>
      <c r="C89" s="3">
        <v>898842</v>
      </c>
      <c r="D89" s="3">
        <v>1543</v>
      </c>
      <c r="E89" s="3">
        <v>0.97</v>
      </c>
      <c r="F89" s="3">
        <v>706842259</v>
      </c>
      <c r="G89" s="3">
        <v>5356815</v>
      </c>
      <c r="H89" s="3">
        <v>376</v>
      </c>
      <c r="I89" s="31">
        <v>0.91</v>
      </c>
      <c r="J89" s="31">
        <v>0.96</v>
      </c>
      <c r="K89" s="5">
        <f t="shared" si="1"/>
        <v>1.87</v>
      </c>
      <c r="L89" s="11"/>
      <c r="M89" s="11"/>
      <c r="N89" s="11"/>
      <c r="O89" s="12"/>
      <c r="P89" s="12"/>
      <c r="Q89" s="41"/>
    </row>
    <row r="90" spans="1:17" x14ac:dyDescent="0.25">
      <c r="A90" s="2">
        <v>42759.510416666664</v>
      </c>
      <c r="B90" s="3">
        <v>2910894945</v>
      </c>
      <c r="C90" s="3">
        <v>898842</v>
      </c>
      <c r="D90" s="3">
        <v>1546</v>
      </c>
      <c r="E90" s="3">
        <v>0.97</v>
      </c>
      <c r="F90" s="3">
        <v>706745636</v>
      </c>
      <c r="G90" s="3">
        <v>5356815</v>
      </c>
      <c r="H90" s="3">
        <v>393</v>
      </c>
      <c r="I90" s="31">
        <v>0.91</v>
      </c>
      <c r="J90" s="31">
        <v>0.97</v>
      </c>
      <c r="K90" s="5">
        <f t="shared" si="1"/>
        <v>1.88</v>
      </c>
      <c r="L90" s="11"/>
      <c r="M90" s="11"/>
      <c r="N90" s="11"/>
      <c r="O90" s="12"/>
      <c r="P90" s="42"/>
      <c r="Q90" s="41"/>
    </row>
    <row r="91" spans="1:17" x14ac:dyDescent="0.25">
      <c r="A91" s="2">
        <v>42759.5</v>
      </c>
      <c r="B91" s="3">
        <v>2910508594</v>
      </c>
      <c r="C91" s="3">
        <v>898842</v>
      </c>
      <c r="D91" s="3">
        <v>1544</v>
      </c>
      <c r="E91" s="3">
        <v>0.97</v>
      </c>
      <c r="F91" s="3">
        <v>706648349</v>
      </c>
      <c r="G91" s="3">
        <v>5356815</v>
      </c>
      <c r="H91" s="3">
        <v>382</v>
      </c>
      <c r="I91" s="31">
        <v>0.92</v>
      </c>
      <c r="J91" s="31">
        <v>0.95</v>
      </c>
      <c r="K91" s="5">
        <f t="shared" si="1"/>
        <v>1.87</v>
      </c>
      <c r="L91" s="11"/>
      <c r="M91" s="11"/>
      <c r="N91" s="11"/>
      <c r="O91" s="12"/>
      <c r="P91" s="12"/>
      <c r="Q91" s="41"/>
    </row>
    <row r="92" spans="1:17" x14ac:dyDescent="0.25">
      <c r="A92" s="2">
        <v>42759.489583333336</v>
      </c>
      <c r="B92" s="3">
        <v>2910122292</v>
      </c>
      <c r="C92" s="3">
        <v>898842</v>
      </c>
      <c r="D92" s="3">
        <v>1546</v>
      </c>
      <c r="E92" s="3">
        <v>0.97</v>
      </c>
      <c r="F92" s="3">
        <v>706551079</v>
      </c>
      <c r="G92" s="3">
        <v>5356815</v>
      </c>
      <c r="H92" s="3">
        <v>388</v>
      </c>
      <c r="I92" s="31">
        <v>0.91</v>
      </c>
      <c r="J92" s="31">
        <v>0.95</v>
      </c>
      <c r="K92" s="5">
        <f t="shared" si="1"/>
        <v>1.8599999999999999</v>
      </c>
      <c r="L92" s="11"/>
      <c r="M92" s="11"/>
      <c r="N92" s="11"/>
      <c r="O92" s="12"/>
      <c r="P92" s="12"/>
      <c r="Q92" s="41"/>
    </row>
    <row r="93" spans="1:17" x14ac:dyDescent="0.25">
      <c r="A93" s="2">
        <v>42759.479166666664</v>
      </c>
      <c r="B93" s="3">
        <v>2909735187</v>
      </c>
      <c r="C93" s="3">
        <v>898842</v>
      </c>
      <c r="D93" s="3">
        <v>1561</v>
      </c>
      <c r="E93" s="3">
        <v>0.97</v>
      </c>
      <c r="F93" s="3">
        <v>706453538</v>
      </c>
      <c r="G93" s="3">
        <v>5356815</v>
      </c>
      <c r="H93" s="3">
        <v>389</v>
      </c>
      <c r="I93" s="31">
        <v>0.91</v>
      </c>
      <c r="J93" s="31">
        <v>0.97</v>
      </c>
      <c r="K93" s="5">
        <f t="shared" si="1"/>
        <v>1.88</v>
      </c>
      <c r="L93" s="11"/>
      <c r="M93" s="11"/>
      <c r="N93" s="11"/>
      <c r="O93" s="12"/>
      <c r="P93" s="12"/>
      <c r="Q93" s="41"/>
    </row>
    <row r="94" spans="1:17" x14ac:dyDescent="0.25">
      <c r="A94" s="2">
        <v>42759.46875</v>
      </c>
      <c r="B94" s="3">
        <v>2909345084</v>
      </c>
      <c r="C94" s="3">
        <v>898842</v>
      </c>
      <c r="D94" s="3">
        <v>1560</v>
      </c>
      <c r="E94" s="3">
        <v>0.97</v>
      </c>
      <c r="F94" s="3">
        <v>706355473</v>
      </c>
      <c r="G94" s="3">
        <v>5356815</v>
      </c>
      <c r="H94" s="3">
        <v>389</v>
      </c>
      <c r="I94" s="31">
        <v>0.93</v>
      </c>
      <c r="J94" s="31">
        <v>0.99</v>
      </c>
      <c r="K94" s="5">
        <f t="shared" si="1"/>
        <v>1.92</v>
      </c>
      <c r="L94" s="11"/>
      <c r="M94" s="11"/>
      <c r="N94" s="11"/>
      <c r="O94" s="42"/>
      <c r="P94" s="12"/>
      <c r="Q94" s="41"/>
    </row>
    <row r="95" spans="1:17" x14ac:dyDescent="0.25">
      <c r="A95" s="2">
        <v>42759.458333333336</v>
      </c>
      <c r="B95" s="3">
        <v>2908955672</v>
      </c>
      <c r="C95" s="3">
        <v>898842</v>
      </c>
      <c r="D95" s="3">
        <v>1545</v>
      </c>
      <c r="E95" s="3">
        <v>0.97</v>
      </c>
      <c r="F95" s="3">
        <v>706257847</v>
      </c>
      <c r="G95" s="3">
        <v>5356815</v>
      </c>
      <c r="H95" s="3">
        <v>391</v>
      </c>
      <c r="I95" s="31">
        <v>0.92</v>
      </c>
      <c r="J95" s="31">
        <v>0.97</v>
      </c>
      <c r="K95" s="5">
        <f t="shared" si="1"/>
        <v>1.8900000000000001</v>
      </c>
      <c r="L95" s="11"/>
      <c r="M95" s="11"/>
      <c r="N95" s="11"/>
      <c r="O95" s="12"/>
      <c r="P95" s="12"/>
      <c r="Q95" s="41"/>
    </row>
    <row r="96" spans="1:17" x14ac:dyDescent="0.25">
      <c r="A96" s="2">
        <v>42759.447916666664</v>
      </c>
      <c r="B96" s="3">
        <v>2908569301</v>
      </c>
      <c r="C96" s="3">
        <v>898842</v>
      </c>
      <c r="D96" s="3">
        <v>1547</v>
      </c>
      <c r="E96" s="3">
        <v>0.97</v>
      </c>
      <c r="F96" s="3">
        <v>706160997</v>
      </c>
      <c r="G96" s="3">
        <v>5356815</v>
      </c>
      <c r="H96" s="3">
        <v>388</v>
      </c>
      <c r="I96" s="31">
        <v>0.93</v>
      </c>
      <c r="J96" s="31">
        <v>0.97</v>
      </c>
      <c r="K96" s="5">
        <f t="shared" si="1"/>
        <v>1.9</v>
      </c>
      <c r="L96" s="11"/>
      <c r="M96" s="11"/>
      <c r="N96" s="11"/>
      <c r="O96" s="12"/>
      <c r="P96" s="12"/>
      <c r="Q96" s="41"/>
    </row>
    <row r="97" spans="1:17" x14ac:dyDescent="0.25">
      <c r="A97" s="2">
        <v>42759.4375</v>
      </c>
      <c r="B97" s="3">
        <v>2908185591</v>
      </c>
      <c r="C97" s="3">
        <v>898842</v>
      </c>
      <c r="D97" s="3">
        <v>1530</v>
      </c>
      <c r="E97" s="3">
        <v>0.97</v>
      </c>
      <c r="F97" s="3">
        <v>706064896</v>
      </c>
      <c r="G97" s="3">
        <v>5356815</v>
      </c>
      <c r="H97" s="3">
        <v>380</v>
      </c>
      <c r="I97" s="31">
        <v>0.92</v>
      </c>
      <c r="J97" s="31">
        <v>0.95</v>
      </c>
      <c r="K97" s="5">
        <f t="shared" si="1"/>
        <v>1.87</v>
      </c>
      <c r="L97" s="11"/>
      <c r="M97" s="11"/>
      <c r="N97" s="11"/>
      <c r="O97" s="12"/>
      <c r="P97" s="12"/>
      <c r="Q97" s="41"/>
    </row>
    <row r="98" spans="1:17" x14ac:dyDescent="0.25">
      <c r="A98" s="2">
        <v>42759.427083333336</v>
      </c>
      <c r="B98" s="3">
        <v>2907800023</v>
      </c>
      <c r="C98" s="3">
        <v>898842</v>
      </c>
      <c r="D98" s="3">
        <v>1556</v>
      </c>
      <c r="E98" s="3">
        <v>0.97</v>
      </c>
      <c r="F98" s="3">
        <v>705968656</v>
      </c>
      <c r="G98" s="3">
        <v>5356815</v>
      </c>
      <c r="H98" s="3">
        <v>387</v>
      </c>
      <c r="I98" s="31">
        <v>0.92</v>
      </c>
      <c r="J98" s="31">
        <v>0.96</v>
      </c>
      <c r="K98" s="5">
        <f t="shared" si="1"/>
        <v>1.88</v>
      </c>
      <c r="L98" s="11"/>
      <c r="M98" s="11"/>
      <c r="N98" s="11"/>
      <c r="O98" s="42"/>
      <c r="P98" s="42"/>
      <c r="Q98" s="41"/>
    </row>
    <row r="99" spans="1:17" x14ac:dyDescent="0.25">
      <c r="A99" s="2">
        <v>42759.416666666664</v>
      </c>
      <c r="B99" s="3">
        <v>2907411147</v>
      </c>
      <c r="C99" s="3">
        <v>898842</v>
      </c>
      <c r="D99" s="3">
        <v>1555</v>
      </c>
      <c r="E99" s="3">
        <v>0.97</v>
      </c>
      <c r="F99" s="3">
        <v>705871017</v>
      </c>
      <c r="G99" s="3">
        <v>5356815</v>
      </c>
      <c r="H99" s="3">
        <v>403</v>
      </c>
      <c r="I99" s="4">
        <v>0.94</v>
      </c>
      <c r="J99" s="4">
        <v>0.97</v>
      </c>
      <c r="K99" s="5">
        <f t="shared" si="1"/>
        <v>1.91</v>
      </c>
      <c r="L99" s="11"/>
      <c r="M99" s="11"/>
      <c r="N99" s="11"/>
      <c r="O99" s="12"/>
      <c r="P99" s="12"/>
      <c r="Q99" s="41"/>
    </row>
    <row r="100" spans="1:17" x14ac:dyDescent="0.25">
      <c r="A100" s="10"/>
      <c r="B100" s="11"/>
      <c r="C100" s="11"/>
      <c r="D100" s="11"/>
      <c r="E100" s="11"/>
      <c r="F100" s="12"/>
      <c r="G100" s="13"/>
      <c r="H100" s="24"/>
      <c r="J100" s="10"/>
      <c r="K100" s="11"/>
      <c r="L100" s="11"/>
      <c r="M100" s="11"/>
      <c r="N100" s="11"/>
      <c r="O100" s="12"/>
      <c r="P100" s="12"/>
      <c r="Q100" s="41"/>
    </row>
    <row r="101" spans="1:17" x14ac:dyDescent="0.25">
      <c r="J101" s="10"/>
      <c r="K101" s="11"/>
      <c r="L101" s="11"/>
      <c r="M101" s="11"/>
      <c r="N101" s="11"/>
      <c r="O101" s="12"/>
      <c r="P101" s="42"/>
      <c r="Q101" s="41"/>
    </row>
    <row r="102" spans="1:17" x14ac:dyDescent="0.25">
      <c r="A102" s="233" t="s">
        <v>6</v>
      </c>
      <c r="B102" s="234"/>
      <c r="C102" s="25" t="s">
        <v>7</v>
      </c>
      <c r="D102" s="5" t="s">
        <v>8</v>
      </c>
      <c r="J102" s="10"/>
      <c r="K102" s="11"/>
      <c r="L102" s="11"/>
      <c r="M102" s="11"/>
      <c r="N102" s="11"/>
      <c r="O102" s="12"/>
      <c r="P102" s="12"/>
      <c r="Q102" s="41"/>
    </row>
    <row r="103" spans="1:17" x14ac:dyDescent="0.25">
      <c r="A103" s="88" t="s">
        <v>22</v>
      </c>
      <c r="B103" s="190"/>
      <c r="C103" s="17">
        <f>MAX(D3:D99)</f>
        <v>1581</v>
      </c>
      <c r="D103" s="5" t="s">
        <v>9</v>
      </c>
      <c r="J103" s="10"/>
      <c r="K103" s="11"/>
      <c r="L103" s="11"/>
      <c r="M103" s="11"/>
      <c r="N103" s="11"/>
      <c r="O103" s="52"/>
      <c r="P103" s="12"/>
      <c r="Q103" s="41"/>
    </row>
    <row r="104" spans="1:17" x14ac:dyDescent="0.25">
      <c r="A104" s="88" t="s">
        <v>23</v>
      </c>
      <c r="B104" s="190"/>
      <c r="C104" s="17">
        <f>MIN(D3:D99)</f>
        <v>1444</v>
      </c>
      <c r="D104" s="5" t="s">
        <v>9</v>
      </c>
      <c r="F104" s="23"/>
      <c r="J104" s="10"/>
      <c r="K104" s="11"/>
      <c r="L104" s="11"/>
      <c r="M104" s="11"/>
      <c r="N104" s="11"/>
      <c r="O104" s="12"/>
      <c r="P104" s="12"/>
      <c r="Q104" s="41"/>
    </row>
    <row r="105" spans="1:17" x14ac:dyDescent="0.25">
      <c r="A105" s="235" t="s">
        <v>13</v>
      </c>
      <c r="B105" s="234"/>
      <c r="C105" s="17">
        <f>AVERAGE(D3:D99)</f>
        <v>1525.3814432989691</v>
      </c>
      <c r="D105" s="5" t="s">
        <v>9</v>
      </c>
      <c r="J105" s="51"/>
      <c r="K105" s="12"/>
      <c r="L105" s="12"/>
      <c r="M105" s="12"/>
      <c r="N105" s="12"/>
      <c r="O105" s="12"/>
      <c r="P105" s="12"/>
      <c r="Q105" s="41"/>
    </row>
    <row r="106" spans="1:17" x14ac:dyDescent="0.25">
      <c r="A106" s="233" t="s">
        <v>16</v>
      </c>
      <c r="B106" s="234"/>
      <c r="C106" s="16">
        <f>(B3-B99)/1000000</f>
        <v>36.201827000000002</v>
      </c>
      <c r="D106" s="5" t="s">
        <v>10</v>
      </c>
      <c r="J106" s="51"/>
      <c r="K106" s="12"/>
      <c r="L106" s="12"/>
      <c r="M106" s="12"/>
      <c r="N106" s="12"/>
      <c r="O106" s="12"/>
      <c r="P106" s="12"/>
      <c r="Q106" s="41"/>
    </row>
    <row r="107" spans="1:17" x14ac:dyDescent="0.25">
      <c r="A107" s="233" t="s">
        <v>14</v>
      </c>
      <c r="B107" s="234"/>
      <c r="C107" s="15">
        <f>(C3-'1 - 2 Jan'!C99)/1000</f>
        <v>23.707000000000001</v>
      </c>
      <c r="D107" s="5" t="s">
        <v>11</v>
      </c>
      <c r="F107" s="22"/>
      <c r="J107" s="51"/>
      <c r="K107" s="12"/>
      <c r="L107" s="12"/>
      <c r="M107" s="12"/>
      <c r="N107" s="12"/>
      <c r="O107" s="13"/>
      <c r="P107" s="12"/>
      <c r="Q107" s="41"/>
    </row>
    <row r="108" spans="1:17" x14ac:dyDescent="0.25">
      <c r="A108" s="227" t="s">
        <v>15</v>
      </c>
      <c r="B108" s="227"/>
      <c r="C108" s="18">
        <f>(C107*1.5*1650*1.1)+3000</f>
        <v>67542.30750000001</v>
      </c>
      <c r="D108" s="19" t="s">
        <v>12</v>
      </c>
      <c r="J108" s="51"/>
      <c r="K108" s="12"/>
      <c r="L108" s="12"/>
      <c r="M108" s="12"/>
      <c r="N108" s="12"/>
      <c r="O108" s="13"/>
      <c r="P108" s="42"/>
      <c r="Q108" s="41"/>
    </row>
    <row r="109" spans="1:17" x14ac:dyDescent="0.25">
      <c r="A109" s="228" t="s">
        <v>20</v>
      </c>
      <c r="B109" s="228"/>
      <c r="C109" s="20">
        <f>(B3-'1 - 2 Jan'!B99)*1.1</f>
        <v>988122152.60000002</v>
      </c>
      <c r="D109" s="21" t="s">
        <v>12</v>
      </c>
      <c r="E109" s="23"/>
      <c r="J109" s="51"/>
      <c r="K109" s="12"/>
      <c r="L109" s="12"/>
      <c r="M109" s="12"/>
      <c r="N109" s="12"/>
      <c r="O109" s="12"/>
      <c r="P109" s="12"/>
      <c r="Q109" s="41"/>
    </row>
    <row r="110" spans="1:17" x14ac:dyDescent="0.25">
      <c r="J110" s="51"/>
      <c r="K110" s="12"/>
      <c r="L110" s="12"/>
      <c r="M110" s="12"/>
      <c r="N110" s="12"/>
      <c r="O110" s="12"/>
      <c r="P110" s="12"/>
      <c r="Q110" s="41"/>
    </row>
    <row r="111" spans="1:17" x14ac:dyDescent="0.25">
      <c r="J111" s="51"/>
      <c r="K111" s="12"/>
      <c r="L111" s="12"/>
      <c r="M111" s="12"/>
      <c r="N111" s="12"/>
      <c r="O111" s="12"/>
      <c r="P111" s="12"/>
      <c r="Q111" s="41"/>
    </row>
    <row r="112" spans="1:17" x14ac:dyDescent="0.25">
      <c r="F112" s="23"/>
      <c r="J112" s="51"/>
      <c r="K112" s="12"/>
      <c r="L112" s="12"/>
      <c r="M112" s="12"/>
      <c r="N112" s="12"/>
      <c r="O112" s="12"/>
      <c r="P112" s="12"/>
      <c r="Q112" s="41"/>
    </row>
    <row r="113" spans="10:17" x14ac:dyDescent="0.25">
      <c r="J113" s="51"/>
      <c r="K113" s="12"/>
      <c r="L113" s="12"/>
      <c r="M113" s="12"/>
      <c r="N113" s="12"/>
      <c r="O113" s="12"/>
      <c r="P113" s="12"/>
      <c r="Q113" s="41"/>
    </row>
    <row r="114" spans="10:17" x14ac:dyDescent="0.25">
      <c r="J114" s="51"/>
      <c r="K114" s="12"/>
      <c r="L114" s="12"/>
      <c r="M114" s="12"/>
      <c r="N114" s="12"/>
      <c r="O114" s="12"/>
      <c r="P114" s="12"/>
      <c r="Q114" s="41"/>
    </row>
    <row r="115" spans="10:17" x14ac:dyDescent="0.25">
      <c r="J115" s="51"/>
      <c r="K115" s="12"/>
      <c r="L115" s="12"/>
      <c r="M115" s="12"/>
      <c r="N115" s="12"/>
      <c r="O115" s="13"/>
      <c r="P115" s="13"/>
      <c r="Q115" s="41"/>
    </row>
    <row r="116" spans="10:17" x14ac:dyDescent="0.25">
      <c r="J116" s="51"/>
      <c r="K116" s="12"/>
      <c r="L116" s="12"/>
      <c r="M116" s="12"/>
      <c r="N116" s="12"/>
      <c r="O116" s="13"/>
      <c r="P116" s="48"/>
      <c r="Q116" s="41"/>
    </row>
    <row r="117" spans="10:17" x14ac:dyDescent="0.25">
      <c r="J117" s="10"/>
      <c r="K117" s="11"/>
      <c r="L117" s="11"/>
      <c r="M117" s="11"/>
      <c r="N117" s="11"/>
      <c r="O117" s="13"/>
      <c r="P117" s="13"/>
      <c r="Q117" s="41"/>
    </row>
    <row r="118" spans="10:17" x14ac:dyDescent="0.25">
      <c r="J118" s="10"/>
      <c r="K118" s="11"/>
      <c r="L118" s="11"/>
      <c r="M118" s="11"/>
      <c r="N118" s="11"/>
      <c r="O118" s="42"/>
      <c r="P118" s="12"/>
      <c r="Q118" s="41"/>
    </row>
    <row r="119" spans="10:17" x14ac:dyDescent="0.25">
      <c r="J119" s="51"/>
      <c r="K119" s="12"/>
      <c r="L119" s="12"/>
      <c r="M119" s="12"/>
      <c r="N119" s="12"/>
      <c r="O119" s="12"/>
      <c r="P119" s="12"/>
      <c r="Q119" s="41"/>
    </row>
    <row r="120" spans="10:17" x14ac:dyDescent="0.25">
      <c r="J120" s="51"/>
      <c r="K120" s="12"/>
      <c r="L120" s="12"/>
      <c r="M120" s="12"/>
      <c r="N120" s="12"/>
      <c r="O120" s="12"/>
      <c r="P120" s="12"/>
      <c r="Q120" s="41"/>
    </row>
    <row r="121" spans="10:17" x14ac:dyDescent="0.25">
      <c r="J121" s="10"/>
      <c r="K121" s="11"/>
      <c r="L121" s="11"/>
      <c r="M121" s="11"/>
      <c r="N121" s="11"/>
      <c r="O121" s="12"/>
      <c r="P121" s="12"/>
      <c r="Q121" s="47"/>
    </row>
    <row r="122" spans="10:17" x14ac:dyDescent="0.25">
      <c r="J122" s="51"/>
      <c r="K122" s="12"/>
      <c r="L122" s="12"/>
      <c r="M122" s="12"/>
      <c r="N122" s="12"/>
      <c r="O122" s="12"/>
      <c r="P122" s="12"/>
      <c r="Q122" s="47"/>
    </row>
    <row r="123" spans="10:17" x14ac:dyDescent="0.25">
      <c r="J123" s="51"/>
      <c r="K123" s="12"/>
      <c r="L123" s="12"/>
      <c r="M123" s="12"/>
      <c r="N123" s="12"/>
      <c r="O123" s="12"/>
      <c r="P123" s="12"/>
      <c r="Q123" s="47"/>
    </row>
    <row r="124" spans="10:17" x14ac:dyDescent="0.25">
      <c r="J124" s="51"/>
      <c r="K124" s="12"/>
      <c r="L124" s="12"/>
      <c r="M124" s="12"/>
      <c r="N124" s="12"/>
      <c r="O124" s="12"/>
      <c r="P124" s="12"/>
      <c r="Q124" s="47"/>
    </row>
    <row r="125" spans="10:17" x14ac:dyDescent="0.25">
      <c r="J125" s="51"/>
      <c r="K125" s="12"/>
      <c r="L125" s="12"/>
      <c r="M125" s="12"/>
      <c r="N125" s="12"/>
      <c r="O125" s="12"/>
      <c r="P125" s="12"/>
      <c r="Q125" s="47"/>
    </row>
    <row r="126" spans="10:17" x14ac:dyDescent="0.25">
      <c r="J126" s="47"/>
      <c r="K126" s="47"/>
      <c r="L126" s="47"/>
      <c r="M126" s="47"/>
      <c r="N126" s="47"/>
      <c r="O126" s="47"/>
      <c r="P126" s="47"/>
      <c r="Q126" s="47"/>
    </row>
    <row r="127" spans="10:17" x14ac:dyDescent="0.25">
      <c r="J127" s="47"/>
      <c r="K127" s="47"/>
      <c r="L127" s="47"/>
      <c r="M127" s="47"/>
      <c r="N127" s="47"/>
      <c r="O127" s="47"/>
      <c r="P127" s="47"/>
      <c r="Q127" s="47"/>
    </row>
    <row r="128" spans="10:17" x14ac:dyDescent="0.25">
      <c r="J128" s="47"/>
      <c r="K128" s="47"/>
      <c r="L128" s="47"/>
      <c r="M128" s="47"/>
      <c r="N128" s="47"/>
      <c r="O128" s="47"/>
      <c r="P128" s="47"/>
      <c r="Q128" s="47"/>
    </row>
    <row r="129" spans="10:17" x14ac:dyDescent="0.25">
      <c r="J129" s="47"/>
      <c r="K129" s="47"/>
      <c r="L129" s="47"/>
      <c r="M129" s="47"/>
      <c r="N129" s="47"/>
      <c r="O129" s="47"/>
      <c r="P129" s="47"/>
      <c r="Q129" s="47"/>
    </row>
  </sheetData>
  <mergeCells count="8">
    <mergeCell ref="A108:B108"/>
    <mergeCell ref="A109:B109"/>
    <mergeCell ref="A1:H1"/>
    <mergeCell ref="I1:K1"/>
    <mergeCell ref="A102:B102"/>
    <mergeCell ref="A105:B105"/>
    <mergeCell ref="A106:B106"/>
    <mergeCell ref="A107:B107"/>
  </mergeCells>
  <pageMargins left="0.7" right="0.7" top="0.75" bottom="0.75" header="0.3" footer="0.3"/>
  <pageSetup paperSize="9" orientation="portrait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9"/>
  <sheetViews>
    <sheetView topLeftCell="A76" zoomScaleNormal="100" workbookViewId="0">
      <selection activeCell="A4" sqref="A4:K99"/>
    </sheetView>
  </sheetViews>
  <sheetFormatPr defaultColWidth="11.42578125" defaultRowHeight="15" x14ac:dyDescent="0.25"/>
  <cols>
    <col min="1" max="1" width="17.85546875" customWidth="1"/>
    <col min="2" max="5" width="13.85546875" customWidth="1"/>
    <col min="6" max="6" width="12.85546875" bestFit="1" customWidth="1"/>
    <col min="10" max="10" width="14.7109375" bestFit="1" customWidth="1"/>
  </cols>
  <sheetData>
    <row r="1" spans="1:11" ht="18.75" customHeight="1" x14ac:dyDescent="0.3">
      <c r="A1" s="236" t="s">
        <v>0</v>
      </c>
      <c r="B1" s="236"/>
      <c r="C1" s="236"/>
      <c r="D1" s="236"/>
      <c r="E1" s="236"/>
      <c r="F1" s="236"/>
      <c r="G1" s="236"/>
      <c r="H1" s="237"/>
      <c r="I1" s="232" t="s">
        <v>17</v>
      </c>
      <c r="J1" s="232"/>
      <c r="K1" s="232"/>
    </row>
    <row r="2" spans="1:11" ht="56.25" x14ac:dyDescent="0.25">
      <c r="A2" s="173" t="s">
        <v>24</v>
      </c>
      <c r="B2" s="174" t="s">
        <v>2</v>
      </c>
      <c r="C2" s="174" t="s">
        <v>3</v>
      </c>
      <c r="D2" s="174" t="s">
        <v>4</v>
      </c>
      <c r="E2" s="174" t="s">
        <v>25</v>
      </c>
      <c r="F2" s="174" t="s">
        <v>5</v>
      </c>
      <c r="G2" s="174" t="s">
        <v>26</v>
      </c>
      <c r="H2" s="174" t="s">
        <v>27</v>
      </c>
      <c r="I2" s="174" t="s">
        <v>28</v>
      </c>
      <c r="J2" s="174" t="s">
        <v>29</v>
      </c>
      <c r="K2" s="174" t="s">
        <v>30</v>
      </c>
    </row>
    <row r="3" spans="1:11" x14ac:dyDescent="0.25">
      <c r="A3" s="2">
        <v>42761.416666666664</v>
      </c>
      <c r="B3" s="3">
        <v>2980669512</v>
      </c>
      <c r="C3" s="3">
        <v>900144</v>
      </c>
      <c r="D3" s="3">
        <v>1491</v>
      </c>
      <c r="E3" s="3">
        <v>0.97</v>
      </c>
      <c r="F3" s="3">
        <v>724325742</v>
      </c>
      <c r="G3" s="3">
        <v>5361742</v>
      </c>
      <c r="H3" s="3">
        <v>368</v>
      </c>
      <c r="I3" s="31">
        <v>0.86</v>
      </c>
      <c r="J3" s="31">
        <v>0.93</v>
      </c>
      <c r="K3" s="5">
        <f>I3+J3</f>
        <v>1.79</v>
      </c>
    </row>
    <row r="4" spans="1:11" x14ac:dyDescent="0.25">
      <c r="A4" s="2">
        <v>42761.40625</v>
      </c>
      <c r="B4" s="3">
        <v>2980289813</v>
      </c>
      <c r="C4" s="3">
        <v>900144</v>
      </c>
      <c r="D4" s="3">
        <v>1515</v>
      </c>
      <c r="E4" s="3">
        <v>0.97</v>
      </c>
      <c r="F4" s="3">
        <v>724229974</v>
      </c>
      <c r="G4" s="3">
        <v>5361742</v>
      </c>
      <c r="H4" s="3">
        <v>392</v>
      </c>
      <c r="I4" s="4">
        <v>0.89</v>
      </c>
      <c r="J4" s="4">
        <v>0.95</v>
      </c>
      <c r="K4" s="5">
        <f t="shared" ref="K4:K67" si="0">I4+J4</f>
        <v>1.8399999999999999</v>
      </c>
    </row>
    <row r="5" spans="1:11" x14ac:dyDescent="0.25">
      <c r="A5" s="2">
        <v>42761.395833333336</v>
      </c>
      <c r="B5" s="3">
        <v>2979917927</v>
      </c>
      <c r="C5" s="3">
        <v>900144</v>
      </c>
      <c r="D5" s="3">
        <v>1483</v>
      </c>
      <c r="E5" s="3">
        <v>0.97</v>
      </c>
      <c r="F5" s="3">
        <v>724136363</v>
      </c>
      <c r="G5" s="3">
        <v>5361742</v>
      </c>
      <c r="H5" s="3">
        <v>363</v>
      </c>
      <c r="I5" s="4">
        <v>0.89</v>
      </c>
      <c r="J5" s="4">
        <v>0.91</v>
      </c>
      <c r="K5" s="5">
        <f t="shared" si="0"/>
        <v>1.8</v>
      </c>
    </row>
    <row r="6" spans="1:11" x14ac:dyDescent="0.25">
      <c r="A6" s="2">
        <v>42761.385416666664</v>
      </c>
      <c r="B6" s="3">
        <v>2979541150</v>
      </c>
      <c r="C6" s="3">
        <v>900144</v>
      </c>
      <c r="D6" s="3">
        <v>1530</v>
      </c>
      <c r="E6" s="3">
        <v>0.97</v>
      </c>
      <c r="F6" s="3">
        <v>724041779</v>
      </c>
      <c r="G6" s="3">
        <v>5361742</v>
      </c>
      <c r="H6" s="3">
        <v>389</v>
      </c>
      <c r="I6" s="4">
        <v>0.91</v>
      </c>
      <c r="J6" s="4">
        <v>0.97</v>
      </c>
      <c r="K6" s="5">
        <f t="shared" si="0"/>
        <v>1.88</v>
      </c>
    </row>
    <row r="7" spans="1:11" x14ac:dyDescent="0.25">
      <c r="A7" s="2">
        <v>42761.375</v>
      </c>
      <c r="B7" s="3">
        <v>2979168531</v>
      </c>
      <c r="C7" s="3">
        <v>900144</v>
      </c>
      <c r="D7" s="3">
        <v>1481</v>
      </c>
      <c r="E7" s="3">
        <v>0.97</v>
      </c>
      <c r="F7" s="3">
        <v>723947947</v>
      </c>
      <c r="G7" s="3">
        <v>5361742</v>
      </c>
      <c r="H7" s="3">
        <v>370</v>
      </c>
      <c r="I7" s="4">
        <v>0.87</v>
      </c>
      <c r="J7" s="4">
        <v>0.94</v>
      </c>
      <c r="K7" s="5">
        <f t="shared" si="0"/>
        <v>1.81</v>
      </c>
    </row>
    <row r="8" spans="1:11" x14ac:dyDescent="0.25">
      <c r="A8" s="2">
        <v>42761.364583333336</v>
      </c>
      <c r="B8" s="3">
        <v>2978788937</v>
      </c>
      <c r="C8" s="3">
        <v>900144</v>
      </c>
      <c r="D8" s="3">
        <v>1532</v>
      </c>
      <c r="E8" s="3">
        <v>0.97</v>
      </c>
      <c r="F8" s="3">
        <v>723851628</v>
      </c>
      <c r="G8" s="3">
        <v>5361742</v>
      </c>
      <c r="H8" s="3">
        <v>392</v>
      </c>
      <c r="I8" s="4">
        <v>0.91</v>
      </c>
      <c r="J8" s="4">
        <v>0.97</v>
      </c>
      <c r="K8" s="5">
        <f t="shared" si="0"/>
        <v>1.88</v>
      </c>
    </row>
    <row r="9" spans="1:11" x14ac:dyDescent="0.25">
      <c r="A9" s="2">
        <v>42761.354166666664</v>
      </c>
      <c r="B9" s="3">
        <v>2978417543</v>
      </c>
      <c r="C9" s="3">
        <v>900144</v>
      </c>
      <c r="D9" s="3">
        <v>1515</v>
      </c>
      <c r="E9" s="3">
        <v>0.97</v>
      </c>
      <c r="F9" s="3">
        <v>723758494</v>
      </c>
      <c r="G9" s="3">
        <v>5361742</v>
      </c>
      <c r="H9" s="3">
        <v>340</v>
      </c>
      <c r="I9" s="4">
        <v>0.89</v>
      </c>
      <c r="J9" s="4">
        <v>0.95</v>
      </c>
      <c r="K9" s="5">
        <f t="shared" si="0"/>
        <v>1.8399999999999999</v>
      </c>
    </row>
    <row r="10" spans="1:11" x14ac:dyDescent="0.25">
      <c r="A10" s="2">
        <v>42761.34375</v>
      </c>
      <c r="B10" s="3">
        <v>2978036161</v>
      </c>
      <c r="C10" s="3">
        <v>900144</v>
      </c>
      <c r="D10" s="3">
        <v>1520</v>
      </c>
      <c r="E10" s="3">
        <v>0.97</v>
      </c>
      <c r="F10" s="3">
        <v>723667376</v>
      </c>
      <c r="G10" s="3">
        <v>5361742</v>
      </c>
      <c r="H10" s="3">
        <v>387</v>
      </c>
      <c r="I10" s="9">
        <v>0.9</v>
      </c>
      <c r="J10" s="4">
        <v>0.95</v>
      </c>
      <c r="K10" s="5">
        <f t="shared" si="0"/>
        <v>1.85</v>
      </c>
    </row>
    <row r="11" spans="1:11" x14ac:dyDescent="0.25">
      <c r="A11" s="2">
        <v>42761.333333333336</v>
      </c>
      <c r="B11" s="3">
        <v>2977664705</v>
      </c>
      <c r="C11" s="3">
        <v>900144</v>
      </c>
      <c r="D11" s="3">
        <v>1525</v>
      </c>
      <c r="E11" s="3">
        <v>0.97</v>
      </c>
      <c r="F11" s="3">
        <v>723573081</v>
      </c>
      <c r="G11" s="3">
        <v>5361742</v>
      </c>
      <c r="H11" s="3">
        <v>369</v>
      </c>
      <c r="I11" s="9">
        <v>0.9</v>
      </c>
      <c r="J11" s="4">
        <v>0.96</v>
      </c>
      <c r="K11" s="5">
        <f t="shared" si="0"/>
        <v>1.8599999999999999</v>
      </c>
    </row>
    <row r="12" spans="1:11" x14ac:dyDescent="0.25">
      <c r="A12" s="2">
        <v>42761.322916666664</v>
      </c>
      <c r="B12" s="3">
        <v>2977284443</v>
      </c>
      <c r="C12" s="3">
        <v>900144</v>
      </c>
      <c r="D12" s="3">
        <v>1514</v>
      </c>
      <c r="E12" s="3">
        <v>0.97</v>
      </c>
      <c r="F12" s="3">
        <v>723478119</v>
      </c>
      <c r="G12" s="3">
        <v>5361742</v>
      </c>
      <c r="H12" s="3">
        <v>385</v>
      </c>
      <c r="I12" s="9">
        <v>0.91</v>
      </c>
      <c r="J12" s="4">
        <v>0.94</v>
      </c>
      <c r="K12" s="5">
        <f t="shared" si="0"/>
        <v>1.85</v>
      </c>
    </row>
    <row r="13" spans="1:11" x14ac:dyDescent="0.25">
      <c r="A13" s="2">
        <v>42761.3125</v>
      </c>
      <c r="B13" s="3">
        <v>2976909912</v>
      </c>
      <c r="C13" s="3">
        <v>900144</v>
      </c>
      <c r="D13" s="3">
        <v>1464</v>
      </c>
      <c r="E13" s="3">
        <v>0.97</v>
      </c>
      <c r="F13" s="3">
        <v>723382113</v>
      </c>
      <c r="G13" s="3">
        <v>5361742</v>
      </c>
      <c r="H13" s="3">
        <v>372</v>
      </c>
      <c r="I13" s="4">
        <v>0.86</v>
      </c>
      <c r="J13" s="4">
        <v>0.92</v>
      </c>
      <c r="K13" s="5">
        <f t="shared" si="0"/>
        <v>1.78</v>
      </c>
    </row>
    <row r="14" spans="1:11" x14ac:dyDescent="0.25">
      <c r="A14" s="2">
        <v>42761.302083333336</v>
      </c>
      <c r="B14" s="3">
        <v>2976536715</v>
      </c>
      <c r="C14" s="3">
        <v>900144</v>
      </c>
      <c r="D14" s="3">
        <v>1533</v>
      </c>
      <c r="E14" s="3">
        <v>0.97</v>
      </c>
      <c r="F14" s="3">
        <v>723286147</v>
      </c>
      <c r="G14" s="3">
        <v>5361742</v>
      </c>
      <c r="H14" s="3">
        <v>394</v>
      </c>
      <c r="I14" s="4">
        <v>0.83</v>
      </c>
      <c r="J14" s="4">
        <v>0.94</v>
      </c>
      <c r="K14" s="5">
        <f t="shared" si="0"/>
        <v>1.77</v>
      </c>
    </row>
    <row r="15" spans="1:11" x14ac:dyDescent="0.25">
      <c r="A15" s="2">
        <v>42761.291666666664</v>
      </c>
      <c r="B15" s="3">
        <v>2976160428</v>
      </c>
      <c r="C15" s="3">
        <v>900144</v>
      </c>
      <c r="D15" s="3">
        <v>1471</v>
      </c>
      <c r="E15" s="3">
        <v>0.97</v>
      </c>
      <c r="F15" s="3">
        <v>723189726</v>
      </c>
      <c r="G15" s="3">
        <v>5361742</v>
      </c>
      <c r="H15" s="3">
        <v>373</v>
      </c>
      <c r="I15" s="4">
        <v>0.88</v>
      </c>
      <c r="J15" s="4">
        <v>0.93</v>
      </c>
      <c r="K15" s="5">
        <f t="shared" si="0"/>
        <v>1.81</v>
      </c>
    </row>
    <row r="16" spans="1:11" x14ac:dyDescent="0.25">
      <c r="A16" s="2">
        <v>42761.28125</v>
      </c>
      <c r="B16" s="3">
        <v>2975785791</v>
      </c>
      <c r="C16" s="3">
        <v>900144</v>
      </c>
      <c r="D16" s="3">
        <v>1519</v>
      </c>
      <c r="E16" s="3">
        <v>0.97</v>
      </c>
      <c r="F16" s="3">
        <v>723093601</v>
      </c>
      <c r="G16" s="3">
        <v>5361742</v>
      </c>
      <c r="H16" s="3">
        <v>391</v>
      </c>
      <c r="I16" s="4">
        <v>0.92</v>
      </c>
      <c r="J16" s="4">
        <v>0.94</v>
      </c>
      <c r="K16" s="5">
        <f t="shared" si="0"/>
        <v>1.8599999999999999</v>
      </c>
    </row>
    <row r="17" spans="1:17" x14ac:dyDescent="0.25">
      <c r="A17" s="2">
        <v>42761.270833333336</v>
      </c>
      <c r="B17" s="3">
        <v>2975408139</v>
      </c>
      <c r="C17" s="3">
        <v>900144</v>
      </c>
      <c r="D17" s="3">
        <v>1505</v>
      </c>
      <c r="E17" s="3">
        <v>0.97</v>
      </c>
      <c r="F17" s="3">
        <v>722994991</v>
      </c>
      <c r="G17" s="3">
        <v>5361742</v>
      </c>
      <c r="H17" s="3">
        <v>392</v>
      </c>
      <c r="I17" s="4">
        <v>0.91</v>
      </c>
      <c r="J17" s="4">
        <v>0.94</v>
      </c>
      <c r="K17" s="5">
        <f t="shared" si="0"/>
        <v>1.85</v>
      </c>
    </row>
    <row r="18" spans="1:17" x14ac:dyDescent="0.25">
      <c r="A18" s="2">
        <v>42761.260416666664</v>
      </c>
      <c r="B18" s="3">
        <v>2975032748</v>
      </c>
      <c r="C18" s="3">
        <v>900144</v>
      </c>
      <c r="D18" s="3">
        <v>1500</v>
      </c>
      <c r="E18" s="3">
        <v>0.97</v>
      </c>
      <c r="F18" s="3">
        <v>722897170</v>
      </c>
      <c r="G18" s="3">
        <v>5361742</v>
      </c>
      <c r="H18" s="3">
        <v>390</v>
      </c>
      <c r="I18" s="4">
        <v>0.89</v>
      </c>
      <c r="J18" s="4">
        <v>0.95</v>
      </c>
      <c r="K18" s="5">
        <f t="shared" si="0"/>
        <v>1.8399999999999999</v>
      </c>
    </row>
    <row r="19" spans="1:17" x14ac:dyDescent="0.25">
      <c r="A19" s="2">
        <v>42761.25</v>
      </c>
      <c r="B19" s="3">
        <v>2974657955</v>
      </c>
      <c r="C19" s="3">
        <v>900144</v>
      </c>
      <c r="D19" s="3">
        <v>1498</v>
      </c>
      <c r="E19" s="3">
        <v>0.97</v>
      </c>
      <c r="F19" s="3">
        <v>722799597</v>
      </c>
      <c r="G19" s="3">
        <v>5361742</v>
      </c>
      <c r="H19" s="3">
        <v>388</v>
      </c>
      <c r="I19" s="4">
        <v>0.89</v>
      </c>
      <c r="J19" s="4">
        <v>0.95</v>
      </c>
      <c r="K19" s="5">
        <f t="shared" si="0"/>
        <v>1.8399999999999999</v>
      </c>
    </row>
    <row r="20" spans="1:17" x14ac:dyDescent="0.25">
      <c r="A20" s="2">
        <v>42761.239583333336</v>
      </c>
      <c r="B20" s="3">
        <v>2974280437</v>
      </c>
      <c r="C20" s="3">
        <v>900144</v>
      </c>
      <c r="D20" s="3">
        <v>1575</v>
      </c>
      <c r="E20" s="3">
        <v>0.97</v>
      </c>
      <c r="F20" s="3">
        <v>722703485</v>
      </c>
      <c r="G20" s="3">
        <v>5361742</v>
      </c>
      <c r="H20" s="3">
        <v>412</v>
      </c>
      <c r="I20" s="4">
        <v>0.93</v>
      </c>
      <c r="J20" s="9">
        <v>1</v>
      </c>
      <c r="K20" s="5">
        <f t="shared" si="0"/>
        <v>1.9300000000000002</v>
      </c>
    </row>
    <row r="21" spans="1:17" x14ac:dyDescent="0.25">
      <c r="A21" s="2">
        <v>42761.229166666664</v>
      </c>
      <c r="B21" s="3">
        <v>2973919273</v>
      </c>
      <c r="C21" s="3">
        <v>900144</v>
      </c>
      <c r="D21" s="3">
        <v>1371</v>
      </c>
      <c r="E21" s="3">
        <v>0.97</v>
      </c>
      <c r="F21" s="3">
        <v>722611997</v>
      </c>
      <c r="G21" s="3">
        <v>5361742</v>
      </c>
      <c r="H21" s="3">
        <v>337</v>
      </c>
      <c r="I21" s="4">
        <v>0.82</v>
      </c>
      <c r="J21" s="4">
        <v>0.88</v>
      </c>
      <c r="K21" s="5">
        <f t="shared" si="0"/>
        <v>1.7</v>
      </c>
    </row>
    <row r="22" spans="1:17" x14ac:dyDescent="0.25">
      <c r="A22" s="2">
        <v>42761.21875</v>
      </c>
      <c r="B22" s="3">
        <v>2973563638</v>
      </c>
      <c r="C22" s="3">
        <v>900144</v>
      </c>
      <c r="D22" s="3">
        <v>1429</v>
      </c>
      <c r="E22" s="3">
        <v>0.97</v>
      </c>
      <c r="F22" s="3">
        <v>722524885</v>
      </c>
      <c r="G22" s="3">
        <v>5361742</v>
      </c>
      <c r="H22" s="3">
        <v>351</v>
      </c>
      <c r="I22" s="4">
        <v>0.85</v>
      </c>
      <c r="J22" s="4">
        <v>0.91</v>
      </c>
      <c r="K22" s="5">
        <f t="shared" si="0"/>
        <v>1.76</v>
      </c>
    </row>
    <row r="23" spans="1:17" x14ac:dyDescent="0.25">
      <c r="A23" s="2">
        <v>42761.208333333336</v>
      </c>
      <c r="B23" s="3">
        <v>2973209489</v>
      </c>
      <c r="C23" s="3">
        <v>900144</v>
      </c>
      <c r="D23" s="3">
        <v>1455</v>
      </c>
      <c r="E23" s="3">
        <v>0.97</v>
      </c>
      <c r="F23" s="3">
        <v>722437434</v>
      </c>
      <c r="G23" s="3">
        <v>5361742</v>
      </c>
      <c r="H23" s="3">
        <v>363</v>
      </c>
      <c r="I23" s="4">
        <v>0.88</v>
      </c>
      <c r="J23" s="4">
        <v>0.92</v>
      </c>
      <c r="K23" s="5">
        <f t="shared" si="0"/>
        <v>1.8</v>
      </c>
    </row>
    <row r="24" spans="1:17" x14ac:dyDescent="0.25">
      <c r="A24" s="2">
        <v>42761.197916666664</v>
      </c>
      <c r="B24" s="3">
        <v>2972837157</v>
      </c>
      <c r="C24" s="3">
        <v>900144</v>
      </c>
      <c r="D24" s="3">
        <v>1491</v>
      </c>
      <c r="E24" s="3">
        <v>0.97</v>
      </c>
      <c r="F24" s="3">
        <v>722344435</v>
      </c>
      <c r="G24" s="3">
        <v>5361742</v>
      </c>
      <c r="H24" s="3">
        <v>371</v>
      </c>
      <c r="I24" s="4">
        <v>0.91</v>
      </c>
      <c r="J24" s="4">
        <v>0.92</v>
      </c>
      <c r="K24" s="5">
        <f t="shared" si="0"/>
        <v>1.83</v>
      </c>
    </row>
    <row r="25" spans="1:17" x14ac:dyDescent="0.25">
      <c r="A25" s="2">
        <v>42761.1875</v>
      </c>
      <c r="B25" s="3">
        <v>2972466047</v>
      </c>
      <c r="C25" s="3">
        <v>900144</v>
      </c>
      <c r="D25" s="3">
        <v>1463</v>
      </c>
      <c r="E25" s="3">
        <v>0.97</v>
      </c>
      <c r="F25" s="3">
        <v>722251539</v>
      </c>
      <c r="G25" s="3">
        <v>5361742</v>
      </c>
      <c r="H25" s="3">
        <v>365</v>
      </c>
      <c r="I25" s="4">
        <v>0.86</v>
      </c>
      <c r="J25" s="4">
        <v>0.94</v>
      </c>
      <c r="K25" s="5">
        <f t="shared" si="0"/>
        <v>1.7999999999999998</v>
      </c>
    </row>
    <row r="26" spans="1:17" x14ac:dyDescent="0.25">
      <c r="A26" s="2">
        <v>42761.177083333336</v>
      </c>
      <c r="B26" s="3">
        <v>2972093320</v>
      </c>
      <c r="C26" s="3">
        <v>900144</v>
      </c>
      <c r="D26" s="3">
        <v>1529</v>
      </c>
      <c r="E26" s="3">
        <v>0.97</v>
      </c>
      <c r="F26" s="3">
        <v>722158141</v>
      </c>
      <c r="G26" s="3">
        <v>5361742</v>
      </c>
      <c r="H26" s="3">
        <v>388</v>
      </c>
      <c r="I26" s="4">
        <v>0.91</v>
      </c>
      <c r="J26" s="4">
        <v>0.97</v>
      </c>
      <c r="K26" s="5">
        <f t="shared" si="0"/>
        <v>1.88</v>
      </c>
    </row>
    <row r="27" spans="1:17" x14ac:dyDescent="0.25">
      <c r="A27" s="2">
        <v>42761.166666666664</v>
      </c>
      <c r="B27" s="3">
        <v>2971712583</v>
      </c>
      <c r="C27" s="3">
        <v>900144</v>
      </c>
      <c r="D27" s="3">
        <v>1513</v>
      </c>
      <c r="E27" s="3">
        <v>0.97</v>
      </c>
      <c r="F27" s="3">
        <v>722062225</v>
      </c>
      <c r="G27" s="3">
        <v>5361742</v>
      </c>
      <c r="H27" s="3">
        <v>379</v>
      </c>
      <c r="I27" s="9">
        <v>0.91</v>
      </c>
      <c r="J27" s="4">
        <v>0.94</v>
      </c>
      <c r="K27" s="5">
        <f t="shared" si="0"/>
        <v>1.85</v>
      </c>
    </row>
    <row r="28" spans="1:17" x14ac:dyDescent="0.25">
      <c r="A28" s="2">
        <v>42761.15625</v>
      </c>
      <c r="B28" s="3">
        <v>2971338683</v>
      </c>
      <c r="C28" s="3">
        <v>900144</v>
      </c>
      <c r="D28" s="3">
        <v>1478</v>
      </c>
      <c r="E28" s="3">
        <v>0.97</v>
      </c>
      <c r="F28" s="3">
        <v>721968348</v>
      </c>
      <c r="G28" s="3">
        <v>5361742</v>
      </c>
      <c r="H28" s="3">
        <v>371</v>
      </c>
      <c r="I28" s="4">
        <v>0.91</v>
      </c>
      <c r="J28" s="4">
        <v>0.92</v>
      </c>
      <c r="K28" s="5">
        <f t="shared" si="0"/>
        <v>1.83</v>
      </c>
    </row>
    <row r="29" spans="1:17" x14ac:dyDescent="0.25">
      <c r="A29" s="2">
        <v>42761.145833333336</v>
      </c>
      <c r="B29" s="3">
        <v>2970959868</v>
      </c>
      <c r="C29" s="3">
        <v>900144</v>
      </c>
      <c r="D29" s="3">
        <v>1530</v>
      </c>
      <c r="E29" s="3">
        <v>0.97</v>
      </c>
      <c r="F29" s="3">
        <v>721873070</v>
      </c>
      <c r="G29" s="3">
        <v>5361742</v>
      </c>
      <c r="H29" s="3">
        <v>386</v>
      </c>
      <c r="I29" s="4">
        <v>0.91</v>
      </c>
      <c r="J29" s="4">
        <v>0.96</v>
      </c>
      <c r="K29" s="5">
        <f t="shared" si="0"/>
        <v>1.87</v>
      </c>
      <c r="L29" s="12"/>
      <c r="M29" s="12"/>
      <c r="N29" s="12"/>
      <c r="O29" s="13"/>
      <c r="P29" s="13"/>
      <c r="Q29" s="41"/>
    </row>
    <row r="30" spans="1:17" x14ac:dyDescent="0.25">
      <c r="A30" s="2">
        <v>42761.135416666664</v>
      </c>
      <c r="B30" s="3">
        <v>2970582723</v>
      </c>
      <c r="C30" s="3">
        <v>900144</v>
      </c>
      <c r="D30" s="3">
        <v>1484</v>
      </c>
      <c r="E30" s="3">
        <v>0.97</v>
      </c>
      <c r="F30" s="3">
        <v>721778478</v>
      </c>
      <c r="G30" s="3">
        <v>5361742</v>
      </c>
      <c r="H30" s="3">
        <v>368</v>
      </c>
      <c r="I30" s="4">
        <v>0.89</v>
      </c>
      <c r="J30" s="4">
        <v>0.91</v>
      </c>
      <c r="K30" s="5">
        <f t="shared" si="0"/>
        <v>1.8</v>
      </c>
      <c r="L30" s="12"/>
      <c r="M30" s="12"/>
      <c r="N30" s="12"/>
      <c r="O30" s="13"/>
      <c r="P30" s="13"/>
      <c r="Q30" s="41"/>
    </row>
    <row r="31" spans="1:17" x14ac:dyDescent="0.25">
      <c r="A31" s="2">
        <v>42761.125</v>
      </c>
      <c r="B31" s="3">
        <v>2970208591</v>
      </c>
      <c r="C31" s="3">
        <v>900144</v>
      </c>
      <c r="D31" s="3">
        <v>1507</v>
      </c>
      <c r="E31" s="3">
        <v>0.97</v>
      </c>
      <c r="F31" s="3">
        <v>721684994</v>
      </c>
      <c r="G31" s="3">
        <v>5361742</v>
      </c>
      <c r="H31" s="3">
        <v>379</v>
      </c>
      <c r="I31" s="4">
        <v>0.92</v>
      </c>
      <c r="J31" s="4">
        <v>0.93</v>
      </c>
      <c r="K31" s="5">
        <f t="shared" si="0"/>
        <v>1.85</v>
      </c>
      <c r="L31" s="12"/>
      <c r="M31" s="12"/>
      <c r="N31" s="12"/>
      <c r="O31" s="12"/>
      <c r="P31" s="42"/>
      <c r="Q31" s="41"/>
    </row>
    <row r="32" spans="1:17" x14ac:dyDescent="0.25">
      <c r="A32" s="2">
        <v>42761.114583333336</v>
      </c>
      <c r="B32" s="3">
        <v>2969825594</v>
      </c>
      <c r="C32" s="3">
        <v>900144</v>
      </c>
      <c r="D32" s="3">
        <v>1530</v>
      </c>
      <c r="E32" s="3">
        <v>0.97</v>
      </c>
      <c r="F32" s="3">
        <v>721588844</v>
      </c>
      <c r="G32" s="3">
        <v>5361742</v>
      </c>
      <c r="H32" s="3">
        <v>383</v>
      </c>
      <c r="I32" s="4">
        <v>0.91</v>
      </c>
      <c r="J32" s="4">
        <v>0.96</v>
      </c>
      <c r="K32" s="5">
        <f t="shared" si="0"/>
        <v>1.87</v>
      </c>
      <c r="L32" s="12"/>
      <c r="M32" s="12"/>
      <c r="N32" s="12"/>
      <c r="O32" s="13"/>
      <c r="P32" s="13"/>
      <c r="Q32" s="41"/>
    </row>
    <row r="33" spans="1:17" x14ac:dyDescent="0.25">
      <c r="A33" s="2">
        <v>42761.104166666664</v>
      </c>
      <c r="B33" s="3">
        <v>2969444965</v>
      </c>
      <c r="C33" s="3">
        <v>900144</v>
      </c>
      <c r="D33" s="3">
        <v>1518</v>
      </c>
      <c r="E33" s="3">
        <v>0.97</v>
      </c>
      <c r="F33" s="3">
        <v>721493455</v>
      </c>
      <c r="G33" s="3">
        <v>5361742</v>
      </c>
      <c r="H33" s="3">
        <v>378</v>
      </c>
      <c r="I33" s="32">
        <v>0.9</v>
      </c>
      <c r="J33" s="4">
        <v>0.95</v>
      </c>
      <c r="K33" s="5">
        <f t="shared" si="0"/>
        <v>1.85</v>
      </c>
      <c r="L33" s="12"/>
      <c r="M33" s="12"/>
      <c r="N33" s="12"/>
      <c r="O33" s="13"/>
      <c r="P33" s="12"/>
      <c r="Q33" s="41"/>
    </row>
    <row r="34" spans="1:17" x14ac:dyDescent="0.25">
      <c r="A34" s="2">
        <v>42761.09375</v>
      </c>
      <c r="B34" s="3">
        <v>2969070913</v>
      </c>
      <c r="C34" s="3">
        <v>900144</v>
      </c>
      <c r="D34" s="3">
        <v>1492</v>
      </c>
      <c r="E34" s="3">
        <v>0.97</v>
      </c>
      <c r="F34" s="3">
        <v>721400385</v>
      </c>
      <c r="G34" s="3">
        <v>5361742</v>
      </c>
      <c r="H34" s="3">
        <v>370</v>
      </c>
      <c r="I34" s="4">
        <v>0.91</v>
      </c>
      <c r="J34" s="4">
        <v>0.92</v>
      </c>
      <c r="K34" s="5">
        <f t="shared" si="0"/>
        <v>1.83</v>
      </c>
      <c r="L34" s="12"/>
      <c r="M34" s="12"/>
      <c r="N34" s="12"/>
      <c r="O34" s="13"/>
      <c r="P34" s="13"/>
      <c r="Q34" s="41"/>
    </row>
    <row r="35" spans="1:17" x14ac:dyDescent="0.25">
      <c r="A35" s="2">
        <v>42761.083333333336</v>
      </c>
      <c r="B35" s="3">
        <v>2968691487</v>
      </c>
      <c r="C35" s="3">
        <v>900144</v>
      </c>
      <c r="D35" s="3">
        <v>1535</v>
      </c>
      <c r="E35" s="3">
        <v>0.97</v>
      </c>
      <c r="F35" s="3">
        <v>721306846</v>
      </c>
      <c r="G35" s="3">
        <v>5361742</v>
      </c>
      <c r="H35" s="3">
        <v>380</v>
      </c>
      <c r="I35" s="4">
        <v>0.91</v>
      </c>
      <c r="J35" s="4">
        <v>0.96</v>
      </c>
      <c r="K35" s="5">
        <f t="shared" si="0"/>
        <v>1.87</v>
      </c>
      <c r="L35" s="11"/>
      <c r="M35" s="11"/>
      <c r="N35" s="11"/>
      <c r="O35" s="13"/>
      <c r="P35" s="12"/>
      <c r="Q35" s="41"/>
    </row>
    <row r="36" spans="1:17" x14ac:dyDescent="0.25">
      <c r="A36" s="2">
        <v>42761.072916666664</v>
      </c>
      <c r="B36" s="3">
        <v>2968310308</v>
      </c>
      <c r="C36" s="3">
        <v>900144</v>
      </c>
      <c r="D36" s="3">
        <v>1491</v>
      </c>
      <c r="E36" s="3">
        <v>0.97</v>
      </c>
      <c r="F36" s="3">
        <v>721212146</v>
      </c>
      <c r="G36" s="3">
        <v>5361742</v>
      </c>
      <c r="H36" s="3">
        <v>372</v>
      </c>
      <c r="I36" s="4">
        <v>0.91</v>
      </c>
      <c r="J36" s="4">
        <v>0.92</v>
      </c>
      <c r="K36" s="5">
        <f t="shared" si="0"/>
        <v>1.83</v>
      </c>
      <c r="L36" s="11"/>
      <c r="M36" s="11"/>
      <c r="N36" s="11"/>
      <c r="O36" s="11"/>
      <c r="P36" s="12"/>
      <c r="Q36" s="41"/>
    </row>
    <row r="37" spans="1:17" x14ac:dyDescent="0.25">
      <c r="A37" s="2">
        <v>42761.0625</v>
      </c>
      <c r="B37" s="3">
        <v>2967935527</v>
      </c>
      <c r="C37" s="3">
        <v>900144</v>
      </c>
      <c r="D37" s="3">
        <v>1547</v>
      </c>
      <c r="E37" s="3">
        <v>0.97</v>
      </c>
      <c r="F37" s="3">
        <v>721119597</v>
      </c>
      <c r="G37" s="3">
        <v>5361742</v>
      </c>
      <c r="H37" s="3">
        <v>381</v>
      </c>
      <c r="I37" s="4">
        <v>0.92</v>
      </c>
      <c r="J37" s="9">
        <v>1</v>
      </c>
      <c r="K37" s="5">
        <f t="shared" si="0"/>
        <v>1.92</v>
      </c>
      <c r="L37" s="11"/>
      <c r="M37" s="11"/>
      <c r="N37" s="11"/>
      <c r="O37" s="13"/>
      <c r="P37" s="12"/>
      <c r="Q37" s="41"/>
    </row>
    <row r="38" spans="1:17" x14ac:dyDescent="0.25">
      <c r="A38" s="2">
        <v>42761.052083333336</v>
      </c>
      <c r="B38" s="3">
        <v>2967552650</v>
      </c>
      <c r="C38" s="3">
        <v>900144</v>
      </c>
      <c r="D38" s="3">
        <v>1482</v>
      </c>
      <c r="E38" s="3">
        <v>0.97</v>
      </c>
      <c r="F38" s="3">
        <v>721025261</v>
      </c>
      <c r="G38" s="3">
        <v>5361742</v>
      </c>
      <c r="H38" s="3">
        <v>361</v>
      </c>
      <c r="I38" s="4">
        <v>0.89</v>
      </c>
      <c r="J38" s="4">
        <v>0.91</v>
      </c>
      <c r="K38" s="5">
        <f t="shared" si="0"/>
        <v>1.8</v>
      </c>
      <c r="L38" s="11"/>
      <c r="M38" s="11"/>
      <c r="N38" s="11"/>
      <c r="O38" s="13"/>
      <c r="P38" s="13"/>
      <c r="Q38" s="41"/>
    </row>
    <row r="39" spans="1:17" x14ac:dyDescent="0.25">
      <c r="A39" s="2">
        <v>42761.041666666664</v>
      </c>
      <c r="B39" s="3">
        <v>2967174570</v>
      </c>
      <c r="C39" s="3">
        <v>900144</v>
      </c>
      <c r="D39" s="3">
        <v>1549</v>
      </c>
      <c r="E39" s="3">
        <v>0.97</v>
      </c>
      <c r="F39" s="3">
        <v>720932693</v>
      </c>
      <c r="G39" s="3">
        <v>5361742</v>
      </c>
      <c r="H39" s="3">
        <v>382</v>
      </c>
      <c r="I39" s="4">
        <v>0.92</v>
      </c>
      <c r="J39" s="9">
        <v>1</v>
      </c>
      <c r="K39" s="5">
        <f t="shared" si="0"/>
        <v>1.92</v>
      </c>
      <c r="L39" s="11"/>
      <c r="M39" s="11"/>
      <c r="N39" s="11"/>
      <c r="O39" s="13"/>
      <c r="P39" s="12"/>
      <c r="Q39" s="41"/>
    </row>
    <row r="40" spans="1:17" x14ac:dyDescent="0.25">
      <c r="A40" s="2">
        <v>42761.03125</v>
      </c>
      <c r="B40" s="3">
        <v>2966793639</v>
      </c>
      <c r="C40" s="3">
        <v>900144</v>
      </c>
      <c r="D40" s="3">
        <v>1502</v>
      </c>
      <c r="E40" s="3">
        <v>0.97</v>
      </c>
      <c r="F40" s="4">
        <v>720839523</v>
      </c>
      <c r="G40" s="4">
        <v>5361742</v>
      </c>
      <c r="H40" s="4">
        <v>365</v>
      </c>
      <c r="I40" s="4">
        <v>0.92</v>
      </c>
      <c r="J40" s="4">
        <v>0.93</v>
      </c>
      <c r="K40" s="5">
        <f t="shared" si="0"/>
        <v>1.85</v>
      </c>
      <c r="L40" s="11"/>
      <c r="M40" s="11"/>
      <c r="N40" s="11"/>
      <c r="O40" s="13"/>
      <c r="P40" s="13"/>
      <c r="Q40" s="41"/>
    </row>
    <row r="41" spans="1:17" x14ac:dyDescent="0.25">
      <c r="A41" s="2">
        <v>42761.020833333336</v>
      </c>
      <c r="B41" s="3">
        <v>2966415584</v>
      </c>
      <c r="C41" s="3">
        <v>900144</v>
      </c>
      <c r="D41" s="3">
        <v>1532</v>
      </c>
      <c r="E41" s="3">
        <v>0.97</v>
      </c>
      <c r="F41" s="31">
        <v>720747931</v>
      </c>
      <c r="G41" s="31">
        <v>5361742</v>
      </c>
      <c r="H41" s="4">
        <v>376</v>
      </c>
      <c r="I41" s="4">
        <v>0.91</v>
      </c>
      <c r="J41" s="4">
        <v>0.96</v>
      </c>
      <c r="K41" s="5">
        <f t="shared" si="0"/>
        <v>1.87</v>
      </c>
      <c r="L41" s="11"/>
      <c r="M41" s="11"/>
      <c r="N41" s="11"/>
      <c r="O41" s="12"/>
      <c r="P41" s="12"/>
      <c r="Q41" s="41"/>
    </row>
    <row r="42" spans="1:17" x14ac:dyDescent="0.25">
      <c r="A42" s="2">
        <v>42761.010416666664</v>
      </c>
      <c r="B42" s="3">
        <v>2966028560</v>
      </c>
      <c r="C42" s="3">
        <v>900144</v>
      </c>
      <c r="D42" s="3">
        <v>1509</v>
      </c>
      <c r="E42" s="3">
        <v>0.97</v>
      </c>
      <c r="F42" s="31">
        <v>720651714</v>
      </c>
      <c r="G42" s="4">
        <v>5361742</v>
      </c>
      <c r="H42" s="4">
        <v>374</v>
      </c>
      <c r="I42" s="4">
        <v>0.92</v>
      </c>
      <c r="J42" s="4">
        <v>0.93</v>
      </c>
      <c r="K42" s="5">
        <f t="shared" si="0"/>
        <v>1.85</v>
      </c>
      <c r="L42" s="11"/>
      <c r="M42" s="11"/>
      <c r="N42" s="11"/>
      <c r="O42" s="12"/>
      <c r="P42" s="12"/>
      <c r="Q42" s="41"/>
    </row>
    <row r="43" spans="1:17" x14ac:dyDescent="0.25">
      <c r="A43" s="39">
        <v>42761</v>
      </c>
      <c r="B43" s="4">
        <v>2965653072</v>
      </c>
      <c r="C43" s="4">
        <v>900144</v>
      </c>
      <c r="D43" s="4">
        <v>1515</v>
      </c>
      <c r="E43" s="3">
        <v>0.97</v>
      </c>
      <c r="F43" s="4">
        <v>720559190</v>
      </c>
      <c r="G43" s="4">
        <v>5361742</v>
      </c>
      <c r="H43" s="4">
        <v>372</v>
      </c>
      <c r="I43" s="32">
        <v>0.9</v>
      </c>
      <c r="J43" s="4">
        <v>0.95</v>
      </c>
      <c r="K43" s="5">
        <f t="shared" si="0"/>
        <v>1.85</v>
      </c>
      <c r="L43" s="11"/>
      <c r="M43" s="11"/>
      <c r="N43" s="11"/>
      <c r="O43" s="48"/>
      <c r="P43" s="13"/>
      <c r="Q43" s="41"/>
    </row>
    <row r="44" spans="1:17" x14ac:dyDescent="0.25">
      <c r="A44" s="39">
        <v>42760.989583333336</v>
      </c>
      <c r="B44" s="4">
        <v>2965267195</v>
      </c>
      <c r="C44" s="4">
        <v>900144</v>
      </c>
      <c r="D44" s="4">
        <v>1547</v>
      </c>
      <c r="E44" s="3">
        <v>0.97</v>
      </c>
      <c r="F44" s="4">
        <v>720464132</v>
      </c>
      <c r="G44" s="4">
        <v>5361742</v>
      </c>
      <c r="H44" s="4">
        <v>378</v>
      </c>
      <c r="I44" s="4">
        <v>0.92</v>
      </c>
      <c r="J44" s="9">
        <v>1</v>
      </c>
      <c r="K44" s="5">
        <f t="shared" si="0"/>
        <v>1.92</v>
      </c>
      <c r="L44" s="11"/>
      <c r="M44" s="11"/>
      <c r="N44" s="11"/>
      <c r="O44" s="13"/>
      <c r="P44" s="13"/>
      <c r="Q44" s="41"/>
    </row>
    <row r="45" spans="1:17" x14ac:dyDescent="0.25">
      <c r="A45" s="39">
        <v>42760.979166666664</v>
      </c>
      <c r="B45" s="4">
        <v>2964890156</v>
      </c>
      <c r="C45" s="4">
        <v>900144</v>
      </c>
      <c r="D45" s="4">
        <v>1555</v>
      </c>
      <c r="E45" s="3">
        <v>0.97</v>
      </c>
      <c r="F45" s="4">
        <v>720369695</v>
      </c>
      <c r="G45" s="4">
        <v>5361742</v>
      </c>
      <c r="H45" s="4">
        <v>392</v>
      </c>
      <c r="I45" s="4">
        <v>0.93</v>
      </c>
      <c r="J45" s="9">
        <v>1</v>
      </c>
      <c r="K45" s="5">
        <f t="shared" si="0"/>
        <v>1.9300000000000002</v>
      </c>
      <c r="L45" s="11"/>
      <c r="M45" s="11"/>
      <c r="N45" s="11"/>
      <c r="O45" s="12"/>
      <c r="P45" s="12"/>
      <c r="Q45" s="41"/>
    </row>
    <row r="46" spans="1:17" x14ac:dyDescent="0.25">
      <c r="A46" s="2">
        <v>42760.96875</v>
      </c>
      <c r="B46" s="3">
        <v>2964502098</v>
      </c>
      <c r="C46" s="3">
        <v>900144</v>
      </c>
      <c r="D46" s="3">
        <v>1541</v>
      </c>
      <c r="E46" s="3">
        <v>0.97</v>
      </c>
      <c r="F46" s="4">
        <v>720271233</v>
      </c>
      <c r="G46" s="4">
        <v>5361742</v>
      </c>
      <c r="H46" s="4">
        <v>422</v>
      </c>
      <c r="I46" s="4">
        <v>0.92</v>
      </c>
      <c r="J46" s="9">
        <v>1</v>
      </c>
      <c r="K46" s="5">
        <f t="shared" si="0"/>
        <v>1.92</v>
      </c>
      <c r="L46" s="11"/>
      <c r="M46" s="11"/>
      <c r="N46" s="11"/>
      <c r="O46" s="13"/>
      <c r="P46" s="42"/>
      <c r="Q46" s="41"/>
    </row>
    <row r="47" spans="1:17" x14ac:dyDescent="0.25">
      <c r="A47" s="2">
        <v>42760.958333333336</v>
      </c>
      <c r="B47" s="3">
        <v>2964124828</v>
      </c>
      <c r="C47" s="3">
        <v>900144</v>
      </c>
      <c r="D47" s="3">
        <v>1559</v>
      </c>
      <c r="E47" s="3">
        <v>0.97</v>
      </c>
      <c r="F47" s="4">
        <v>720175776</v>
      </c>
      <c r="G47" s="4">
        <v>5361742</v>
      </c>
      <c r="H47" s="4">
        <v>403</v>
      </c>
      <c r="I47" s="4">
        <v>0.93</v>
      </c>
      <c r="J47" s="9">
        <v>1</v>
      </c>
      <c r="K47" s="5">
        <f t="shared" si="0"/>
        <v>1.9300000000000002</v>
      </c>
      <c r="L47" s="11"/>
      <c r="M47" s="11"/>
      <c r="N47" s="11"/>
      <c r="O47" s="13"/>
      <c r="P47" s="12"/>
      <c r="Q47" s="41"/>
    </row>
    <row r="48" spans="1:17" x14ac:dyDescent="0.25">
      <c r="A48" s="2">
        <v>42760.947916666664</v>
      </c>
      <c r="B48" s="3">
        <v>2963736224</v>
      </c>
      <c r="C48" s="3">
        <v>900144</v>
      </c>
      <c r="D48" s="3">
        <v>1545</v>
      </c>
      <c r="E48" s="3">
        <v>0.97</v>
      </c>
      <c r="F48" s="4">
        <v>720076442</v>
      </c>
      <c r="G48" s="4">
        <v>5361742</v>
      </c>
      <c r="H48" s="4">
        <v>389</v>
      </c>
      <c r="I48" s="4">
        <v>0.92</v>
      </c>
      <c r="J48" s="9">
        <v>1</v>
      </c>
      <c r="K48" s="5">
        <f t="shared" si="0"/>
        <v>1.92</v>
      </c>
      <c r="L48" s="11"/>
      <c r="M48" s="11"/>
      <c r="N48" s="11"/>
      <c r="O48" s="52"/>
      <c r="P48" s="12"/>
      <c r="Q48" s="41"/>
    </row>
    <row r="49" spans="1:17" x14ac:dyDescent="0.25">
      <c r="A49" s="2">
        <v>42760.9375</v>
      </c>
      <c r="B49" s="3">
        <v>2963357886</v>
      </c>
      <c r="C49" s="3">
        <v>900144</v>
      </c>
      <c r="D49" s="3">
        <v>1524</v>
      </c>
      <c r="E49" s="3">
        <v>0.97</v>
      </c>
      <c r="F49" s="3">
        <v>719981144</v>
      </c>
      <c r="G49" s="3">
        <v>5361742</v>
      </c>
      <c r="H49" s="3">
        <v>388</v>
      </c>
      <c r="I49" s="4">
        <v>0.91</v>
      </c>
      <c r="J49" s="4">
        <v>0.95</v>
      </c>
      <c r="K49" s="5">
        <f t="shared" si="0"/>
        <v>1.8599999999999999</v>
      </c>
      <c r="L49" s="11"/>
      <c r="M49" s="11"/>
      <c r="N49" s="11"/>
      <c r="O49" s="12"/>
      <c r="P49" s="12"/>
      <c r="Q49" s="41"/>
    </row>
    <row r="50" spans="1:17" x14ac:dyDescent="0.25">
      <c r="A50" s="2">
        <v>42760.927083333336</v>
      </c>
      <c r="B50" s="3">
        <v>2962966183</v>
      </c>
      <c r="C50" s="3">
        <v>900144</v>
      </c>
      <c r="D50" s="3">
        <v>1520</v>
      </c>
      <c r="E50" s="3">
        <v>0.97</v>
      </c>
      <c r="F50" s="3">
        <v>719879433</v>
      </c>
      <c r="G50" s="3">
        <v>5361742</v>
      </c>
      <c r="H50" s="3">
        <v>395</v>
      </c>
      <c r="I50" s="9">
        <v>0.9</v>
      </c>
      <c r="J50" s="4">
        <v>0.95</v>
      </c>
      <c r="K50" s="5">
        <f t="shared" si="0"/>
        <v>1.85</v>
      </c>
      <c r="L50" s="12"/>
      <c r="M50" s="12"/>
      <c r="N50" s="12"/>
      <c r="O50" s="12"/>
      <c r="P50" s="12"/>
      <c r="Q50" s="41"/>
    </row>
    <row r="51" spans="1:17" x14ac:dyDescent="0.25">
      <c r="A51" s="2">
        <v>42760.916666666664</v>
      </c>
      <c r="B51" s="3">
        <v>2962584676</v>
      </c>
      <c r="C51" s="3">
        <v>900144</v>
      </c>
      <c r="D51" s="3">
        <v>1563</v>
      </c>
      <c r="E51" s="3">
        <v>0.97</v>
      </c>
      <c r="F51" s="3">
        <v>719784257</v>
      </c>
      <c r="G51" s="3">
        <v>5361742</v>
      </c>
      <c r="H51" s="3">
        <v>391</v>
      </c>
      <c r="I51" s="4">
        <v>0.94</v>
      </c>
      <c r="J51" s="4">
        <v>0.99</v>
      </c>
      <c r="K51" s="5">
        <f t="shared" si="0"/>
        <v>1.93</v>
      </c>
      <c r="L51" s="12"/>
      <c r="M51" s="12"/>
      <c r="N51" s="12"/>
      <c r="O51" s="12"/>
      <c r="P51" s="12"/>
      <c r="Q51" s="41"/>
    </row>
    <row r="52" spans="1:17" x14ac:dyDescent="0.25">
      <c r="A52" s="2">
        <v>42760.90625</v>
      </c>
      <c r="B52" s="3">
        <v>2962200426</v>
      </c>
      <c r="C52" s="3">
        <v>900144</v>
      </c>
      <c r="D52" s="3">
        <v>1521</v>
      </c>
      <c r="E52" s="3">
        <v>0.97</v>
      </c>
      <c r="F52" s="3">
        <v>719686960</v>
      </c>
      <c r="G52" s="3">
        <v>5361742</v>
      </c>
      <c r="H52" s="3">
        <v>384</v>
      </c>
      <c r="I52" s="9">
        <v>0.9</v>
      </c>
      <c r="J52" s="4">
        <v>0.95</v>
      </c>
      <c r="K52" s="5">
        <f t="shared" si="0"/>
        <v>1.85</v>
      </c>
      <c r="L52" s="11"/>
      <c r="M52" s="11"/>
      <c r="N52" s="11"/>
      <c r="O52" s="12"/>
      <c r="P52" s="12"/>
      <c r="Q52" s="41"/>
    </row>
    <row r="53" spans="1:17" x14ac:dyDescent="0.25">
      <c r="A53" s="2">
        <v>42760.895833333336</v>
      </c>
      <c r="B53" s="3">
        <v>2961813743</v>
      </c>
      <c r="C53" s="3">
        <v>900144</v>
      </c>
      <c r="D53" s="3">
        <v>1575</v>
      </c>
      <c r="E53" s="3">
        <v>0.97</v>
      </c>
      <c r="F53" s="3">
        <v>719588310</v>
      </c>
      <c r="G53" s="3">
        <v>5361742</v>
      </c>
      <c r="H53" s="3">
        <v>421</v>
      </c>
      <c r="I53" s="4">
        <v>0.94</v>
      </c>
      <c r="J53" s="9">
        <v>1</v>
      </c>
      <c r="K53" s="5">
        <f t="shared" si="0"/>
        <v>1.94</v>
      </c>
      <c r="L53" s="11"/>
      <c r="M53" s="11"/>
      <c r="N53" s="11"/>
      <c r="O53" s="12"/>
      <c r="P53" s="12"/>
      <c r="Q53" s="41"/>
    </row>
    <row r="54" spans="1:17" x14ac:dyDescent="0.25">
      <c r="A54" s="2">
        <v>42760.885416666664</v>
      </c>
      <c r="B54" s="3">
        <v>2961422891</v>
      </c>
      <c r="C54" s="3">
        <v>900144</v>
      </c>
      <c r="D54" s="3">
        <v>1539</v>
      </c>
      <c r="E54" s="3">
        <v>0.97</v>
      </c>
      <c r="F54" s="3">
        <v>719485834</v>
      </c>
      <c r="G54" s="3">
        <v>5361742</v>
      </c>
      <c r="H54" s="3">
        <v>392</v>
      </c>
      <c r="I54" s="4">
        <v>0.94</v>
      </c>
      <c r="J54" s="4">
        <v>0.98</v>
      </c>
      <c r="K54" s="5">
        <f t="shared" si="0"/>
        <v>1.92</v>
      </c>
      <c r="L54" s="11"/>
      <c r="M54" s="11"/>
      <c r="N54" s="11"/>
      <c r="O54" s="13"/>
      <c r="P54" s="42"/>
      <c r="Q54" s="41"/>
    </row>
    <row r="55" spans="1:17" x14ac:dyDescent="0.25">
      <c r="A55" s="2">
        <v>42760.875</v>
      </c>
      <c r="B55" s="3">
        <v>2961033016</v>
      </c>
      <c r="C55" s="3">
        <v>900144</v>
      </c>
      <c r="D55" s="3">
        <v>1591</v>
      </c>
      <c r="E55" s="3">
        <v>0.97</v>
      </c>
      <c r="F55" s="3">
        <v>719386298</v>
      </c>
      <c r="G55" s="3">
        <v>5361742</v>
      </c>
      <c r="H55" s="3">
        <v>383</v>
      </c>
      <c r="I55" s="4">
        <v>0.94</v>
      </c>
      <c r="J55" s="4">
        <v>1.01</v>
      </c>
      <c r="K55" s="5">
        <f t="shared" si="0"/>
        <v>1.95</v>
      </c>
      <c r="L55" s="11"/>
      <c r="M55" s="11"/>
      <c r="N55" s="11"/>
      <c r="O55" s="12"/>
      <c r="P55" s="12"/>
      <c r="Q55" s="41"/>
    </row>
    <row r="56" spans="1:17" x14ac:dyDescent="0.25">
      <c r="A56" s="2">
        <v>42760.864583333336</v>
      </c>
      <c r="B56" s="3">
        <v>2960637931</v>
      </c>
      <c r="C56" s="3">
        <v>900144</v>
      </c>
      <c r="D56" s="3">
        <v>1555</v>
      </c>
      <c r="E56" s="3">
        <v>0.97</v>
      </c>
      <c r="F56" s="3">
        <v>719286740</v>
      </c>
      <c r="G56" s="3">
        <v>5361742</v>
      </c>
      <c r="H56" s="3">
        <v>398</v>
      </c>
      <c r="I56" s="4">
        <v>0.93</v>
      </c>
      <c r="J56" s="9">
        <v>1</v>
      </c>
      <c r="K56" s="5">
        <f t="shared" si="0"/>
        <v>1.9300000000000002</v>
      </c>
      <c r="L56" s="11"/>
      <c r="M56" s="11"/>
      <c r="N56" s="11"/>
      <c r="O56" s="12"/>
      <c r="P56" s="12"/>
      <c r="Q56" s="41"/>
    </row>
    <row r="57" spans="1:17" x14ac:dyDescent="0.25">
      <c r="A57" s="2">
        <v>42760.854166666664</v>
      </c>
      <c r="B57" s="3">
        <v>2960250738</v>
      </c>
      <c r="C57" s="3">
        <v>900144</v>
      </c>
      <c r="D57" s="3">
        <v>1581</v>
      </c>
      <c r="E57" s="3">
        <v>0.97</v>
      </c>
      <c r="F57" s="3">
        <v>719186915</v>
      </c>
      <c r="G57" s="3">
        <v>5361742</v>
      </c>
      <c r="H57" s="3">
        <v>409</v>
      </c>
      <c r="I57" s="4">
        <v>0.93</v>
      </c>
      <c r="J57" s="4">
        <v>1.01</v>
      </c>
      <c r="K57" s="5">
        <f t="shared" si="0"/>
        <v>1.94</v>
      </c>
      <c r="L57" s="11"/>
      <c r="M57" s="11"/>
      <c r="N57" s="11"/>
      <c r="O57" s="13"/>
      <c r="P57" s="42"/>
      <c r="Q57" s="41"/>
    </row>
    <row r="58" spans="1:17" x14ac:dyDescent="0.25">
      <c r="A58" s="2">
        <v>42760.84375</v>
      </c>
      <c r="B58" s="3">
        <v>2959857364</v>
      </c>
      <c r="C58" s="3">
        <v>900144</v>
      </c>
      <c r="D58" s="3">
        <v>1547</v>
      </c>
      <c r="E58" s="3">
        <v>0.97</v>
      </c>
      <c r="F58" s="3">
        <v>719085310</v>
      </c>
      <c r="G58" s="3">
        <v>5361742</v>
      </c>
      <c r="H58" s="3">
        <v>386</v>
      </c>
      <c r="I58" s="4">
        <v>0.92</v>
      </c>
      <c r="J58" s="9">
        <v>1</v>
      </c>
      <c r="K58" s="5">
        <f t="shared" si="0"/>
        <v>1.92</v>
      </c>
      <c r="L58" s="11"/>
      <c r="M58" s="11"/>
      <c r="N58" s="11"/>
      <c r="O58" s="52"/>
      <c r="P58" s="12"/>
      <c r="Q58" s="41"/>
    </row>
    <row r="59" spans="1:17" x14ac:dyDescent="0.25">
      <c r="A59" s="2">
        <v>42760.833333333336</v>
      </c>
      <c r="B59" s="3">
        <v>2959466279</v>
      </c>
      <c r="C59" s="3">
        <v>900144</v>
      </c>
      <c r="D59" s="3">
        <v>1588</v>
      </c>
      <c r="E59" s="3">
        <v>0.97</v>
      </c>
      <c r="F59" s="3">
        <v>718984974</v>
      </c>
      <c r="G59" s="3">
        <v>5361742</v>
      </c>
      <c r="H59" s="3">
        <v>410</v>
      </c>
      <c r="I59" s="4">
        <v>0.93</v>
      </c>
      <c r="J59" s="4">
        <v>1.01</v>
      </c>
      <c r="K59" s="5">
        <f t="shared" si="0"/>
        <v>1.94</v>
      </c>
      <c r="L59" s="11"/>
      <c r="M59" s="11"/>
      <c r="N59" s="11"/>
      <c r="O59" s="12"/>
      <c r="P59" s="12"/>
      <c r="Q59" s="41"/>
    </row>
    <row r="60" spans="1:17" x14ac:dyDescent="0.25">
      <c r="A60" s="2">
        <v>42760.822916666664</v>
      </c>
      <c r="B60" s="3">
        <v>2959079661</v>
      </c>
      <c r="C60" s="3">
        <v>900144</v>
      </c>
      <c r="D60" s="3">
        <v>1547</v>
      </c>
      <c r="E60" s="3">
        <v>0.97</v>
      </c>
      <c r="F60" s="3">
        <v>718887373</v>
      </c>
      <c r="G60" s="3">
        <v>5361742</v>
      </c>
      <c r="H60" s="3">
        <v>390</v>
      </c>
      <c r="I60" s="4">
        <v>0.92</v>
      </c>
      <c r="J60" s="9">
        <v>1</v>
      </c>
      <c r="K60" s="5">
        <f t="shared" si="0"/>
        <v>1.92</v>
      </c>
      <c r="L60" s="11"/>
      <c r="M60" s="11"/>
      <c r="N60" s="11"/>
      <c r="O60" s="12"/>
      <c r="P60" s="42"/>
      <c r="Q60" s="41"/>
    </row>
    <row r="61" spans="1:17" x14ac:dyDescent="0.25">
      <c r="A61" s="2">
        <v>42760.8125</v>
      </c>
      <c r="B61" s="3">
        <v>2958683135</v>
      </c>
      <c r="C61" s="3">
        <v>900144</v>
      </c>
      <c r="D61" s="3">
        <v>1593</v>
      </c>
      <c r="E61" s="3">
        <v>0.97</v>
      </c>
      <c r="F61" s="3">
        <v>718786535</v>
      </c>
      <c r="G61" s="3">
        <v>5361742</v>
      </c>
      <c r="H61" s="3">
        <v>410</v>
      </c>
      <c r="I61" s="4">
        <v>0.91</v>
      </c>
      <c r="J61" s="9">
        <v>1</v>
      </c>
      <c r="K61" s="5">
        <f t="shared" si="0"/>
        <v>1.9100000000000001</v>
      </c>
      <c r="L61" s="11"/>
      <c r="M61" s="11"/>
      <c r="N61" s="11"/>
      <c r="O61" s="12"/>
      <c r="P61" s="12"/>
      <c r="Q61" s="41"/>
    </row>
    <row r="62" spans="1:17" x14ac:dyDescent="0.25">
      <c r="A62" s="2">
        <v>42760.802083333336</v>
      </c>
      <c r="B62" s="3">
        <v>2958293022</v>
      </c>
      <c r="C62" s="3">
        <v>900144</v>
      </c>
      <c r="D62" s="3">
        <v>1569</v>
      </c>
      <c r="E62" s="3">
        <v>0.97</v>
      </c>
      <c r="F62" s="3">
        <v>718687654</v>
      </c>
      <c r="G62" s="3">
        <v>5361742</v>
      </c>
      <c r="H62" s="3">
        <v>400</v>
      </c>
      <c r="I62" s="4">
        <v>0.94</v>
      </c>
      <c r="J62" s="4">
        <v>0.99</v>
      </c>
      <c r="K62" s="5">
        <f t="shared" si="0"/>
        <v>1.93</v>
      </c>
      <c r="L62" s="11"/>
      <c r="M62" s="11"/>
      <c r="N62" s="11"/>
      <c r="O62" s="12"/>
      <c r="P62" s="12"/>
      <c r="Q62" s="41"/>
    </row>
    <row r="63" spans="1:17" x14ac:dyDescent="0.25">
      <c r="A63" s="2">
        <v>42760.791666666664</v>
      </c>
      <c r="B63" s="3">
        <v>2957888184</v>
      </c>
      <c r="C63" s="3">
        <v>900144</v>
      </c>
      <c r="D63" s="3">
        <v>1620</v>
      </c>
      <c r="E63" s="3">
        <v>0.97</v>
      </c>
      <c r="F63" s="3">
        <v>718583239</v>
      </c>
      <c r="G63" s="3">
        <v>5361742</v>
      </c>
      <c r="H63" s="3">
        <v>387</v>
      </c>
      <c r="I63" s="4">
        <v>0.96</v>
      </c>
      <c r="J63" s="9">
        <v>1</v>
      </c>
      <c r="K63" s="5">
        <f t="shared" si="0"/>
        <v>1.96</v>
      </c>
      <c r="L63" s="11"/>
      <c r="M63" s="11"/>
      <c r="N63" s="11"/>
      <c r="O63" s="42"/>
      <c r="P63" s="42"/>
      <c r="Q63" s="41"/>
    </row>
    <row r="64" spans="1:17" x14ac:dyDescent="0.25">
      <c r="A64" s="2">
        <v>42760.78125</v>
      </c>
      <c r="B64" s="3">
        <v>2957495186</v>
      </c>
      <c r="C64" s="3">
        <v>900144</v>
      </c>
      <c r="D64" s="3">
        <v>1581</v>
      </c>
      <c r="E64" s="3">
        <v>0.97</v>
      </c>
      <c r="F64" s="3">
        <v>718484702</v>
      </c>
      <c r="G64" s="3">
        <v>5361742</v>
      </c>
      <c r="H64" s="3">
        <v>395</v>
      </c>
      <c r="I64" s="4">
        <v>0.95</v>
      </c>
      <c r="J64" s="9">
        <v>0.96</v>
      </c>
      <c r="K64" s="5">
        <f t="shared" si="0"/>
        <v>1.91</v>
      </c>
      <c r="L64" s="11"/>
      <c r="M64" s="11"/>
      <c r="N64" s="11"/>
      <c r="O64" s="12"/>
      <c r="P64" s="12"/>
      <c r="Q64" s="41"/>
    </row>
    <row r="65" spans="1:17" x14ac:dyDescent="0.25">
      <c r="A65" s="2">
        <v>42760.770833333336</v>
      </c>
      <c r="B65" s="3">
        <v>2957091447</v>
      </c>
      <c r="C65" s="3">
        <v>900144</v>
      </c>
      <c r="D65" s="3">
        <v>1637</v>
      </c>
      <c r="E65" s="3">
        <v>0.97</v>
      </c>
      <c r="F65" s="3">
        <v>718384671</v>
      </c>
      <c r="G65" s="3">
        <v>5361742</v>
      </c>
      <c r="H65" s="3">
        <v>406</v>
      </c>
      <c r="I65" s="68">
        <v>1.01</v>
      </c>
      <c r="J65" s="4">
        <v>0.99</v>
      </c>
      <c r="K65" s="5">
        <f t="shared" si="0"/>
        <v>2</v>
      </c>
      <c r="L65" s="11"/>
      <c r="M65" s="11"/>
      <c r="N65" s="11"/>
      <c r="O65" s="12"/>
      <c r="P65" s="12"/>
      <c r="Q65" s="41"/>
    </row>
    <row r="66" spans="1:17" x14ac:dyDescent="0.25">
      <c r="A66" s="2">
        <v>42760.760416666664</v>
      </c>
      <c r="B66" s="3">
        <v>2956688246</v>
      </c>
      <c r="C66" s="3">
        <v>900144</v>
      </c>
      <c r="D66" s="3">
        <v>1604</v>
      </c>
      <c r="E66" s="3">
        <v>0.97</v>
      </c>
      <c r="F66" s="3">
        <v>718284792</v>
      </c>
      <c r="G66" s="3">
        <v>5361742</v>
      </c>
      <c r="H66" s="3">
        <v>386</v>
      </c>
      <c r="I66" s="14">
        <v>0.94</v>
      </c>
      <c r="J66" s="4">
        <v>0.99</v>
      </c>
      <c r="K66" s="5">
        <f t="shared" si="0"/>
        <v>1.93</v>
      </c>
      <c r="L66" s="11"/>
      <c r="M66" s="11"/>
      <c r="N66" s="11"/>
      <c r="O66" s="12"/>
      <c r="P66" s="12"/>
      <c r="Q66" s="41"/>
    </row>
    <row r="67" spans="1:17" x14ac:dyDescent="0.25">
      <c r="A67" s="7">
        <v>42760.75</v>
      </c>
      <c r="B67" s="6">
        <v>2956279735</v>
      </c>
      <c r="C67" s="6">
        <v>900144</v>
      </c>
      <c r="D67" s="6">
        <v>1628</v>
      </c>
      <c r="E67" s="6">
        <v>0.97</v>
      </c>
      <c r="F67" s="6">
        <v>718186138</v>
      </c>
      <c r="G67" s="6">
        <v>5361742</v>
      </c>
      <c r="H67" s="6">
        <v>389</v>
      </c>
      <c r="I67" s="4">
        <v>0.95</v>
      </c>
      <c r="J67" s="4">
        <v>1.03</v>
      </c>
      <c r="K67" s="5">
        <f t="shared" si="0"/>
        <v>1.98</v>
      </c>
      <c r="L67" s="11"/>
      <c r="M67" s="11"/>
      <c r="N67" s="11"/>
      <c r="O67" s="12"/>
      <c r="P67" s="12"/>
      <c r="Q67" s="41"/>
    </row>
    <row r="68" spans="1:17" x14ac:dyDescent="0.25">
      <c r="A68" s="2">
        <v>42760.739583333336</v>
      </c>
      <c r="B68" s="3">
        <v>2955864950</v>
      </c>
      <c r="C68" s="3">
        <v>900144</v>
      </c>
      <c r="D68" s="3">
        <v>1724</v>
      </c>
      <c r="E68" s="3">
        <v>0.97</v>
      </c>
      <c r="F68" s="3">
        <v>718085003</v>
      </c>
      <c r="G68" s="3">
        <v>5361742</v>
      </c>
      <c r="H68" s="3">
        <v>424</v>
      </c>
      <c r="I68" s="4">
        <v>1.04</v>
      </c>
      <c r="J68" s="4">
        <v>1.05</v>
      </c>
      <c r="K68" s="5">
        <f t="shared" ref="K68:K99" si="1">I68+J68</f>
        <v>2.09</v>
      </c>
      <c r="L68" s="11"/>
      <c r="M68" s="11"/>
      <c r="N68" s="11"/>
      <c r="O68" s="42"/>
      <c r="P68" s="42"/>
      <c r="Q68" s="41"/>
    </row>
    <row r="69" spans="1:17" x14ac:dyDescent="0.25">
      <c r="A69" s="2">
        <v>42760.729166666664</v>
      </c>
      <c r="B69" s="3">
        <v>2955444416</v>
      </c>
      <c r="C69" s="3">
        <v>900144</v>
      </c>
      <c r="D69" s="3">
        <v>1699</v>
      </c>
      <c r="E69" s="3">
        <v>0.97</v>
      </c>
      <c r="F69" s="3">
        <v>717979994</v>
      </c>
      <c r="G69" s="3">
        <v>5361742</v>
      </c>
      <c r="H69" s="3">
        <v>421</v>
      </c>
      <c r="I69" s="4">
        <v>1.01</v>
      </c>
      <c r="J69" s="4">
        <v>1.06</v>
      </c>
      <c r="K69" s="5">
        <f t="shared" si="1"/>
        <v>2.0700000000000003</v>
      </c>
      <c r="L69" s="11"/>
      <c r="M69" s="11"/>
      <c r="N69" s="11"/>
      <c r="O69" s="12"/>
      <c r="P69" s="12"/>
      <c r="Q69" s="41"/>
    </row>
    <row r="70" spans="1:17" x14ac:dyDescent="0.25">
      <c r="A70" s="2">
        <v>42760.71875</v>
      </c>
      <c r="B70" s="3">
        <v>2955007010</v>
      </c>
      <c r="C70" s="3">
        <v>900144</v>
      </c>
      <c r="D70" s="3">
        <v>1781</v>
      </c>
      <c r="E70" s="3">
        <v>0.97</v>
      </c>
      <c r="F70" s="3">
        <v>717876312</v>
      </c>
      <c r="G70" s="3">
        <v>5361742</v>
      </c>
      <c r="H70" s="3">
        <v>414</v>
      </c>
      <c r="I70" s="192">
        <v>1.04</v>
      </c>
      <c r="J70" s="192">
        <v>1.08</v>
      </c>
      <c r="K70" s="5">
        <f t="shared" si="1"/>
        <v>2.12</v>
      </c>
      <c r="L70" s="11"/>
      <c r="M70" s="11"/>
      <c r="N70" s="11"/>
      <c r="O70" s="12"/>
      <c r="P70" s="12"/>
      <c r="Q70" s="41"/>
    </row>
    <row r="71" spans="1:17" x14ac:dyDescent="0.25">
      <c r="A71" s="2">
        <v>42760.708333333336</v>
      </c>
      <c r="B71" s="3">
        <v>2954556222</v>
      </c>
      <c r="C71" s="3">
        <v>900132</v>
      </c>
      <c r="D71" s="3">
        <v>-11</v>
      </c>
      <c r="E71" s="3" t="s">
        <v>31</v>
      </c>
      <c r="F71" s="3">
        <v>717777136</v>
      </c>
      <c r="G71" s="3">
        <v>5361376</v>
      </c>
      <c r="H71" s="3">
        <v>-38</v>
      </c>
      <c r="I71" s="4">
        <v>0</v>
      </c>
      <c r="J71" s="31">
        <v>0</v>
      </c>
      <c r="K71" s="5">
        <f t="shared" si="1"/>
        <v>0</v>
      </c>
      <c r="L71" s="11"/>
      <c r="M71" s="11"/>
      <c r="N71" s="11"/>
      <c r="O71" s="12"/>
      <c r="P71" s="42"/>
      <c r="Q71" s="41"/>
    </row>
    <row r="72" spans="1:17" x14ac:dyDescent="0.25">
      <c r="A72" s="2">
        <v>42760.697916666664</v>
      </c>
      <c r="B72" s="3">
        <v>2954297593</v>
      </c>
      <c r="C72" s="3">
        <v>898842</v>
      </c>
      <c r="D72" s="3">
        <v>1925</v>
      </c>
      <c r="E72" s="3">
        <v>0.97</v>
      </c>
      <c r="F72" s="3">
        <v>717717533</v>
      </c>
      <c r="G72" s="3">
        <v>5356815</v>
      </c>
      <c r="H72" s="3">
        <v>469</v>
      </c>
      <c r="I72" s="4">
        <v>1.1200000000000001</v>
      </c>
      <c r="J72" s="31">
        <v>1.2</v>
      </c>
      <c r="K72" s="5">
        <f t="shared" si="1"/>
        <v>2.3200000000000003</v>
      </c>
      <c r="L72" s="11"/>
      <c r="M72" s="11"/>
      <c r="N72" s="11"/>
      <c r="O72" s="12"/>
      <c r="P72" s="12"/>
      <c r="Q72" s="41"/>
    </row>
    <row r="73" spans="1:17" x14ac:dyDescent="0.25">
      <c r="A73" s="2">
        <v>42760.6875</v>
      </c>
      <c r="B73" s="3">
        <v>2953817934</v>
      </c>
      <c r="C73" s="3">
        <v>898842</v>
      </c>
      <c r="D73" s="3">
        <v>2063</v>
      </c>
      <c r="E73" s="3">
        <v>0.97</v>
      </c>
      <c r="F73" s="3">
        <v>717604541</v>
      </c>
      <c r="G73" s="3">
        <v>5356815</v>
      </c>
      <c r="H73" s="3">
        <v>440</v>
      </c>
      <c r="I73" s="9">
        <v>1.22</v>
      </c>
      <c r="J73" s="4">
        <v>1.24</v>
      </c>
      <c r="K73" s="5">
        <f t="shared" si="1"/>
        <v>2.46</v>
      </c>
      <c r="L73" s="11"/>
      <c r="M73" s="11"/>
      <c r="N73" s="11"/>
      <c r="O73" s="12"/>
      <c r="P73" s="12"/>
      <c r="Q73" s="41"/>
    </row>
    <row r="74" spans="1:17" x14ac:dyDescent="0.25">
      <c r="A74" s="2">
        <v>42760.677083333336</v>
      </c>
      <c r="B74" s="3">
        <v>2953390661</v>
      </c>
      <c r="C74" s="3">
        <v>898842</v>
      </c>
      <c r="D74" s="3">
        <v>1585</v>
      </c>
      <c r="E74" s="3">
        <v>0.97</v>
      </c>
      <c r="F74" s="3">
        <v>717505570</v>
      </c>
      <c r="G74" s="3">
        <v>5356815</v>
      </c>
      <c r="H74" s="3">
        <v>395</v>
      </c>
      <c r="I74" s="31">
        <v>0.95</v>
      </c>
      <c r="J74" s="31">
        <v>0.96</v>
      </c>
      <c r="K74" s="5">
        <f t="shared" si="1"/>
        <v>1.91</v>
      </c>
      <c r="L74" s="11"/>
      <c r="M74" s="11"/>
      <c r="N74" s="11"/>
      <c r="O74" s="12"/>
      <c r="P74" s="12"/>
      <c r="Q74" s="41"/>
    </row>
    <row r="75" spans="1:17" x14ac:dyDescent="0.25">
      <c r="A75" s="2">
        <v>42760.666666666664</v>
      </c>
      <c r="B75" s="3">
        <v>2952925566</v>
      </c>
      <c r="C75" s="3">
        <v>898842</v>
      </c>
      <c r="D75" s="3">
        <v>2004</v>
      </c>
      <c r="E75" s="3">
        <v>0.97</v>
      </c>
      <c r="F75" s="3">
        <v>717399271</v>
      </c>
      <c r="G75" s="3">
        <v>5356815</v>
      </c>
      <c r="H75" s="3">
        <v>438</v>
      </c>
      <c r="I75" s="31">
        <v>1.08</v>
      </c>
      <c r="J75" s="31">
        <v>1.19</v>
      </c>
      <c r="K75" s="5">
        <f t="shared" si="1"/>
        <v>2.27</v>
      </c>
      <c r="L75" s="11"/>
      <c r="M75" s="11"/>
      <c r="N75" s="11"/>
      <c r="O75" s="12"/>
      <c r="P75" s="12"/>
      <c r="Q75" s="41"/>
    </row>
    <row r="76" spans="1:17" x14ac:dyDescent="0.25">
      <c r="A76" s="2">
        <v>42760.65625</v>
      </c>
      <c r="B76" s="3">
        <v>2952479300</v>
      </c>
      <c r="C76" s="3">
        <v>898842</v>
      </c>
      <c r="D76" s="3">
        <v>1528</v>
      </c>
      <c r="E76" s="3">
        <v>0.97</v>
      </c>
      <c r="F76" s="3">
        <v>717289072</v>
      </c>
      <c r="G76" s="3">
        <v>5356815</v>
      </c>
      <c r="H76" s="3">
        <v>398</v>
      </c>
      <c r="I76" s="4">
        <v>0.92</v>
      </c>
      <c r="J76" s="4">
        <v>0.96</v>
      </c>
      <c r="K76" s="5">
        <f t="shared" si="1"/>
        <v>1.88</v>
      </c>
      <c r="L76" s="11"/>
      <c r="M76" s="11"/>
      <c r="N76" s="11"/>
      <c r="O76" s="12"/>
      <c r="P76" s="12"/>
      <c r="Q76" s="41"/>
    </row>
    <row r="77" spans="1:17" x14ac:dyDescent="0.25">
      <c r="A77" s="2">
        <v>42760.645833333336</v>
      </c>
      <c r="B77" s="3">
        <v>2952009056</v>
      </c>
      <c r="C77" s="3">
        <v>898842</v>
      </c>
      <c r="D77" s="37">
        <v>2066</v>
      </c>
      <c r="E77" s="3">
        <v>0.97</v>
      </c>
      <c r="F77" s="3">
        <v>717177639</v>
      </c>
      <c r="G77" s="3">
        <v>5356815</v>
      </c>
      <c r="H77" s="3">
        <v>440</v>
      </c>
      <c r="I77" s="9">
        <v>1.24</v>
      </c>
      <c r="J77" s="4">
        <v>1.25</v>
      </c>
      <c r="K77" s="5">
        <f t="shared" si="1"/>
        <v>2.4900000000000002</v>
      </c>
      <c r="L77" s="11"/>
      <c r="M77" s="11"/>
      <c r="N77" s="11"/>
      <c r="O77" s="12"/>
      <c r="P77" s="12"/>
      <c r="Q77" s="41"/>
    </row>
    <row r="78" spans="1:17" x14ac:dyDescent="0.25">
      <c r="A78" s="2">
        <v>42760.635416666664</v>
      </c>
      <c r="B78" s="3">
        <v>2951533689</v>
      </c>
      <c r="C78" s="3">
        <v>898842</v>
      </c>
      <c r="D78" s="3">
        <v>1744</v>
      </c>
      <c r="E78" s="3">
        <v>0.97</v>
      </c>
      <c r="F78" s="3">
        <v>717070275</v>
      </c>
      <c r="G78" s="3">
        <v>5356815</v>
      </c>
      <c r="H78" s="3">
        <v>428</v>
      </c>
      <c r="I78" s="4">
        <v>1.03</v>
      </c>
      <c r="J78" s="4">
        <v>1.08</v>
      </c>
      <c r="K78" s="5">
        <f t="shared" si="1"/>
        <v>2.1100000000000003</v>
      </c>
      <c r="L78" s="11"/>
      <c r="M78" s="11"/>
      <c r="N78" s="11"/>
      <c r="O78" s="12"/>
      <c r="P78" s="12"/>
      <c r="Q78" s="41"/>
    </row>
    <row r="79" spans="1:17" x14ac:dyDescent="0.25">
      <c r="A79" s="2">
        <v>42760.625</v>
      </c>
      <c r="B79" s="3">
        <v>2951150299</v>
      </c>
      <c r="C79" s="3">
        <v>898842</v>
      </c>
      <c r="D79" s="3">
        <v>1500</v>
      </c>
      <c r="E79" s="3">
        <v>0.97</v>
      </c>
      <c r="F79" s="3">
        <v>716972139</v>
      </c>
      <c r="G79" s="3">
        <v>5356815</v>
      </c>
      <c r="H79" s="3">
        <v>382</v>
      </c>
      <c r="I79" s="31">
        <v>0.92</v>
      </c>
      <c r="J79" s="31">
        <v>0.93</v>
      </c>
      <c r="K79" s="5">
        <f t="shared" si="1"/>
        <v>1.85</v>
      </c>
      <c r="L79" s="11"/>
      <c r="M79" s="11"/>
      <c r="N79" s="11"/>
      <c r="O79" s="12"/>
      <c r="P79" s="42"/>
      <c r="Q79" s="41"/>
    </row>
    <row r="80" spans="1:17" x14ac:dyDescent="0.25">
      <c r="A80" s="2">
        <v>42760.614583333336</v>
      </c>
      <c r="B80" s="3">
        <v>2950775672</v>
      </c>
      <c r="C80" s="3">
        <v>898842</v>
      </c>
      <c r="D80" s="3">
        <v>1500</v>
      </c>
      <c r="E80" s="3">
        <v>0.97</v>
      </c>
      <c r="F80" s="3">
        <v>716877106</v>
      </c>
      <c r="G80" s="3">
        <v>5356815</v>
      </c>
      <c r="H80" s="3">
        <v>379</v>
      </c>
      <c r="I80" s="31">
        <v>0.92</v>
      </c>
      <c r="J80" s="31">
        <v>0.93</v>
      </c>
      <c r="K80" s="5">
        <f t="shared" si="1"/>
        <v>1.85</v>
      </c>
      <c r="L80" s="11"/>
      <c r="M80" s="11"/>
      <c r="N80" s="11"/>
      <c r="O80" s="12"/>
      <c r="P80" s="42"/>
      <c r="Q80" s="41"/>
    </row>
    <row r="81" spans="1:17" x14ac:dyDescent="0.25">
      <c r="A81" s="2">
        <v>42760.604166666664</v>
      </c>
      <c r="B81" s="3">
        <v>2950400508</v>
      </c>
      <c r="C81" s="3">
        <v>898842</v>
      </c>
      <c r="D81" s="3">
        <v>1500</v>
      </c>
      <c r="E81" s="3">
        <v>0.97</v>
      </c>
      <c r="F81" s="3">
        <v>716783207</v>
      </c>
      <c r="G81" s="3">
        <v>5356815</v>
      </c>
      <c r="H81" s="3">
        <v>371</v>
      </c>
      <c r="I81" s="31">
        <v>0.92</v>
      </c>
      <c r="J81" s="31">
        <v>0.92</v>
      </c>
      <c r="K81" s="5">
        <f t="shared" si="1"/>
        <v>1.84</v>
      </c>
      <c r="L81" s="11"/>
      <c r="M81" s="11"/>
      <c r="N81" s="11"/>
      <c r="O81" s="12"/>
      <c r="P81" s="12"/>
      <c r="Q81" s="41"/>
    </row>
    <row r="82" spans="1:17" x14ac:dyDescent="0.25">
      <c r="A82" s="2">
        <v>42760.59375</v>
      </c>
      <c r="B82" s="3">
        <v>2950025231</v>
      </c>
      <c r="C82" s="3">
        <v>898842</v>
      </c>
      <c r="D82" s="3">
        <v>1501</v>
      </c>
      <c r="E82" s="3">
        <v>0.97</v>
      </c>
      <c r="F82" s="3">
        <v>716689175</v>
      </c>
      <c r="G82" s="3">
        <v>5356815</v>
      </c>
      <c r="H82" s="3">
        <v>371</v>
      </c>
      <c r="I82" s="31">
        <v>0.92</v>
      </c>
      <c r="J82" s="31">
        <v>0.92</v>
      </c>
      <c r="K82" s="5">
        <f t="shared" si="1"/>
        <v>1.84</v>
      </c>
      <c r="L82" s="11"/>
      <c r="M82" s="11"/>
      <c r="N82" s="11"/>
      <c r="O82" s="12"/>
      <c r="P82" s="12"/>
      <c r="Q82" s="41"/>
    </row>
    <row r="83" spans="1:17" x14ac:dyDescent="0.25">
      <c r="A83" s="2">
        <v>42760.583333333336</v>
      </c>
      <c r="B83" s="3">
        <v>2949649804</v>
      </c>
      <c r="C83" s="3">
        <v>898842</v>
      </c>
      <c r="D83" s="3">
        <v>1501</v>
      </c>
      <c r="E83" s="3">
        <v>0.97</v>
      </c>
      <c r="F83" s="3">
        <v>716592840</v>
      </c>
      <c r="G83" s="3">
        <v>5356815</v>
      </c>
      <c r="H83" s="3">
        <v>410</v>
      </c>
      <c r="I83" s="31">
        <v>0.92</v>
      </c>
      <c r="J83" s="31">
        <v>0.92</v>
      </c>
      <c r="K83" s="5">
        <f t="shared" si="1"/>
        <v>1.84</v>
      </c>
      <c r="L83" s="11"/>
      <c r="M83" s="11"/>
      <c r="N83" s="11"/>
      <c r="O83" s="12"/>
      <c r="P83" s="12"/>
      <c r="Q83" s="41"/>
    </row>
    <row r="84" spans="1:17" x14ac:dyDescent="0.25">
      <c r="A84" s="2">
        <v>42760.572916666664</v>
      </c>
      <c r="B84" s="3">
        <v>2949274824</v>
      </c>
      <c r="C84" s="3">
        <v>898842</v>
      </c>
      <c r="D84" s="3">
        <v>1500</v>
      </c>
      <c r="E84" s="3">
        <v>0.97</v>
      </c>
      <c r="F84" s="3">
        <v>716499091</v>
      </c>
      <c r="G84" s="3">
        <v>5356815</v>
      </c>
      <c r="H84" s="3">
        <v>394</v>
      </c>
      <c r="I84" s="31">
        <v>0.92</v>
      </c>
      <c r="J84" s="31">
        <v>0.92</v>
      </c>
      <c r="K84" s="5">
        <f t="shared" si="1"/>
        <v>1.84</v>
      </c>
      <c r="L84" s="11"/>
      <c r="M84" s="11"/>
      <c r="N84" s="11"/>
      <c r="O84" s="42"/>
      <c r="P84" s="42"/>
      <c r="Q84" s="41"/>
    </row>
    <row r="85" spans="1:17" x14ac:dyDescent="0.25">
      <c r="A85" s="2">
        <v>42760.5625</v>
      </c>
      <c r="B85" s="3">
        <v>2948894532</v>
      </c>
      <c r="C85" s="3">
        <v>898842</v>
      </c>
      <c r="D85" s="3">
        <v>1531</v>
      </c>
      <c r="E85" s="3">
        <v>0.97</v>
      </c>
      <c r="F85" s="3">
        <v>716405223</v>
      </c>
      <c r="G85" s="3">
        <v>5356815</v>
      </c>
      <c r="H85" s="3">
        <v>367</v>
      </c>
      <c r="I85" s="31">
        <v>0.91</v>
      </c>
      <c r="J85" s="31">
        <v>0.96</v>
      </c>
      <c r="K85" s="5">
        <f t="shared" si="1"/>
        <v>1.87</v>
      </c>
      <c r="L85" s="11"/>
      <c r="M85" s="11"/>
      <c r="N85" s="11"/>
      <c r="O85" s="12"/>
      <c r="P85" s="12"/>
      <c r="Q85" s="41"/>
    </row>
    <row r="86" spans="1:17" x14ac:dyDescent="0.25">
      <c r="A86" s="2">
        <v>42760.552083333336</v>
      </c>
      <c r="B86" s="3">
        <v>2948508396</v>
      </c>
      <c r="C86" s="3">
        <v>898842</v>
      </c>
      <c r="D86" s="3">
        <v>1559</v>
      </c>
      <c r="E86" s="3">
        <v>0.97</v>
      </c>
      <c r="F86" s="3">
        <v>716309604</v>
      </c>
      <c r="G86" s="3">
        <v>5356815</v>
      </c>
      <c r="H86" s="3">
        <v>389</v>
      </c>
      <c r="I86" s="31">
        <v>0.94</v>
      </c>
      <c r="J86" s="31">
        <v>0.95</v>
      </c>
      <c r="K86" s="5">
        <f t="shared" si="1"/>
        <v>1.89</v>
      </c>
      <c r="L86" s="11"/>
      <c r="M86" s="11"/>
      <c r="N86" s="11"/>
      <c r="O86" s="12"/>
      <c r="P86" s="12"/>
      <c r="Q86" s="41"/>
    </row>
    <row r="87" spans="1:17" x14ac:dyDescent="0.25">
      <c r="A87" s="2">
        <v>42760.541666666664</v>
      </c>
      <c r="B87" s="3">
        <v>2948111759</v>
      </c>
      <c r="C87" s="3">
        <v>898842</v>
      </c>
      <c r="D87" s="3">
        <v>1587</v>
      </c>
      <c r="E87" s="3">
        <v>0.97</v>
      </c>
      <c r="F87" s="3">
        <v>716209008</v>
      </c>
      <c r="G87" s="3">
        <v>5356815</v>
      </c>
      <c r="H87" s="3">
        <v>351</v>
      </c>
      <c r="I87" s="31">
        <v>0.95</v>
      </c>
      <c r="J87" s="31">
        <v>0.96</v>
      </c>
      <c r="K87" s="5">
        <f t="shared" si="1"/>
        <v>1.91</v>
      </c>
      <c r="L87" s="11"/>
      <c r="M87" s="11"/>
      <c r="N87" s="11"/>
      <c r="O87" s="12"/>
      <c r="P87" s="42"/>
      <c r="Q87" s="41"/>
    </row>
    <row r="88" spans="1:17" x14ac:dyDescent="0.25">
      <c r="A88" s="2">
        <v>42760.53125</v>
      </c>
      <c r="B88" s="3">
        <v>2947709747</v>
      </c>
      <c r="C88" s="3">
        <v>898842</v>
      </c>
      <c r="D88" s="3">
        <v>1626</v>
      </c>
      <c r="E88" s="3">
        <v>0.97</v>
      </c>
      <c r="F88" s="3">
        <v>716119451</v>
      </c>
      <c r="G88" s="3">
        <v>5356815</v>
      </c>
      <c r="H88" s="3">
        <v>405</v>
      </c>
      <c r="I88" s="9">
        <v>0.95</v>
      </c>
      <c r="J88" s="4">
        <v>0.96</v>
      </c>
      <c r="K88" s="5">
        <f t="shared" si="1"/>
        <v>1.91</v>
      </c>
      <c r="L88" s="11"/>
      <c r="M88" s="11"/>
      <c r="N88" s="11"/>
      <c r="O88" s="12"/>
      <c r="P88" s="12"/>
      <c r="Q88" s="41"/>
    </row>
    <row r="89" spans="1:17" x14ac:dyDescent="0.25">
      <c r="A89" s="2">
        <v>42760.520833333336</v>
      </c>
      <c r="B89" s="3">
        <v>2947318577</v>
      </c>
      <c r="C89" s="3">
        <v>898842</v>
      </c>
      <c r="D89" s="3">
        <v>1512</v>
      </c>
      <c r="E89" s="3">
        <v>0.97</v>
      </c>
      <c r="F89" s="3">
        <v>716020573</v>
      </c>
      <c r="G89" s="3">
        <v>5356815</v>
      </c>
      <c r="H89" s="3">
        <v>394</v>
      </c>
      <c r="I89" s="32">
        <v>0.9</v>
      </c>
      <c r="J89" s="31">
        <v>0.95</v>
      </c>
      <c r="K89" s="5">
        <f t="shared" si="1"/>
        <v>1.85</v>
      </c>
      <c r="L89" s="11"/>
      <c r="M89" s="11"/>
      <c r="N89" s="11"/>
      <c r="O89" s="12"/>
      <c r="P89" s="12"/>
      <c r="Q89" s="41"/>
    </row>
    <row r="90" spans="1:17" x14ac:dyDescent="0.25">
      <c r="A90" s="2">
        <v>42760.510416666664</v>
      </c>
      <c r="B90" s="3">
        <v>2946940640</v>
      </c>
      <c r="C90" s="3">
        <v>898842</v>
      </c>
      <c r="D90" s="3">
        <v>1515</v>
      </c>
      <c r="E90" s="3">
        <v>0.97</v>
      </c>
      <c r="F90" s="3">
        <v>715926526</v>
      </c>
      <c r="G90" s="3">
        <v>5356815</v>
      </c>
      <c r="H90" s="3">
        <v>374</v>
      </c>
      <c r="I90" s="32">
        <v>0.9</v>
      </c>
      <c r="J90" s="31">
        <v>0.95</v>
      </c>
      <c r="K90" s="5">
        <f t="shared" si="1"/>
        <v>1.85</v>
      </c>
      <c r="L90" s="11"/>
      <c r="M90" s="11"/>
      <c r="N90" s="11"/>
      <c r="O90" s="12"/>
      <c r="P90" s="42"/>
      <c r="Q90" s="41"/>
    </row>
    <row r="91" spans="1:17" x14ac:dyDescent="0.25">
      <c r="A91" s="2">
        <v>42760.5</v>
      </c>
      <c r="B91" s="3">
        <v>2946578746</v>
      </c>
      <c r="C91" s="3">
        <v>898842</v>
      </c>
      <c r="D91" s="3">
        <v>1486</v>
      </c>
      <c r="E91" s="3">
        <v>0.97</v>
      </c>
      <c r="F91" s="3">
        <v>715834561</v>
      </c>
      <c r="G91" s="3">
        <v>5356815</v>
      </c>
      <c r="H91" s="3">
        <v>377</v>
      </c>
      <c r="I91" s="32">
        <v>0.9</v>
      </c>
      <c r="J91" s="31">
        <v>0.92</v>
      </c>
      <c r="K91" s="5">
        <f t="shared" si="1"/>
        <v>1.82</v>
      </c>
      <c r="L91" s="11"/>
      <c r="M91" s="11"/>
      <c r="N91" s="11"/>
      <c r="O91" s="12"/>
      <c r="P91" s="12"/>
      <c r="Q91" s="41"/>
    </row>
    <row r="92" spans="1:17" x14ac:dyDescent="0.25">
      <c r="A92" s="2">
        <v>42760.489583333336</v>
      </c>
      <c r="B92" s="3">
        <v>2946207182</v>
      </c>
      <c r="C92" s="3">
        <v>898842</v>
      </c>
      <c r="D92" s="3">
        <v>1482</v>
      </c>
      <c r="E92" s="3">
        <v>0.97</v>
      </c>
      <c r="F92" s="3">
        <v>715739284</v>
      </c>
      <c r="G92" s="3">
        <v>5356815</v>
      </c>
      <c r="H92" s="3">
        <v>382</v>
      </c>
      <c r="I92" s="32">
        <v>0.9</v>
      </c>
      <c r="J92" s="31">
        <v>0.92</v>
      </c>
      <c r="K92" s="5">
        <f t="shared" si="1"/>
        <v>1.82</v>
      </c>
      <c r="L92" s="11"/>
      <c r="M92" s="11"/>
      <c r="N92" s="11"/>
      <c r="O92" s="12"/>
      <c r="P92" s="12"/>
      <c r="Q92" s="41"/>
    </row>
    <row r="93" spans="1:17" x14ac:dyDescent="0.25">
      <c r="A93" s="2">
        <v>42760.479166666664</v>
      </c>
      <c r="B93" s="3">
        <v>2945835525</v>
      </c>
      <c r="C93" s="3">
        <v>898842</v>
      </c>
      <c r="D93" s="3">
        <v>1486</v>
      </c>
      <c r="E93" s="3">
        <v>0.97</v>
      </c>
      <c r="F93" s="3">
        <v>715643979</v>
      </c>
      <c r="G93" s="3">
        <v>5356815</v>
      </c>
      <c r="H93" s="3">
        <v>378</v>
      </c>
      <c r="I93" s="32">
        <v>0.9</v>
      </c>
      <c r="J93" s="31">
        <v>0.92</v>
      </c>
      <c r="K93" s="5">
        <f t="shared" si="1"/>
        <v>1.82</v>
      </c>
      <c r="L93" s="11"/>
      <c r="M93" s="11"/>
      <c r="N93" s="11"/>
      <c r="O93" s="12"/>
      <c r="P93" s="12"/>
      <c r="Q93" s="41"/>
    </row>
    <row r="94" spans="1:17" x14ac:dyDescent="0.25">
      <c r="A94" s="2">
        <v>42760.46875</v>
      </c>
      <c r="B94" s="3">
        <v>2945463928</v>
      </c>
      <c r="C94" s="3">
        <v>898842</v>
      </c>
      <c r="D94" s="3">
        <v>1490</v>
      </c>
      <c r="E94" s="3">
        <v>0.97</v>
      </c>
      <c r="F94" s="3">
        <v>715548585</v>
      </c>
      <c r="G94" s="3">
        <v>5356815</v>
      </c>
      <c r="H94" s="3">
        <v>379</v>
      </c>
      <c r="I94" s="31">
        <v>0.91</v>
      </c>
      <c r="J94" s="31">
        <v>0.92</v>
      </c>
      <c r="K94" s="5">
        <f t="shared" si="1"/>
        <v>1.83</v>
      </c>
      <c r="L94" s="11"/>
      <c r="M94" s="11"/>
      <c r="N94" s="11"/>
      <c r="O94" s="42"/>
      <c r="P94" s="12"/>
      <c r="Q94" s="41"/>
    </row>
    <row r="95" spans="1:17" x14ac:dyDescent="0.25">
      <c r="A95" s="2">
        <v>42760.458333333336</v>
      </c>
      <c r="B95" s="3">
        <v>2945101089</v>
      </c>
      <c r="C95" s="3">
        <v>898842</v>
      </c>
      <c r="D95" s="3">
        <v>1490</v>
      </c>
      <c r="E95" s="3">
        <v>0.97</v>
      </c>
      <c r="F95" s="3">
        <v>715456479</v>
      </c>
      <c r="G95" s="3">
        <v>5356815</v>
      </c>
      <c r="H95" s="3">
        <v>386</v>
      </c>
      <c r="I95" s="32">
        <v>0.9</v>
      </c>
      <c r="J95" s="31">
        <v>0.91</v>
      </c>
      <c r="K95" s="5">
        <f t="shared" si="1"/>
        <v>1.81</v>
      </c>
      <c r="L95" s="11"/>
      <c r="M95" s="11"/>
      <c r="N95" s="11"/>
      <c r="O95" s="12"/>
      <c r="P95" s="12"/>
      <c r="Q95" s="41"/>
    </row>
    <row r="96" spans="1:17" x14ac:dyDescent="0.25">
      <c r="A96" s="2">
        <v>42760.447916666664</v>
      </c>
      <c r="B96" s="3">
        <v>2944727761</v>
      </c>
      <c r="C96" s="3">
        <v>898842</v>
      </c>
      <c r="D96" s="3">
        <v>1486</v>
      </c>
      <c r="E96" s="3">
        <v>0.97</v>
      </c>
      <c r="F96" s="3">
        <v>715360761</v>
      </c>
      <c r="G96" s="3">
        <v>5356815</v>
      </c>
      <c r="H96" s="3">
        <v>384</v>
      </c>
      <c r="I96" s="31">
        <v>0.91</v>
      </c>
      <c r="J96" s="31">
        <v>0.92</v>
      </c>
      <c r="K96" s="5">
        <f t="shared" si="1"/>
        <v>1.83</v>
      </c>
      <c r="L96" s="11"/>
      <c r="M96" s="11"/>
      <c r="N96" s="11"/>
      <c r="O96" s="12"/>
      <c r="P96" s="12"/>
      <c r="Q96" s="41"/>
    </row>
    <row r="97" spans="1:17" x14ac:dyDescent="0.25">
      <c r="A97" s="2">
        <v>42760.4375</v>
      </c>
      <c r="B97" s="3">
        <v>2944356022</v>
      </c>
      <c r="C97" s="3">
        <v>898842</v>
      </c>
      <c r="D97" s="3">
        <v>1484</v>
      </c>
      <c r="E97" s="3">
        <v>0.97</v>
      </c>
      <c r="F97" s="3">
        <v>715264511</v>
      </c>
      <c r="G97" s="3">
        <v>5356815</v>
      </c>
      <c r="H97" s="3">
        <v>377</v>
      </c>
      <c r="I97" s="31">
        <v>0.91</v>
      </c>
      <c r="J97" s="31">
        <v>0.92</v>
      </c>
      <c r="K97" s="5">
        <f t="shared" si="1"/>
        <v>1.83</v>
      </c>
      <c r="L97" s="11"/>
      <c r="M97" s="11"/>
      <c r="N97" s="11"/>
      <c r="O97" s="12"/>
      <c r="P97" s="12"/>
      <c r="Q97" s="41"/>
    </row>
    <row r="98" spans="1:17" x14ac:dyDescent="0.25">
      <c r="A98" s="2">
        <v>42760.427083333336</v>
      </c>
      <c r="B98" s="3">
        <v>2943984701</v>
      </c>
      <c r="C98" s="3">
        <v>898842</v>
      </c>
      <c r="D98" s="3">
        <v>1485</v>
      </c>
      <c r="E98" s="3">
        <v>0.97</v>
      </c>
      <c r="F98" s="3">
        <v>715168046</v>
      </c>
      <c r="G98" s="3">
        <v>5356815</v>
      </c>
      <c r="H98" s="3">
        <v>387</v>
      </c>
      <c r="I98" s="31">
        <v>0.89</v>
      </c>
      <c r="J98" s="31">
        <v>0.91</v>
      </c>
      <c r="K98" s="5">
        <f t="shared" si="1"/>
        <v>1.8</v>
      </c>
      <c r="L98" s="11"/>
      <c r="M98" s="11"/>
      <c r="N98" s="11"/>
      <c r="O98" s="42"/>
      <c r="P98" s="42"/>
      <c r="Q98" s="41"/>
    </row>
    <row r="99" spans="1:17" x14ac:dyDescent="0.25">
      <c r="A99" s="2">
        <v>42760.416666666664</v>
      </c>
      <c r="B99" s="3">
        <v>2943612974</v>
      </c>
      <c r="C99" s="3">
        <v>898842</v>
      </c>
      <c r="D99" s="3">
        <v>1486</v>
      </c>
      <c r="E99" s="3">
        <v>0.97</v>
      </c>
      <c r="F99" s="3">
        <v>715071464</v>
      </c>
      <c r="G99" s="3">
        <v>5356815</v>
      </c>
      <c r="H99" s="3">
        <v>381</v>
      </c>
      <c r="I99" s="31">
        <v>0.89</v>
      </c>
      <c r="J99" s="31">
        <v>0.91</v>
      </c>
      <c r="K99" s="5">
        <f t="shared" si="1"/>
        <v>1.8</v>
      </c>
      <c r="L99" s="11"/>
      <c r="M99" s="11"/>
      <c r="N99" s="11"/>
      <c r="O99" s="12"/>
      <c r="P99" s="12"/>
      <c r="Q99" s="41"/>
    </row>
    <row r="100" spans="1:17" x14ac:dyDescent="0.25">
      <c r="A100" s="10"/>
      <c r="B100" s="11"/>
      <c r="C100" s="11"/>
      <c r="D100" s="11"/>
      <c r="E100" s="11"/>
      <c r="F100" s="12"/>
      <c r="G100" s="13"/>
      <c r="H100" s="24"/>
      <c r="J100" s="10"/>
      <c r="K100" s="11"/>
      <c r="L100" s="11"/>
      <c r="M100" s="11"/>
      <c r="N100" s="11"/>
      <c r="O100" s="12"/>
      <c r="P100" s="12"/>
      <c r="Q100" s="41"/>
    </row>
    <row r="101" spans="1:17" x14ac:dyDescent="0.25">
      <c r="J101" s="10"/>
      <c r="K101" s="11"/>
      <c r="L101" s="11"/>
      <c r="M101" s="11"/>
      <c r="N101" s="11"/>
      <c r="O101" s="12"/>
      <c r="P101" s="42"/>
      <c r="Q101" s="41"/>
    </row>
    <row r="102" spans="1:17" x14ac:dyDescent="0.25">
      <c r="A102" s="233" t="s">
        <v>6</v>
      </c>
      <c r="B102" s="234"/>
      <c r="C102" s="25" t="s">
        <v>7</v>
      </c>
      <c r="D102" s="5" t="s">
        <v>8</v>
      </c>
      <c r="J102" s="10"/>
      <c r="K102" s="11"/>
      <c r="L102" s="11"/>
      <c r="M102" s="11"/>
      <c r="N102" s="11"/>
      <c r="O102" s="12"/>
      <c r="P102" s="12"/>
      <c r="Q102" s="41"/>
    </row>
    <row r="103" spans="1:17" x14ac:dyDescent="0.25">
      <c r="A103" s="88" t="s">
        <v>22</v>
      </c>
      <c r="B103" s="190"/>
      <c r="C103" s="17">
        <f>MAX(D3:D99)</f>
        <v>2066</v>
      </c>
      <c r="D103" s="5" t="s">
        <v>9</v>
      </c>
      <c r="J103" s="10"/>
      <c r="K103" s="11"/>
      <c r="L103" s="11"/>
      <c r="M103" s="11"/>
      <c r="N103" s="11"/>
      <c r="O103" s="52"/>
      <c r="P103" s="12"/>
      <c r="Q103" s="41"/>
    </row>
    <row r="104" spans="1:17" x14ac:dyDescent="0.25">
      <c r="A104" s="88" t="s">
        <v>23</v>
      </c>
      <c r="B104" s="190"/>
      <c r="C104" s="17">
        <f>MIN(D3:D99)</f>
        <v>-11</v>
      </c>
      <c r="D104" s="5" t="s">
        <v>9</v>
      </c>
      <c r="F104" s="23"/>
      <c r="J104" s="10"/>
      <c r="K104" s="11"/>
      <c r="L104" s="11"/>
      <c r="M104" s="11"/>
      <c r="N104" s="11"/>
      <c r="O104" s="12"/>
      <c r="P104" s="12"/>
      <c r="Q104" s="41"/>
    </row>
    <row r="105" spans="1:17" x14ac:dyDescent="0.25">
      <c r="A105" s="235" t="s">
        <v>13</v>
      </c>
      <c r="B105" s="234"/>
      <c r="C105" s="17">
        <f>AVERAGE(D3:D99)</f>
        <v>1536.7835051546392</v>
      </c>
      <c r="D105" s="5" t="s">
        <v>9</v>
      </c>
      <c r="J105" s="51"/>
      <c r="K105" s="12"/>
      <c r="L105" s="12"/>
      <c r="M105" s="12"/>
      <c r="N105" s="12"/>
      <c r="O105" s="12"/>
      <c r="P105" s="12"/>
      <c r="Q105" s="41"/>
    </row>
    <row r="106" spans="1:17" x14ac:dyDescent="0.25">
      <c r="A106" s="233" t="s">
        <v>16</v>
      </c>
      <c r="B106" s="234"/>
      <c r="C106" s="16">
        <f>(B3-B99)/1000000</f>
        <v>37.056538000000003</v>
      </c>
      <c r="D106" s="5" t="s">
        <v>10</v>
      </c>
      <c r="J106" s="51"/>
      <c r="K106" s="12"/>
      <c r="L106" s="12"/>
      <c r="M106" s="12"/>
      <c r="N106" s="12"/>
      <c r="O106" s="12"/>
      <c r="P106" s="12"/>
      <c r="Q106" s="41"/>
    </row>
    <row r="107" spans="1:17" x14ac:dyDescent="0.25">
      <c r="A107" s="233" t="s">
        <v>14</v>
      </c>
      <c r="B107" s="234"/>
      <c r="C107" s="15">
        <f>(C3-'1 - 2 Jan'!C99)/1000</f>
        <v>25.009</v>
      </c>
      <c r="D107" s="5" t="s">
        <v>11</v>
      </c>
      <c r="F107" s="22"/>
      <c r="J107" s="51"/>
      <c r="K107" s="12"/>
      <c r="L107" s="12"/>
      <c r="M107" s="12"/>
      <c r="N107" s="12"/>
      <c r="O107" s="13"/>
      <c r="P107" s="12"/>
      <c r="Q107" s="41"/>
    </row>
    <row r="108" spans="1:17" x14ac:dyDescent="0.25">
      <c r="A108" s="227" t="s">
        <v>15</v>
      </c>
      <c r="B108" s="227"/>
      <c r="C108" s="18">
        <f>(C107*1.5*1650*1.1)+3000</f>
        <v>71087.002500000002</v>
      </c>
      <c r="D108" s="19" t="s">
        <v>12</v>
      </c>
      <c r="J108" s="51"/>
      <c r="K108" s="12"/>
      <c r="L108" s="12"/>
      <c r="M108" s="12"/>
      <c r="N108" s="12"/>
      <c r="O108" s="13"/>
      <c r="P108" s="42"/>
      <c r="Q108" s="41"/>
    </row>
    <row r="109" spans="1:17" x14ac:dyDescent="0.25">
      <c r="A109" s="228" t="s">
        <v>20</v>
      </c>
      <c r="B109" s="228"/>
      <c r="C109" s="20">
        <f>(B3-'1 - 2 Jan'!B99)*1.1</f>
        <v>1028884344.4000001</v>
      </c>
      <c r="D109" s="21" t="s">
        <v>12</v>
      </c>
      <c r="E109" s="23"/>
      <c r="J109" s="51"/>
      <c r="K109" s="12"/>
      <c r="L109" s="12"/>
      <c r="M109" s="12"/>
      <c r="N109" s="12"/>
      <c r="O109" s="12"/>
      <c r="P109" s="12"/>
      <c r="Q109" s="41"/>
    </row>
    <row r="110" spans="1:17" x14ac:dyDescent="0.25">
      <c r="J110" s="51"/>
      <c r="K110" s="12"/>
      <c r="L110" s="12"/>
      <c r="M110" s="12"/>
      <c r="N110" s="12"/>
      <c r="O110" s="12"/>
      <c r="P110" s="12"/>
      <c r="Q110" s="41"/>
    </row>
    <row r="111" spans="1:17" x14ac:dyDescent="0.25">
      <c r="J111" s="51"/>
      <c r="K111" s="12"/>
      <c r="L111" s="12"/>
      <c r="M111" s="12"/>
      <c r="N111" s="12"/>
      <c r="O111" s="12"/>
      <c r="P111" s="12"/>
      <c r="Q111" s="41"/>
    </row>
    <row r="112" spans="1:17" x14ac:dyDescent="0.25">
      <c r="F112" s="23"/>
      <c r="J112" s="51"/>
      <c r="K112" s="12"/>
      <c r="L112" s="12"/>
      <c r="M112" s="12"/>
      <c r="N112" s="12"/>
      <c r="O112" s="12"/>
      <c r="P112" s="12"/>
      <c r="Q112" s="41"/>
    </row>
    <row r="113" spans="10:17" x14ac:dyDescent="0.25">
      <c r="J113" s="51"/>
      <c r="K113" s="12"/>
      <c r="L113" s="12"/>
      <c r="M113" s="12"/>
      <c r="N113" s="12"/>
      <c r="O113" s="12"/>
      <c r="P113" s="12"/>
      <c r="Q113" s="41"/>
    </row>
    <row r="114" spans="10:17" x14ac:dyDescent="0.25">
      <c r="J114" s="51"/>
      <c r="K114" s="12"/>
      <c r="L114" s="12"/>
      <c r="M114" s="12"/>
      <c r="N114" s="12"/>
      <c r="O114" s="12"/>
      <c r="P114" s="12"/>
      <c r="Q114" s="41"/>
    </row>
    <row r="115" spans="10:17" x14ac:dyDescent="0.25">
      <c r="J115" s="51"/>
      <c r="K115" s="12"/>
      <c r="L115" s="12"/>
      <c r="M115" s="12"/>
      <c r="N115" s="12"/>
      <c r="O115" s="13"/>
      <c r="P115" s="13"/>
      <c r="Q115" s="41"/>
    </row>
    <row r="116" spans="10:17" x14ac:dyDescent="0.25">
      <c r="J116" s="51"/>
      <c r="K116" s="12"/>
      <c r="L116" s="12"/>
      <c r="M116" s="12"/>
      <c r="N116" s="12"/>
      <c r="O116" s="13"/>
      <c r="P116" s="48"/>
      <c r="Q116" s="41"/>
    </row>
    <row r="117" spans="10:17" x14ac:dyDescent="0.25">
      <c r="J117" s="10"/>
      <c r="K117" s="11"/>
      <c r="L117" s="11"/>
      <c r="M117" s="11"/>
      <c r="N117" s="11"/>
      <c r="O117" s="13"/>
      <c r="P117" s="13"/>
      <c r="Q117" s="41"/>
    </row>
    <row r="118" spans="10:17" x14ac:dyDescent="0.25">
      <c r="J118" s="10"/>
      <c r="K118" s="11"/>
      <c r="L118" s="11"/>
      <c r="M118" s="11"/>
      <c r="N118" s="11"/>
      <c r="O118" s="42"/>
      <c r="P118" s="12"/>
      <c r="Q118" s="41"/>
    </row>
    <row r="119" spans="10:17" x14ac:dyDescent="0.25">
      <c r="J119" s="51"/>
      <c r="K119" s="12"/>
      <c r="L119" s="12"/>
      <c r="M119" s="12"/>
      <c r="N119" s="12"/>
      <c r="O119" s="12"/>
      <c r="P119" s="12"/>
      <c r="Q119" s="41"/>
    </row>
    <row r="120" spans="10:17" x14ac:dyDescent="0.25">
      <c r="J120" s="51"/>
      <c r="K120" s="12"/>
      <c r="L120" s="12"/>
      <c r="M120" s="12"/>
      <c r="N120" s="12"/>
      <c r="O120" s="12"/>
      <c r="P120" s="12"/>
      <c r="Q120" s="41"/>
    </row>
    <row r="121" spans="10:17" x14ac:dyDescent="0.25">
      <c r="J121" s="10"/>
      <c r="K121" s="11"/>
      <c r="L121" s="11"/>
      <c r="M121" s="11"/>
      <c r="N121" s="11"/>
      <c r="O121" s="12"/>
      <c r="P121" s="12"/>
      <c r="Q121" s="47"/>
    </row>
    <row r="122" spans="10:17" x14ac:dyDescent="0.25">
      <c r="J122" s="51"/>
      <c r="K122" s="12"/>
      <c r="L122" s="12"/>
      <c r="M122" s="12"/>
      <c r="N122" s="12"/>
      <c r="O122" s="12"/>
      <c r="P122" s="12"/>
      <c r="Q122" s="47"/>
    </row>
    <row r="123" spans="10:17" x14ac:dyDescent="0.25">
      <c r="J123" s="51"/>
      <c r="K123" s="12"/>
      <c r="L123" s="12"/>
      <c r="M123" s="12"/>
      <c r="N123" s="12"/>
      <c r="O123" s="12"/>
      <c r="P123" s="12"/>
      <c r="Q123" s="47"/>
    </row>
    <row r="124" spans="10:17" x14ac:dyDescent="0.25">
      <c r="J124" s="51"/>
      <c r="K124" s="12"/>
      <c r="L124" s="12"/>
      <c r="M124" s="12"/>
      <c r="N124" s="12"/>
      <c r="O124" s="12"/>
      <c r="P124" s="12"/>
      <c r="Q124" s="47"/>
    </row>
    <row r="125" spans="10:17" x14ac:dyDescent="0.25">
      <c r="J125" s="51"/>
      <c r="K125" s="12"/>
      <c r="L125" s="12"/>
      <c r="M125" s="12"/>
      <c r="N125" s="12"/>
      <c r="O125" s="12"/>
      <c r="P125" s="12"/>
      <c r="Q125" s="47"/>
    </row>
    <row r="126" spans="10:17" x14ac:dyDescent="0.25">
      <c r="J126" s="47"/>
      <c r="K126" s="47"/>
      <c r="L126" s="47"/>
      <c r="M126" s="47"/>
      <c r="N126" s="47"/>
      <c r="O126" s="47"/>
      <c r="P126" s="47"/>
      <c r="Q126" s="47"/>
    </row>
    <row r="127" spans="10:17" x14ac:dyDescent="0.25">
      <c r="J127" s="47"/>
      <c r="K127" s="47"/>
      <c r="L127" s="47"/>
      <c r="M127" s="47"/>
      <c r="N127" s="47"/>
      <c r="O127" s="47"/>
      <c r="P127" s="47"/>
      <c r="Q127" s="47"/>
    </row>
    <row r="128" spans="10:17" x14ac:dyDescent="0.25">
      <c r="J128" s="47"/>
      <c r="K128" s="47"/>
      <c r="L128" s="47"/>
      <c r="M128" s="47"/>
      <c r="N128" s="47"/>
      <c r="O128" s="47"/>
      <c r="P128" s="47"/>
      <c r="Q128" s="47"/>
    </row>
    <row r="129" spans="10:17" x14ac:dyDescent="0.25">
      <c r="J129" s="47"/>
      <c r="K129" s="47"/>
      <c r="L129" s="47"/>
      <c r="M129" s="47"/>
      <c r="N129" s="47"/>
      <c r="O129" s="47"/>
      <c r="P129" s="47"/>
      <c r="Q129" s="47"/>
    </row>
  </sheetData>
  <mergeCells count="8">
    <mergeCell ref="A108:B108"/>
    <mergeCell ref="A109:B109"/>
    <mergeCell ref="A1:H1"/>
    <mergeCell ref="I1:K1"/>
    <mergeCell ref="A102:B102"/>
    <mergeCell ref="A105:B105"/>
    <mergeCell ref="A106:B106"/>
    <mergeCell ref="A107:B107"/>
  </mergeCells>
  <pageMargins left="0.7" right="0.7" top="0.75" bottom="0.75" header="0.3" footer="0.3"/>
  <pageSetup paperSize="9" orientation="portrait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9"/>
  <sheetViews>
    <sheetView topLeftCell="A70" zoomScale="80" zoomScaleNormal="80" workbookViewId="0">
      <selection activeCell="A4" sqref="A4:K99"/>
    </sheetView>
  </sheetViews>
  <sheetFormatPr defaultColWidth="11.42578125" defaultRowHeight="15" x14ac:dyDescent="0.25"/>
  <cols>
    <col min="1" max="1" width="17.85546875" customWidth="1"/>
    <col min="2" max="5" width="13.85546875" customWidth="1"/>
    <col min="6" max="6" width="12.85546875" bestFit="1" customWidth="1"/>
    <col min="10" max="10" width="14.7109375" bestFit="1" customWidth="1"/>
  </cols>
  <sheetData>
    <row r="1" spans="1:11" ht="18.75" customHeight="1" x14ac:dyDescent="0.3">
      <c r="A1" s="236" t="s">
        <v>0</v>
      </c>
      <c r="B1" s="236"/>
      <c r="C1" s="236"/>
      <c r="D1" s="236"/>
      <c r="E1" s="236"/>
      <c r="F1" s="236"/>
      <c r="G1" s="236"/>
      <c r="H1" s="237"/>
      <c r="I1" s="232" t="s">
        <v>17</v>
      </c>
      <c r="J1" s="232"/>
      <c r="K1" s="232"/>
    </row>
    <row r="2" spans="1:11" ht="56.25" x14ac:dyDescent="0.25">
      <c r="A2" s="173" t="s">
        <v>24</v>
      </c>
      <c r="B2" s="174" t="s">
        <v>2</v>
      </c>
      <c r="C2" s="174" t="s">
        <v>3</v>
      </c>
      <c r="D2" s="174" t="s">
        <v>4</v>
      </c>
      <c r="E2" s="174" t="s">
        <v>25</v>
      </c>
      <c r="F2" s="174" t="s">
        <v>5</v>
      </c>
      <c r="G2" s="174" t="s">
        <v>26</v>
      </c>
      <c r="H2" s="174" t="s">
        <v>27</v>
      </c>
      <c r="I2" s="174" t="s">
        <v>28</v>
      </c>
      <c r="J2" s="174" t="s">
        <v>29</v>
      </c>
      <c r="K2" s="174" t="s">
        <v>30</v>
      </c>
    </row>
    <row r="3" spans="1:11" x14ac:dyDescent="0.25">
      <c r="A3" s="39">
        <v>42762.416666666664</v>
      </c>
      <c r="B3" s="4">
        <v>3016750554</v>
      </c>
      <c r="C3" s="4">
        <v>901151</v>
      </c>
      <c r="D3" s="4">
        <v>1513</v>
      </c>
      <c r="E3" s="4">
        <v>0.97</v>
      </c>
      <c r="F3" s="4">
        <v>733399882</v>
      </c>
      <c r="G3" s="4">
        <v>5365541</v>
      </c>
      <c r="H3" s="4">
        <v>376</v>
      </c>
      <c r="I3" s="4">
        <v>0.9</v>
      </c>
      <c r="J3" s="4">
        <v>0.96</v>
      </c>
      <c r="K3" s="5">
        <f>I3+J3</f>
        <v>1.8599999999999999</v>
      </c>
    </row>
    <row r="4" spans="1:11" x14ac:dyDescent="0.25">
      <c r="A4" s="39">
        <v>42762.40625</v>
      </c>
      <c r="B4" s="4">
        <v>3016380926</v>
      </c>
      <c r="C4" s="4">
        <v>901151</v>
      </c>
      <c r="D4" s="4">
        <v>1456</v>
      </c>
      <c r="E4" s="4">
        <v>0.97</v>
      </c>
      <c r="F4" s="4">
        <v>733307526</v>
      </c>
      <c r="G4" s="4">
        <v>5365541</v>
      </c>
      <c r="H4" s="4">
        <v>374</v>
      </c>
      <c r="I4" s="4">
        <v>0.88</v>
      </c>
      <c r="J4" s="4">
        <v>0.93</v>
      </c>
      <c r="K4" s="5">
        <f t="shared" ref="K4:K67" si="0">I4+J4</f>
        <v>1.81</v>
      </c>
    </row>
    <row r="5" spans="1:11" x14ac:dyDescent="0.25">
      <c r="A5" s="39">
        <v>42762.395833333336</v>
      </c>
      <c r="B5" s="4">
        <v>3016004702</v>
      </c>
      <c r="C5" s="4">
        <v>901151</v>
      </c>
      <c r="D5" s="4">
        <v>1472</v>
      </c>
      <c r="E5" s="4">
        <v>0.97</v>
      </c>
      <c r="F5" s="4">
        <v>733211157</v>
      </c>
      <c r="G5" s="4">
        <v>5365541</v>
      </c>
      <c r="H5" s="4">
        <v>376</v>
      </c>
      <c r="I5" s="4">
        <v>0.88</v>
      </c>
      <c r="J5" s="4">
        <v>0.94</v>
      </c>
      <c r="K5" s="5">
        <f t="shared" si="0"/>
        <v>1.8199999999999998</v>
      </c>
    </row>
    <row r="6" spans="1:11" x14ac:dyDescent="0.25">
      <c r="A6" s="39">
        <v>42762.385416666664</v>
      </c>
      <c r="B6" s="4">
        <v>3015637676</v>
      </c>
      <c r="C6" s="4">
        <v>901151</v>
      </c>
      <c r="D6" s="4">
        <v>1519</v>
      </c>
      <c r="E6" s="4">
        <v>0.97</v>
      </c>
      <c r="F6" s="4">
        <v>733118556</v>
      </c>
      <c r="G6" s="4">
        <v>5365541</v>
      </c>
      <c r="H6" s="4">
        <v>385</v>
      </c>
      <c r="I6" s="4">
        <v>0.87</v>
      </c>
      <c r="J6" s="4">
        <v>0.93</v>
      </c>
      <c r="K6" s="5">
        <f t="shared" si="0"/>
        <v>1.8</v>
      </c>
    </row>
    <row r="7" spans="1:11" x14ac:dyDescent="0.25">
      <c r="A7" s="39">
        <v>42762.375</v>
      </c>
      <c r="B7" s="4">
        <v>3015259417</v>
      </c>
      <c r="C7" s="4">
        <v>901151</v>
      </c>
      <c r="D7" s="4">
        <v>1504</v>
      </c>
      <c r="E7" s="4">
        <v>0.97</v>
      </c>
      <c r="F7" s="4">
        <v>733022316</v>
      </c>
      <c r="G7" s="4">
        <v>5365541</v>
      </c>
      <c r="H7" s="4">
        <v>380</v>
      </c>
      <c r="I7" s="4">
        <v>0.89</v>
      </c>
      <c r="J7" s="4">
        <v>0.95</v>
      </c>
      <c r="K7" s="5">
        <f t="shared" si="0"/>
        <v>1.8399999999999999</v>
      </c>
    </row>
    <row r="8" spans="1:11" x14ac:dyDescent="0.25">
      <c r="A8" s="39">
        <v>42762.364583333336</v>
      </c>
      <c r="B8" s="4">
        <v>3014890093</v>
      </c>
      <c r="C8" s="4">
        <v>901151</v>
      </c>
      <c r="D8" s="4">
        <v>1459</v>
      </c>
      <c r="E8" s="4">
        <v>0.97</v>
      </c>
      <c r="F8" s="4">
        <v>732930881</v>
      </c>
      <c r="G8" s="4">
        <v>5365541</v>
      </c>
      <c r="H8" s="4">
        <v>369</v>
      </c>
      <c r="I8" s="4">
        <v>0.88</v>
      </c>
      <c r="J8" s="4">
        <v>0.93</v>
      </c>
      <c r="K8" s="5">
        <f t="shared" si="0"/>
        <v>1.81</v>
      </c>
    </row>
    <row r="9" spans="1:11" x14ac:dyDescent="0.25">
      <c r="A9" s="39">
        <v>42762.354166666664</v>
      </c>
      <c r="B9" s="4">
        <v>3014515913</v>
      </c>
      <c r="C9" s="4">
        <v>901151</v>
      </c>
      <c r="D9" s="4">
        <v>1507</v>
      </c>
      <c r="E9" s="4">
        <v>0.97</v>
      </c>
      <c r="F9" s="4">
        <v>732835799</v>
      </c>
      <c r="G9" s="4">
        <v>5365541</v>
      </c>
      <c r="H9" s="4">
        <v>399</v>
      </c>
      <c r="I9" s="4">
        <v>0.89</v>
      </c>
      <c r="J9" s="4">
        <v>0.95</v>
      </c>
      <c r="K9" s="5">
        <f t="shared" si="0"/>
        <v>1.8399999999999999</v>
      </c>
    </row>
    <row r="10" spans="1:11" x14ac:dyDescent="0.25">
      <c r="A10" s="39">
        <v>42762.34375</v>
      </c>
      <c r="B10" s="4">
        <v>3014142154</v>
      </c>
      <c r="C10" s="4">
        <v>901151</v>
      </c>
      <c r="D10" s="4">
        <v>1469</v>
      </c>
      <c r="E10" s="4">
        <v>0.97</v>
      </c>
      <c r="F10" s="4">
        <v>732738070</v>
      </c>
      <c r="G10" s="4">
        <v>5365541</v>
      </c>
      <c r="H10" s="4">
        <v>376</v>
      </c>
      <c r="I10" s="4">
        <v>0.88</v>
      </c>
      <c r="J10" s="4">
        <v>0.93</v>
      </c>
      <c r="K10" s="5">
        <f t="shared" si="0"/>
        <v>1.81</v>
      </c>
    </row>
    <row r="11" spans="1:11" x14ac:dyDescent="0.25">
      <c r="A11" s="39">
        <v>42762.333333333336</v>
      </c>
      <c r="B11" s="4">
        <v>3013772479</v>
      </c>
      <c r="C11" s="4">
        <v>901151</v>
      </c>
      <c r="D11" s="4">
        <v>1482</v>
      </c>
      <c r="E11" s="4">
        <v>0.97</v>
      </c>
      <c r="F11" s="4">
        <v>732641826</v>
      </c>
      <c r="G11" s="4">
        <v>5365541</v>
      </c>
      <c r="H11" s="4">
        <v>385</v>
      </c>
      <c r="I11" s="4">
        <v>0.88</v>
      </c>
      <c r="J11" s="4">
        <v>0.94</v>
      </c>
      <c r="K11" s="5">
        <f t="shared" si="0"/>
        <v>1.8199999999999998</v>
      </c>
    </row>
    <row r="12" spans="1:11" x14ac:dyDescent="0.25">
      <c r="A12" s="39">
        <v>42762.322916666664</v>
      </c>
      <c r="B12" s="4">
        <v>3013395935</v>
      </c>
      <c r="C12" s="4">
        <v>901151</v>
      </c>
      <c r="D12" s="4">
        <v>1512</v>
      </c>
      <c r="E12" s="4">
        <v>0.97</v>
      </c>
      <c r="F12" s="4">
        <v>732545187</v>
      </c>
      <c r="G12" s="4">
        <v>5365541</v>
      </c>
      <c r="H12" s="4">
        <v>386</v>
      </c>
      <c r="I12" s="4">
        <v>0.9</v>
      </c>
      <c r="J12" s="4">
        <v>0.96</v>
      </c>
      <c r="K12" s="5">
        <f t="shared" si="0"/>
        <v>1.8599999999999999</v>
      </c>
    </row>
    <row r="13" spans="1:11" x14ac:dyDescent="0.25">
      <c r="A13" s="39">
        <v>42762.3125</v>
      </c>
      <c r="B13" s="4">
        <v>3013024683</v>
      </c>
      <c r="C13" s="4">
        <v>901151</v>
      </c>
      <c r="D13" s="4">
        <v>1477</v>
      </c>
      <c r="E13" s="4">
        <v>0.97</v>
      </c>
      <c r="F13" s="4">
        <v>732450615</v>
      </c>
      <c r="G13" s="4">
        <v>5365541</v>
      </c>
      <c r="H13" s="4">
        <v>384</v>
      </c>
      <c r="I13" s="4">
        <v>0.88</v>
      </c>
      <c r="J13" s="4">
        <v>0.93</v>
      </c>
      <c r="K13" s="5">
        <f t="shared" si="0"/>
        <v>1.81</v>
      </c>
    </row>
    <row r="14" spans="1:11" x14ac:dyDescent="0.25">
      <c r="A14" s="39">
        <v>42762.302083333336</v>
      </c>
      <c r="B14" s="4">
        <v>3012648232</v>
      </c>
      <c r="C14" s="4">
        <v>901151</v>
      </c>
      <c r="D14" s="4">
        <v>1515</v>
      </c>
      <c r="E14" s="4">
        <v>0.97</v>
      </c>
      <c r="F14" s="4">
        <v>732355033</v>
      </c>
      <c r="G14" s="4">
        <v>5365541</v>
      </c>
      <c r="H14" s="4">
        <v>383</v>
      </c>
      <c r="I14" s="4">
        <v>0.9</v>
      </c>
      <c r="J14" s="4">
        <v>0.96</v>
      </c>
      <c r="K14" s="5">
        <f t="shared" si="0"/>
        <v>1.8599999999999999</v>
      </c>
    </row>
    <row r="15" spans="1:11" x14ac:dyDescent="0.25">
      <c r="A15" s="39">
        <v>42762.291666666664</v>
      </c>
      <c r="B15" s="4">
        <v>3012278029</v>
      </c>
      <c r="C15" s="4">
        <v>901151</v>
      </c>
      <c r="D15" s="4">
        <v>1471</v>
      </c>
      <c r="E15" s="4">
        <v>0.97</v>
      </c>
      <c r="F15" s="4">
        <v>732262003</v>
      </c>
      <c r="G15" s="4">
        <v>5365541</v>
      </c>
      <c r="H15" s="4">
        <v>372</v>
      </c>
      <c r="I15" s="4">
        <v>0.9</v>
      </c>
      <c r="J15" s="4">
        <v>0.95</v>
      </c>
      <c r="K15" s="5">
        <f t="shared" si="0"/>
        <v>1.85</v>
      </c>
    </row>
    <row r="16" spans="1:11" x14ac:dyDescent="0.25">
      <c r="A16" s="39">
        <v>42762.28125</v>
      </c>
      <c r="B16" s="4">
        <v>3011905845</v>
      </c>
      <c r="C16" s="4">
        <v>901151</v>
      </c>
      <c r="D16" s="4">
        <v>1523</v>
      </c>
      <c r="E16" s="4">
        <v>0.97</v>
      </c>
      <c r="F16" s="4">
        <v>732168642</v>
      </c>
      <c r="G16" s="4">
        <v>5365541</v>
      </c>
      <c r="H16" s="4">
        <v>386</v>
      </c>
      <c r="I16" s="4">
        <v>0.91</v>
      </c>
      <c r="J16" s="4">
        <v>0.95</v>
      </c>
      <c r="K16" s="5">
        <f t="shared" si="0"/>
        <v>1.8599999999999999</v>
      </c>
    </row>
    <row r="17" spans="1:17" x14ac:dyDescent="0.25">
      <c r="A17" s="39">
        <v>42762.270833333336</v>
      </c>
      <c r="B17" s="4">
        <v>3011531669</v>
      </c>
      <c r="C17" s="4">
        <v>901151</v>
      </c>
      <c r="D17" s="4">
        <v>1449</v>
      </c>
      <c r="E17" s="4">
        <v>0.97</v>
      </c>
      <c r="F17" s="4">
        <v>732074686</v>
      </c>
      <c r="G17" s="4">
        <v>5365541</v>
      </c>
      <c r="H17" s="4">
        <v>359</v>
      </c>
      <c r="I17" s="4">
        <v>0.88</v>
      </c>
      <c r="J17" s="4">
        <v>0.93</v>
      </c>
      <c r="K17" s="5">
        <f t="shared" si="0"/>
        <v>1.81</v>
      </c>
    </row>
    <row r="18" spans="1:17" x14ac:dyDescent="0.25">
      <c r="A18" s="39">
        <v>42762.260416666664</v>
      </c>
      <c r="B18" s="4">
        <v>3011155785</v>
      </c>
      <c r="C18" s="4">
        <v>901151</v>
      </c>
      <c r="D18" s="4">
        <v>1523</v>
      </c>
      <c r="E18" s="4">
        <v>0.97</v>
      </c>
      <c r="F18" s="4">
        <v>731977385</v>
      </c>
      <c r="G18" s="4">
        <v>5365541</v>
      </c>
      <c r="H18" s="4">
        <v>405</v>
      </c>
      <c r="I18" s="4">
        <v>0.91</v>
      </c>
      <c r="J18" s="4">
        <v>0.95</v>
      </c>
      <c r="K18" s="5">
        <f t="shared" si="0"/>
        <v>1.8599999999999999</v>
      </c>
    </row>
    <row r="19" spans="1:17" x14ac:dyDescent="0.25">
      <c r="A19" s="39">
        <v>42762.25</v>
      </c>
      <c r="B19" s="4">
        <v>3010788035</v>
      </c>
      <c r="C19" s="4">
        <v>901151</v>
      </c>
      <c r="D19" s="4">
        <v>1481</v>
      </c>
      <c r="E19" s="4">
        <v>0.97</v>
      </c>
      <c r="F19" s="4">
        <v>731881747</v>
      </c>
      <c r="G19" s="4">
        <v>5365541</v>
      </c>
      <c r="H19" s="4">
        <v>383</v>
      </c>
      <c r="I19" s="4">
        <v>0.9</v>
      </c>
      <c r="J19" s="4">
        <v>0.95</v>
      </c>
      <c r="K19" s="5">
        <f t="shared" si="0"/>
        <v>1.85</v>
      </c>
    </row>
    <row r="20" spans="1:17" x14ac:dyDescent="0.25">
      <c r="A20" s="39">
        <v>42762.239583333336</v>
      </c>
      <c r="B20" s="4">
        <v>3010410940</v>
      </c>
      <c r="C20" s="4">
        <v>901151</v>
      </c>
      <c r="D20" s="4">
        <v>1507</v>
      </c>
      <c r="E20" s="4">
        <v>0.97</v>
      </c>
      <c r="F20" s="4">
        <v>731784810</v>
      </c>
      <c r="G20" s="4">
        <v>5365541</v>
      </c>
      <c r="H20" s="4">
        <v>385</v>
      </c>
      <c r="I20" s="4">
        <v>0.89</v>
      </c>
      <c r="J20" s="4">
        <v>0.95</v>
      </c>
      <c r="K20" s="5">
        <f t="shared" si="0"/>
        <v>1.8399999999999999</v>
      </c>
    </row>
    <row r="21" spans="1:17" x14ac:dyDescent="0.25">
      <c r="A21" s="39">
        <v>42762.229166666664</v>
      </c>
      <c r="B21" s="4">
        <v>3010042509</v>
      </c>
      <c r="C21" s="4">
        <v>901151</v>
      </c>
      <c r="D21" s="4">
        <v>1479</v>
      </c>
      <c r="E21" s="4">
        <v>0.97</v>
      </c>
      <c r="F21" s="4">
        <v>731690576</v>
      </c>
      <c r="G21" s="4">
        <v>5365541</v>
      </c>
      <c r="H21" s="4">
        <v>378</v>
      </c>
      <c r="I21" s="4">
        <v>0.88</v>
      </c>
      <c r="J21" s="4">
        <v>0.94</v>
      </c>
      <c r="K21" s="5">
        <f t="shared" si="0"/>
        <v>1.8199999999999998</v>
      </c>
    </row>
    <row r="22" spans="1:17" x14ac:dyDescent="0.25">
      <c r="A22" s="39">
        <v>42762.21875</v>
      </c>
      <c r="B22" s="4">
        <v>3009665748</v>
      </c>
      <c r="C22" s="4">
        <v>901151</v>
      </c>
      <c r="D22" s="4">
        <v>1510</v>
      </c>
      <c r="E22" s="4">
        <v>0.97</v>
      </c>
      <c r="F22" s="4">
        <v>731596162</v>
      </c>
      <c r="G22" s="4">
        <v>5365541</v>
      </c>
      <c r="H22" s="4">
        <v>375</v>
      </c>
      <c r="I22" s="4">
        <v>0.89</v>
      </c>
      <c r="J22" s="4">
        <v>0.95</v>
      </c>
      <c r="K22" s="5">
        <f t="shared" si="0"/>
        <v>1.8399999999999999</v>
      </c>
    </row>
    <row r="23" spans="1:17" x14ac:dyDescent="0.25">
      <c r="A23" s="39">
        <v>42762.208333333336</v>
      </c>
      <c r="B23" s="4">
        <v>3009294338</v>
      </c>
      <c r="C23" s="4">
        <v>901151</v>
      </c>
      <c r="D23" s="4">
        <v>1469</v>
      </c>
      <c r="E23" s="4">
        <v>0.97</v>
      </c>
      <c r="F23" s="4">
        <v>731504731</v>
      </c>
      <c r="G23" s="4">
        <v>5365541</v>
      </c>
      <c r="H23" s="4">
        <v>362</v>
      </c>
      <c r="I23" s="4">
        <v>0.88</v>
      </c>
      <c r="J23" s="4">
        <v>0.93</v>
      </c>
      <c r="K23" s="5">
        <f t="shared" si="0"/>
        <v>1.81</v>
      </c>
    </row>
    <row r="24" spans="1:17" x14ac:dyDescent="0.25">
      <c r="A24" s="39">
        <v>42762.197916666664</v>
      </c>
      <c r="B24" s="4">
        <v>3008916219</v>
      </c>
      <c r="C24" s="4">
        <v>901151</v>
      </c>
      <c r="D24" s="4">
        <v>1554</v>
      </c>
      <c r="E24" s="4">
        <v>0.97</v>
      </c>
      <c r="F24" s="4">
        <v>731410781</v>
      </c>
      <c r="G24" s="4">
        <v>5365541</v>
      </c>
      <c r="H24" s="4">
        <v>383</v>
      </c>
      <c r="I24" s="4">
        <v>0.92</v>
      </c>
      <c r="J24" s="4">
        <v>0.96</v>
      </c>
      <c r="K24" s="5">
        <f t="shared" si="0"/>
        <v>1.88</v>
      </c>
    </row>
    <row r="25" spans="1:17" x14ac:dyDescent="0.25">
      <c r="A25" s="39">
        <v>42762.1875</v>
      </c>
      <c r="B25" s="4">
        <v>3008545934</v>
      </c>
      <c r="C25" s="4">
        <v>901151</v>
      </c>
      <c r="D25" s="4">
        <v>1487</v>
      </c>
      <c r="E25" s="4">
        <v>0.97</v>
      </c>
      <c r="F25" s="4">
        <v>731319527</v>
      </c>
      <c r="G25" s="4">
        <v>5365541</v>
      </c>
      <c r="H25" s="4">
        <v>364</v>
      </c>
      <c r="I25" s="4">
        <v>0.89</v>
      </c>
      <c r="J25" s="4">
        <v>0.94</v>
      </c>
      <c r="K25" s="5">
        <f t="shared" si="0"/>
        <v>1.83</v>
      </c>
    </row>
    <row r="26" spans="1:17" x14ac:dyDescent="0.25">
      <c r="A26" s="39">
        <v>42762.177083333336</v>
      </c>
      <c r="B26" s="4">
        <v>3008168190</v>
      </c>
      <c r="C26" s="4">
        <v>901151</v>
      </c>
      <c r="D26" s="4">
        <v>1509</v>
      </c>
      <c r="E26" s="4">
        <v>0.97</v>
      </c>
      <c r="F26" s="4">
        <v>731225802</v>
      </c>
      <c r="G26" s="4">
        <v>5365541</v>
      </c>
      <c r="H26" s="4">
        <v>373</v>
      </c>
      <c r="I26" s="4">
        <v>0.89</v>
      </c>
      <c r="J26" s="4">
        <v>0.95</v>
      </c>
      <c r="K26" s="5">
        <f t="shared" si="0"/>
        <v>1.8399999999999999</v>
      </c>
    </row>
    <row r="27" spans="1:17" x14ac:dyDescent="0.25">
      <c r="A27" s="39">
        <v>42762.166666666664</v>
      </c>
      <c r="B27" s="4">
        <v>3007795988</v>
      </c>
      <c r="C27" s="4">
        <v>901151</v>
      </c>
      <c r="D27" s="4">
        <v>1467</v>
      </c>
      <c r="E27" s="4">
        <v>0.97</v>
      </c>
      <c r="F27" s="4">
        <v>731133881</v>
      </c>
      <c r="G27" s="4">
        <v>5365541</v>
      </c>
      <c r="H27" s="4">
        <v>361</v>
      </c>
      <c r="I27" s="4">
        <v>0.88</v>
      </c>
      <c r="J27" s="4">
        <v>0.93</v>
      </c>
      <c r="K27" s="5">
        <f t="shared" si="0"/>
        <v>1.81</v>
      </c>
    </row>
    <row r="28" spans="1:17" x14ac:dyDescent="0.25">
      <c r="A28" s="39">
        <v>42762.15625</v>
      </c>
      <c r="B28" s="4">
        <v>3007422476</v>
      </c>
      <c r="C28" s="4">
        <v>901151</v>
      </c>
      <c r="D28" s="4">
        <v>1528</v>
      </c>
      <c r="E28" s="4">
        <v>0.97</v>
      </c>
      <c r="F28" s="4">
        <v>731041728</v>
      </c>
      <c r="G28" s="4">
        <v>5365541</v>
      </c>
      <c r="H28" s="4">
        <v>378</v>
      </c>
      <c r="I28" s="4">
        <v>0.91</v>
      </c>
      <c r="J28" s="4">
        <v>0.96</v>
      </c>
      <c r="K28" s="5">
        <f t="shared" si="0"/>
        <v>1.87</v>
      </c>
    </row>
    <row r="29" spans="1:17" x14ac:dyDescent="0.25">
      <c r="A29" s="39">
        <v>42762.145833333336</v>
      </c>
      <c r="B29" s="4">
        <v>3007046864</v>
      </c>
      <c r="C29" s="4">
        <v>901151</v>
      </c>
      <c r="D29" s="4">
        <v>1464</v>
      </c>
      <c r="E29" s="4">
        <v>0.97</v>
      </c>
      <c r="F29" s="4">
        <v>730948800</v>
      </c>
      <c r="G29" s="4">
        <v>5365541</v>
      </c>
      <c r="H29" s="4">
        <v>363</v>
      </c>
      <c r="I29" s="4">
        <v>0.92</v>
      </c>
      <c r="J29" s="4">
        <v>0.96</v>
      </c>
      <c r="K29" s="5">
        <f t="shared" si="0"/>
        <v>1.88</v>
      </c>
      <c r="L29" s="12"/>
      <c r="M29" s="12"/>
      <c r="N29" s="12"/>
      <c r="O29" s="13"/>
      <c r="P29" s="13"/>
      <c r="Q29" s="41"/>
    </row>
    <row r="30" spans="1:17" x14ac:dyDescent="0.25">
      <c r="A30" s="39">
        <v>42762.135416666664</v>
      </c>
      <c r="B30" s="4">
        <v>3006673609</v>
      </c>
      <c r="C30" s="4">
        <v>901151</v>
      </c>
      <c r="D30" s="4">
        <v>1523</v>
      </c>
      <c r="E30" s="4">
        <v>0.97</v>
      </c>
      <c r="F30" s="4">
        <v>730853684</v>
      </c>
      <c r="G30" s="4">
        <v>5365541</v>
      </c>
      <c r="H30" s="4">
        <v>391</v>
      </c>
      <c r="I30" s="4">
        <v>0.9</v>
      </c>
      <c r="J30" s="4">
        <v>0.96</v>
      </c>
      <c r="K30" s="5">
        <f t="shared" si="0"/>
        <v>1.8599999999999999</v>
      </c>
      <c r="L30" s="12"/>
      <c r="M30" s="12"/>
      <c r="N30" s="12"/>
      <c r="O30" s="13"/>
      <c r="P30" s="13"/>
      <c r="Q30" s="41"/>
    </row>
    <row r="31" spans="1:17" x14ac:dyDescent="0.25">
      <c r="A31" s="39">
        <v>42762.125</v>
      </c>
      <c r="B31" s="4">
        <v>3006294521</v>
      </c>
      <c r="C31" s="4">
        <v>901151</v>
      </c>
      <c r="D31" s="4">
        <v>1503</v>
      </c>
      <c r="E31" s="4">
        <v>0.97</v>
      </c>
      <c r="F31" s="4">
        <v>730756497</v>
      </c>
      <c r="G31" s="4">
        <v>5365541</v>
      </c>
      <c r="H31" s="4">
        <v>382</v>
      </c>
      <c r="I31" s="4">
        <v>0.89</v>
      </c>
      <c r="J31" s="4">
        <v>0.95</v>
      </c>
      <c r="K31" s="5">
        <f t="shared" si="0"/>
        <v>1.8399999999999999</v>
      </c>
      <c r="L31" s="12"/>
      <c r="M31" s="12"/>
      <c r="N31" s="12"/>
      <c r="O31" s="12"/>
      <c r="P31" s="42"/>
      <c r="Q31" s="41"/>
    </row>
    <row r="32" spans="1:17" x14ac:dyDescent="0.25">
      <c r="A32" s="39">
        <v>42762.114583333336</v>
      </c>
      <c r="B32" s="4">
        <v>3005919100</v>
      </c>
      <c r="C32" s="4">
        <v>901151</v>
      </c>
      <c r="D32" s="4">
        <v>1501</v>
      </c>
      <c r="E32" s="4">
        <v>0.97</v>
      </c>
      <c r="F32" s="4">
        <v>730660685</v>
      </c>
      <c r="G32" s="4">
        <v>5365541</v>
      </c>
      <c r="H32" s="4">
        <v>381</v>
      </c>
      <c r="I32" s="4">
        <v>0.89</v>
      </c>
      <c r="J32" s="4">
        <v>0.95</v>
      </c>
      <c r="K32" s="5">
        <f t="shared" si="0"/>
        <v>1.8399999999999999</v>
      </c>
      <c r="L32" s="12"/>
      <c r="M32" s="12"/>
      <c r="N32" s="12"/>
      <c r="O32" s="13"/>
      <c r="P32" s="13"/>
      <c r="Q32" s="41"/>
    </row>
    <row r="33" spans="1:17" x14ac:dyDescent="0.25">
      <c r="A33" s="39">
        <v>42762.104166666664</v>
      </c>
      <c r="B33" s="4">
        <v>3005544380</v>
      </c>
      <c r="C33" s="4">
        <v>901151</v>
      </c>
      <c r="D33" s="4">
        <v>1498</v>
      </c>
      <c r="E33" s="4">
        <v>0.97</v>
      </c>
      <c r="F33" s="4">
        <v>730565502</v>
      </c>
      <c r="G33" s="4">
        <v>5365541</v>
      </c>
      <c r="H33" s="4">
        <v>379</v>
      </c>
      <c r="I33" s="4">
        <v>0.88</v>
      </c>
      <c r="J33" s="4">
        <v>0.94</v>
      </c>
      <c r="K33" s="5">
        <f t="shared" si="0"/>
        <v>1.8199999999999998</v>
      </c>
      <c r="L33" s="12"/>
      <c r="M33" s="12"/>
      <c r="N33" s="12"/>
      <c r="O33" s="13"/>
      <c r="P33" s="12"/>
      <c r="Q33" s="41"/>
    </row>
    <row r="34" spans="1:17" x14ac:dyDescent="0.25">
      <c r="A34" s="39">
        <v>42762.09375</v>
      </c>
      <c r="B34" s="4">
        <v>3005169916</v>
      </c>
      <c r="C34" s="4">
        <v>901151</v>
      </c>
      <c r="D34" s="4">
        <v>1496</v>
      </c>
      <c r="E34" s="4">
        <v>0.97</v>
      </c>
      <c r="F34" s="4">
        <v>730469672</v>
      </c>
      <c r="G34" s="4">
        <v>5365541</v>
      </c>
      <c r="H34" s="4">
        <v>377</v>
      </c>
      <c r="I34" s="4">
        <v>0.88</v>
      </c>
      <c r="J34" s="4">
        <v>0.94</v>
      </c>
      <c r="K34" s="5">
        <f t="shared" si="0"/>
        <v>1.8199999999999998</v>
      </c>
      <c r="L34" s="12"/>
      <c r="M34" s="12"/>
      <c r="N34" s="12"/>
      <c r="O34" s="13"/>
      <c r="P34" s="13"/>
      <c r="Q34" s="41"/>
    </row>
    <row r="35" spans="1:17" x14ac:dyDescent="0.25">
      <c r="A35" s="39">
        <v>42762.083333333336</v>
      </c>
      <c r="B35" s="4">
        <v>3004795769</v>
      </c>
      <c r="C35" s="4">
        <v>901151</v>
      </c>
      <c r="D35" s="4">
        <v>1496</v>
      </c>
      <c r="E35" s="4">
        <v>0.97</v>
      </c>
      <c r="F35" s="4">
        <v>730374700</v>
      </c>
      <c r="G35" s="4">
        <v>5365541</v>
      </c>
      <c r="H35" s="4">
        <v>382</v>
      </c>
      <c r="I35" s="4">
        <v>0.89</v>
      </c>
      <c r="J35" s="4">
        <v>0.95</v>
      </c>
      <c r="K35" s="5">
        <f t="shared" si="0"/>
        <v>1.8399999999999999</v>
      </c>
      <c r="L35" s="11"/>
      <c r="M35" s="11"/>
      <c r="N35" s="11"/>
      <c r="O35" s="13"/>
      <c r="P35" s="12"/>
      <c r="Q35" s="41"/>
    </row>
    <row r="36" spans="1:17" x14ac:dyDescent="0.25">
      <c r="A36" s="39">
        <v>42762.072916666664</v>
      </c>
      <c r="B36" s="4">
        <v>3004421449</v>
      </c>
      <c r="C36" s="4">
        <v>901151</v>
      </c>
      <c r="D36" s="4">
        <v>1497</v>
      </c>
      <c r="E36" s="4">
        <v>0.97</v>
      </c>
      <c r="F36" s="4">
        <v>730280135</v>
      </c>
      <c r="G36" s="4">
        <v>5365541</v>
      </c>
      <c r="H36" s="4">
        <v>378</v>
      </c>
      <c r="I36" s="4">
        <v>0.89</v>
      </c>
      <c r="J36" s="4">
        <v>0.94</v>
      </c>
      <c r="K36" s="5">
        <f t="shared" si="0"/>
        <v>1.83</v>
      </c>
      <c r="L36" s="11"/>
      <c r="M36" s="11"/>
      <c r="N36" s="11"/>
      <c r="O36" s="11"/>
      <c r="P36" s="12"/>
      <c r="Q36" s="41"/>
    </row>
    <row r="37" spans="1:17" x14ac:dyDescent="0.25">
      <c r="A37" s="39">
        <v>42762.0625</v>
      </c>
      <c r="B37" s="4">
        <v>3004040402</v>
      </c>
      <c r="C37" s="4">
        <v>901151</v>
      </c>
      <c r="D37" s="4">
        <v>1524</v>
      </c>
      <c r="E37" s="4">
        <v>0.97</v>
      </c>
      <c r="F37" s="4">
        <v>730184203</v>
      </c>
      <c r="G37" s="4">
        <v>5365541</v>
      </c>
      <c r="H37" s="4">
        <v>384</v>
      </c>
      <c r="I37" s="4">
        <v>0.9</v>
      </c>
      <c r="J37" s="4">
        <v>0.96</v>
      </c>
      <c r="K37" s="5">
        <f t="shared" si="0"/>
        <v>1.8599999999999999</v>
      </c>
      <c r="L37" s="11"/>
      <c r="M37" s="11"/>
      <c r="N37" s="11"/>
      <c r="O37" s="13"/>
      <c r="P37" s="12"/>
      <c r="Q37" s="41"/>
    </row>
    <row r="38" spans="1:17" x14ac:dyDescent="0.25">
      <c r="A38" s="39">
        <v>42762.052083333336</v>
      </c>
      <c r="B38" s="4">
        <v>3003665859</v>
      </c>
      <c r="C38" s="4">
        <v>901151</v>
      </c>
      <c r="D38" s="4">
        <v>1509</v>
      </c>
      <c r="E38" s="4">
        <v>0.97</v>
      </c>
      <c r="F38" s="4">
        <v>730091254</v>
      </c>
      <c r="G38" s="4">
        <v>5365541</v>
      </c>
      <c r="H38" s="4">
        <v>369</v>
      </c>
      <c r="I38" s="4">
        <v>0.91</v>
      </c>
      <c r="J38" s="4">
        <v>0.96</v>
      </c>
      <c r="K38" s="5">
        <f t="shared" si="0"/>
        <v>1.87</v>
      </c>
      <c r="L38" s="11"/>
      <c r="M38" s="11"/>
      <c r="N38" s="11"/>
      <c r="O38" s="13"/>
      <c r="P38" s="13"/>
      <c r="Q38" s="41"/>
    </row>
    <row r="39" spans="1:17" x14ac:dyDescent="0.25">
      <c r="A39" s="39">
        <v>42762.041666666664</v>
      </c>
      <c r="B39" s="4">
        <v>3003287588</v>
      </c>
      <c r="C39" s="4">
        <v>901151</v>
      </c>
      <c r="D39" s="4">
        <v>1515</v>
      </c>
      <c r="E39" s="4">
        <v>0.97</v>
      </c>
      <c r="F39" s="4">
        <v>729999613</v>
      </c>
      <c r="G39" s="4">
        <v>5365541</v>
      </c>
      <c r="H39" s="4">
        <v>365</v>
      </c>
      <c r="I39" s="4">
        <v>0.91</v>
      </c>
      <c r="J39" s="4">
        <v>0.96</v>
      </c>
      <c r="K39" s="5">
        <f t="shared" si="0"/>
        <v>1.87</v>
      </c>
      <c r="L39" s="11"/>
      <c r="M39" s="11"/>
      <c r="N39" s="11"/>
      <c r="O39" s="13"/>
      <c r="P39" s="12"/>
      <c r="Q39" s="41"/>
    </row>
    <row r="40" spans="1:17" x14ac:dyDescent="0.25">
      <c r="A40" s="39">
        <v>42762.03125</v>
      </c>
      <c r="B40" s="4">
        <v>3002906762</v>
      </c>
      <c r="C40" s="4">
        <v>901151</v>
      </c>
      <c r="D40" s="4">
        <v>1546</v>
      </c>
      <c r="E40" s="4">
        <v>0.97</v>
      </c>
      <c r="F40" s="4">
        <v>729907337</v>
      </c>
      <c r="G40" s="4">
        <v>5365541</v>
      </c>
      <c r="H40" s="4">
        <v>369</v>
      </c>
      <c r="I40" s="4">
        <v>0.92</v>
      </c>
      <c r="J40" s="4">
        <v>0.99</v>
      </c>
      <c r="K40" s="5">
        <f t="shared" si="0"/>
        <v>1.9100000000000001</v>
      </c>
      <c r="L40" s="11"/>
      <c r="M40" s="11"/>
      <c r="N40" s="11"/>
      <c r="O40" s="13"/>
      <c r="P40" s="13"/>
      <c r="Q40" s="41"/>
    </row>
    <row r="41" spans="1:17" x14ac:dyDescent="0.25">
      <c r="A41" s="39">
        <v>42762.020833333336</v>
      </c>
      <c r="B41" s="4">
        <v>3002511059</v>
      </c>
      <c r="C41" s="4">
        <v>901151</v>
      </c>
      <c r="D41" s="4">
        <v>577</v>
      </c>
      <c r="E41" s="4">
        <v>0.97</v>
      </c>
      <c r="F41" s="4">
        <v>729809482</v>
      </c>
      <c r="G41" s="4">
        <v>5365541</v>
      </c>
      <c r="H41" s="4">
        <v>69</v>
      </c>
      <c r="I41" s="4">
        <v>0.23</v>
      </c>
      <c r="J41" s="4">
        <v>0.28000000000000003</v>
      </c>
      <c r="K41" s="5">
        <f t="shared" si="0"/>
        <v>0.51</v>
      </c>
      <c r="L41" s="11"/>
      <c r="M41" s="11"/>
      <c r="N41" s="11"/>
      <c r="O41" s="12"/>
      <c r="P41" s="12"/>
      <c r="Q41" s="41"/>
    </row>
    <row r="42" spans="1:17" x14ac:dyDescent="0.25">
      <c r="A42" s="39">
        <v>42762.010416666664</v>
      </c>
      <c r="B42" s="4">
        <v>3002301945</v>
      </c>
      <c r="C42" s="4">
        <v>900144</v>
      </c>
      <c r="D42" s="4">
        <v>1538</v>
      </c>
      <c r="E42" s="4">
        <v>0.97</v>
      </c>
      <c r="F42" s="4">
        <v>729758076</v>
      </c>
      <c r="G42" s="4">
        <v>5361742</v>
      </c>
      <c r="H42" s="4">
        <v>394</v>
      </c>
      <c r="I42" s="4">
        <v>0.92</v>
      </c>
      <c r="J42" s="4">
        <v>0.99</v>
      </c>
      <c r="K42" s="5">
        <f t="shared" si="0"/>
        <v>1.9100000000000001</v>
      </c>
      <c r="L42" s="11"/>
      <c r="M42" s="11"/>
      <c r="N42" s="11"/>
      <c r="O42" s="12"/>
      <c r="P42" s="12"/>
      <c r="Q42" s="41"/>
    </row>
    <row r="43" spans="1:17" x14ac:dyDescent="0.25">
      <c r="A43" s="36">
        <v>42762</v>
      </c>
      <c r="B43" s="31">
        <v>3001921408</v>
      </c>
      <c r="C43" s="31">
        <v>900144</v>
      </c>
      <c r="D43" s="31">
        <v>1484</v>
      </c>
      <c r="E43" s="31">
        <v>0.97</v>
      </c>
      <c r="F43" s="31">
        <v>729662216</v>
      </c>
      <c r="G43" s="31">
        <v>5361742</v>
      </c>
      <c r="H43" s="31">
        <v>365</v>
      </c>
      <c r="I43" s="31">
        <v>0.88</v>
      </c>
      <c r="J43" s="31">
        <v>0.93</v>
      </c>
      <c r="K43" s="5">
        <f t="shared" si="0"/>
        <v>1.81</v>
      </c>
      <c r="L43" s="11"/>
      <c r="M43" s="11"/>
      <c r="N43" s="11"/>
      <c r="O43" s="48"/>
      <c r="P43" s="13"/>
      <c r="Q43" s="41"/>
    </row>
    <row r="44" spans="1:17" x14ac:dyDescent="0.25">
      <c r="A44" s="36">
        <v>42761.989583333336</v>
      </c>
      <c r="B44" s="31">
        <v>3001542414</v>
      </c>
      <c r="C44" s="31">
        <v>900144</v>
      </c>
      <c r="D44" s="31">
        <v>1531</v>
      </c>
      <c r="E44" s="31">
        <v>0.97</v>
      </c>
      <c r="F44" s="31">
        <v>729566363</v>
      </c>
      <c r="G44" s="31">
        <v>5361742</v>
      </c>
      <c r="H44" s="31">
        <v>389</v>
      </c>
      <c r="I44" s="31">
        <v>0.92</v>
      </c>
      <c r="J44" s="31">
        <v>0.99</v>
      </c>
      <c r="K44" s="5">
        <f t="shared" si="0"/>
        <v>1.9100000000000001</v>
      </c>
      <c r="L44" s="11"/>
      <c r="M44" s="11"/>
      <c r="N44" s="11"/>
      <c r="O44" s="13"/>
      <c r="P44" s="13"/>
      <c r="Q44" s="41"/>
    </row>
    <row r="45" spans="1:17" x14ac:dyDescent="0.25">
      <c r="A45" s="36">
        <v>42761.979166666664</v>
      </c>
      <c r="B45" s="31">
        <v>3001162837</v>
      </c>
      <c r="C45" s="31">
        <v>900144</v>
      </c>
      <c r="D45" s="31">
        <v>1471</v>
      </c>
      <c r="E45" s="31">
        <v>0.97</v>
      </c>
      <c r="F45" s="31">
        <v>729469754</v>
      </c>
      <c r="G45" s="31">
        <v>5361742</v>
      </c>
      <c r="H45" s="31">
        <v>357</v>
      </c>
      <c r="I45" s="31">
        <v>0.88</v>
      </c>
      <c r="J45" s="31">
        <v>0.93</v>
      </c>
      <c r="K45" s="5">
        <f t="shared" si="0"/>
        <v>1.81</v>
      </c>
      <c r="L45" s="11"/>
      <c r="M45" s="11"/>
      <c r="N45" s="11"/>
      <c r="O45" s="12"/>
      <c r="P45" s="12"/>
      <c r="Q45" s="41"/>
    </row>
    <row r="46" spans="1:17" x14ac:dyDescent="0.25">
      <c r="A46" s="36">
        <v>42761.96875</v>
      </c>
      <c r="B46" s="31">
        <v>3000785333</v>
      </c>
      <c r="C46" s="31">
        <v>900144</v>
      </c>
      <c r="D46" s="31">
        <v>1554</v>
      </c>
      <c r="E46" s="31">
        <v>0.97</v>
      </c>
      <c r="F46" s="31">
        <v>729375798</v>
      </c>
      <c r="G46" s="31">
        <v>5361742</v>
      </c>
      <c r="H46" s="31">
        <v>398</v>
      </c>
      <c r="I46" s="31">
        <v>0.92</v>
      </c>
      <c r="J46" s="31">
        <v>0.99</v>
      </c>
      <c r="K46" s="5">
        <f t="shared" si="0"/>
        <v>1.9100000000000001</v>
      </c>
      <c r="L46" s="11"/>
      <c r="M46" s="11"/>
      <c r="N46" s="11"/>
      <c r="O46" s="13"/>
      <c r="P46" s="42"/>
      <c r="Q46" s="41"/>
    </row>
    <row r="47" spans="1:17" x14ac:dyDescent="0.25">
      <c r="A47" s="36">
        <v>42761.958333333336</v>
      </c>
      <c r="B47" s="31">
        <v>3000399011</v>
      </c>
      <c r="C47" s="31">
        <v>900144</v>
      </c>
      <c r="D47" s="31">
        <v>1539</v>
      </c>
      <c r="E47" s="31">
        <v>0.97</v>
      </c>
      <c r="F47" s="31">
        <v>729281160</v>
      </c>
      <c r="G47" s="31">
        <v>5361742</v>
      </c>
      <c r="H47" s="31">
        <v>368</v>
      </c>
      <c r="I47" s="31">
        <v>0.93</v>
      </c>
      <c r="J47" s="31">
        <v>0.99</v>
      </c>
      <c r="K47" s="5">
        <f t="shared" si="0"/>
        <v>1.92</v>
      </c>
      <c r="L47" s="11"/>
      <c r="M47" s="11"/>
      <c r="N47" s="11"/>
      <c r="O47" s="13"/>
      <c r="P47" s="12"/>
      <c r="Q47" s="41"/>
    </row>
    <row r="48" spans="1:17" x14ac:dyDescent="0.25">
      <c r="A48" s="36">
        <v>42761.947916666664</v>
      </c>
      <c r="B48" s="31">
        <v>3000019950</v>
      </c>
      <c r="C48" s="31">
        <v>900144</v>
      </c>
      <c r="D48" s="31">
        <v>1500</v>
      </c>
      <c r="E48" s="31">
        <v>0.97</v>
      </c>
      <c r="F48" s="31">
        <v>729187191</v>
      </c>
      <c r="G48" s="31">
        <v>5361742</v>
      </c>
      <c r="H48" s="31">
        <v>377</v>
      </c>
      <c r="I48" s="31">
        <v>0.92</v>
      </c>
      <c r="J48" s="31">
        <v>0.99</v>
      </c>
      <c r="K48" s="5">
        <f t="shared" si="0"/>
        <v>1.9100000000000001</v>
      </c>
      <c r="L48" s="11"/>
      <c r="M48" s="11"/>
      <c r="N48" s="11"/>
      <c r="O48" s="52"/>
      <c r="P48" s="12"/>
      <c r="Q48" s="41"/>
    </row>
    <row r="49" spans="1:17" x14ac:dyDescent="0.25">
      <c r="A49" s="36">
        <v>42761.9375</v>
      </c>
      <c r="B49" s="31">
        <v>2999634243</v>
      </c>
      <c r="C49" s="31">
        <v>900144</v>
      </c>
      <c r="D49" s="31">
        <v>1558</v>
      </c>
      <c r="E49" s="31">
        <v>0.97</v>
      </c>
      <c r="F49" s="31">
        <v>729087321</v>
      </c>
      <c r="G49" s="31">
        <v>5361742</v>
      </c>
      <c r="H49" s="31">
        <v>399</v>
      </c>
      <c r="I49" s="31">
        <v>0.92</v>
      </c>
      <c r="J49" s="31">
        <v>0.98</v>
      </c>
      <c r="K49" s="5">
        <f t="shared" si="0"/>
        <v>1.9</v>
      </c>
      <c r="L49" s="11"/>
      <c r="M49" s="11"/>
      <c r="N49" s="11"/>
      <c r="O49" s="12"/>
      <c r="P49" s="12"/>
      <c r="Q49" s="41"/>
    </row>
    <row r="50" spans="1:17" x14ac:dyDescent="0.25">
      <c r="A50" s="36">
        <v>42761.927083333336</v>
      </c>
      <c r="B50" s="31">
        <v>2999248971</v>
      </c>
      <c r="C50" s="31">
        <v>900144</v>
      </c>
      <c r="D50" s="31">
        <v>1521</v>
      </c>
      <c r="E50" s="31">
        <v>0.97</v>
      </c>
      <c r="F50" s="31">
        <v>728988072</v>
      </c>
      <c r="G50" s="31">
        <v>5361742</v>
      </c>
      <c r="H50" s="31">
        <v>390</v>
      </c>
      <c r="I50" s="31">
        <v>0.92</v>
      </c>
      <c r="J50" s="31">
        <v>0.98</v>
      </c>
      <c r="K50" s="5">
        <f t="shared" si="0"/>
        <v>1.9</v>
      </c>
      <c r="L50" s="12"/>
      <c r="M50" s="12"/>
      <c r="N50" s="12"/>
      <c r="O50" s="12"/>
      <c r="P50" s="12"/>
      <c r="Q50" s="41"/>
    </row>
    <row r="51" spans="1:17" x14ac:dyDescent="0.25">
      <c r="A51" s="36">
        <v>42761.916666666664</v>
      </c>
      <c r="B51" s="31">
        <v>2998861317</v>
      </c>
      <c r="C51" s="31">
        <v>900144</v>
      </c>
      <c r="D51" s="31">
        <v>1616</v>
      </c>
      <c r="E51" s="31">
        <v>0.97</v>
      </c>
      <c r="F51" s="31">
        <v>728890038</v>
      </c>
      <c r="G51" s="31">
        <v>5361742</v>
      </c>
      <c r="H51" s="31">
        <v>406</v>
      </c>
      <c r="I51" s="31">
        <v>0.92</v>
      </c>
      <c r="J51" s="31">
        <v>0.98</v>
      </c>
      <c r="K51" s="5">
        <f t="shared" si="0"/>
        <v>1.9</v>
      </c>
      <c r="L51" s="12"/>
      <c r="M51" s="12"/>
      <c r="N51" s="12"/>
      <c r="O51" s="12"/>
      <c r="P51" s="12"/>
      <c r="Q51" s="41"/>
    </row>
    <row r="52" spans="1:17" x14ac:dyDescent="0.25">
      <c r="A52" s="36">
        <v>42761.90625</v>
      </c>
      <c r="B52" s="31">
        <v>2998471997</v>
      </c>
      <c r="C52" s="31">
        <v>900144</v>
      </c>
      <c r="D52" s="31">
        <v>1540</v>
      </c>
      <c r="E52" s="31">
        <v>0.97</v>
      </c>
      <c r="F52" s="31">
        <v>728791657</v>
      </c>
      <c r="G52" s="31">
        <v>5361742</v>
      </c>
      <c r="H52" s="31">
        <v>394</v>
      </c>
      <c r="I52" s="31">
        <v>0.92</v>
      </c>
      <c r="J52" s="31">
        <v>0.99</v>
      </c>
      <c r="K52" s="5">
        <f t="shared" si="0"/>
        <v>1.9100000000000001</v>
      </c>
      <c r="L52" s="11"/>
      <c r="M52" s="11"/>
      <c r="N52" s="11"/>
      <c r="O52" s="12"/>
      <c r="P52" s="12"/>
      <c r="Q52" s="41"/>
    </row>
    <row r="53" spans="1:17" x14ac:dyDescent="0.25">
      <c r="A53" s="36">
        <v>42761.895833333336</v>
      </c>
      <c r="B53" s="31">
        <v>2998082829</v>
      </c>
      <c r="C53" s="31">
        <v>900144</v>
      </c>
      <c r="D53" s="31">
        <v>1565</v>
      </c>
      <c r="E53" s="31">
        <v>0.97</v>
      </c>
      <c r="F53" s="31">
        <v>728690844</v>
      </c>
      <c r="G53" s="31">
        <v>5361742</v>
      </c>
      <c r="H53" s="31">
        <v>404</v>
      </c>
      <c r="I53" s="31">
        <v>0.93</v>
      </c>
      <c r="J53" s="31">
        <v>0.99</v>
      </c>
      <c r="K53" s="5">
        <f t="shared" si="0"/>
        <v>1.92</v>
      </c>
      <c r="L53" s="11"/>
      <c r="M53" s="11"/>
      <c r="N53" s="11"/>
      <c r="O53" s="12"/>
      <c r="P53" s="12"/>
      <c r="Q53" s="41"/>
    </row>
    <row r="54" spans="1:17" x14ac:dyDescent="0.25">
      <c r="A54" s="36">
        <v>42761.885416666664</v>
      </c>
      <c r="B54" s="31">
        <v>2997691505</v>
      </c>
      <c r="C54" s="31">
        <v>900144</v>
      </c>
      <c r="D54" s="31">
        <v>1566</v>
      </c>
      <c r="E54" s="31">
        <v>0.97</v>
      </c>
      <c r="F54" s="31">
        <v>728590696</v>
      </c>
      <c r="G54" s="31">
        <v>5361742</v>
      </c>
      <c r="H54" s="31">
        <v>386</v>
      </c>
      <c r="I54" s="31">
        <v>0.93</v>
      </c>
      <c r="J54" s="31">
        <v>0.99</v>
      </c>
      <c r="K54" s="5">
        <f t="shared" si="0"/>
        <v>1.92</v>
      </c>
      <c r="L54" s="11"/>
      <c r="M54" s="11"/>
      <c r="N54" s="11"/>
      <c r="O54" s="13"/>
      <c r="P54" s="42"/>
      <c r="Q54" s="41"/>
    </row>
    <row r="55" spans="1:17" x14ac:dyDescent="0.25">
      <c r="A55" s="36">
        <v>42761.875</v>
      </c>
      <c r="B55" s="31">
        <v>2997297820</v>
      </c>
      <c r="C55" s="31">
        <v>900144</v>
      </c>
      <c r="D55" s="31">
        <v>1541</v>
      </c>
      <c r="E55" s="31">
        <v>0.97</v>
      </c>
      <c r="F55" s="31">
        <v>728494573</v>
      </c>
      <c r="G55" s="31">
        <v>5361742</v>
      </c>
      <c r="H55" s="31">
        <v>391</v>
      </c>
      <c r="I55" s="31">
        <v>0.93</v>
      </c>
      <c r="J55" s="31">
        <v>0.99</v>
      </c>
      <c r="K55" s="5">
        <f t="shared" si="0"/>
        <v>1.92</v>
      </c>
      <c r="L55" s="11"/>
      <c r="M55" s="11"/>
      <c r="N55" s="11"/>
      <c r="O55" s="12"/>
      <c r="P55" s="12"/>
      <c r="Q55" s="41"/>
    </row>
    <row r="56" spans="1:17" x14ac:dyDescent="0.25">
      <c r="A56" s="36">
        <v>42761.864583333336</v>
      </c>
      <c r="B56" s="31">
        <v>2996918730</v>
      </c>
      <c r="C56" s="31">
        <v>900144</v>
      </c>
      <c r="D56" s="31">
        <v>1537</v>
      </c>
      <c r="E56" s="31">
        <v>0.97</v>
      </c>
      <c r="F56" s="31">
        <v>728399029</v>
      </c>
      <c r="G56" s="31">
        <v>5361742</v>
      </c>
      <c r="H56" s="31">
        <v>383</v>
      </c>
      <c r="I56" s="31" t="s">
        <v>32</v>
      </c>
      <c r="J56" s="31">
        <v>0.97</v>
      </c>
      <c r="K56" s="5" t="e">
        <f t="shared" si="0"/>
        <v>#VALUE!</v>
      </c>
      <c r="L56" s="11"/>
      <c r="M56" s="11"/>
      <c r="N56" s="11"/>
      <c r="O56" s="12"/>
      <c r="P56" s="12"/>
      <c r="Q56" s="41"/>
    </row>
    <row r="57" spans="1:17" x14ac:dyDescent="0.25">
      <c r="A57" s="36">
        <v>42761.854166666664</v>
      </c>
      <c r="B57" s="31">
        <v>2996531201</v>
      </c>
      <c r="C57" s="31">
        <v>900144</v>
      </c>
      <c r="D57" s="31">
        <v>1499</v>
      </c>
      <c r="E57" s="31">
        <v>0.97</v>
      </c>
      <c r="F57" s="31">
        <v>728301350</v>
      </c>
      <c r="G57" s="31">
        <v>5361742</v>
      </c>
      <c r="H57" s="31">
        <v>371</v>
      </c>
      <c r="I57" s="31">
        <v>0.89</v>
      </c>
      <c r="J57" s="31">
        <v>0.95</v>
      </c>
      <c r="K57" s="5">
        <f t="shared" si="0"/>
        <v>1.8399999999999999</v>
      </c>
      <c r="L57" s="11"/>
      <c r="M57" s="11"/>
      <c r="N57" s="11"/>
      <c r="O57" s="13"/>
      <c r="P57" s="42"/>
      <c r="Q57" s="41"/>
    </row>
    <row r="58" spans="1:17" x14ac:dyDescent="0.25">
      <c r="A58" s="36">
        <v>42761.84375</v>
      </c>
      <c r="B58" s="31">
        <v>2996152774</v>
      </c>
      <c r="C58" s="31">
        <v>900144</v>
      </c>
      <c r="D58" s="31">
        <v>1574</v>
      </c>
      <c r="E58" s="31">
        <v>0.97</v>
      </c>
      <c r="F58" s="31">
        <v>728206733</v>
      </c>
      <c r="G58" s="31">
        <v>5361742</v>
      </c>
      <c r="H58" s="31">
        <v>395</v>
      </c>
      <c r="I58" s="31">
        <v>0.91</v>
      </c>
      <c r="J58" s="31">
        <v>0.97</v>
      </c>
      <c r="K58" s="5">
        <f t="shared" si="0"/>
        <v>1.88</v>
      </c>
      <c r="L58" s="11"/>
      <c r="M58" s="11"/>
      <c r="N58" s="11"/>
      <c r="O58" s="52"/>
      <c r="P58" s="12"/>
      <c r="Q58" s="41"/>
    </row>
    <row r="59" spans="1:17" x14ac:dyDescent="0.25">
      <c r="A59" s="36">
        <v>42761.833333333336</v>
      </c>
      <c r="B59" s="31">
        <v>2995767909</v>
      </c>
      <c r="C59" s="31">
        <v>900144</v>
      </c>
      <c r="D59" s="31">
        <v>1492</v>
      </c>
      <c r="E59" s="31">
        <v>0.97</v>
      </c>
      <c r="F59" s="31">
        <v>728110410</v>
      </c>
      <c r="G59" s="31">
        <v>5361742</v>
      </c>
      <c r="H59" s="31">
        <v>376</v>
      </c>
      <c r="I59" s="31">
        <v>0.88</v>
      </c>
      <c r="J59" s="31">
        <v>0.95</v>
      </c>
      <c r="K59" s="5">
        <f t="shared" si="0"/>
        <v>1.83</v>
      </c>
      <c r="L59" s="11"/>
      <c r="M59" s="11"/>
      <c r="N59" s="11"/>
      <c r="O59" s="12"/>
      <c r="P59" s="12"/>
      <c r="Q59" s="41"/>
    </row>
    <row r="60" spans="1:17" x14ac:dyDescent="0.25">
      <c r="A60" s="36">
        <v>42761.822916666664</v>
      </c>
      <c r="B60" s="31">
        <v>2995395558</v>
      </c>
      <c r="C60" s="31">
        <v>900144</v>
      </c>
      <c r="D60" s="31">
        <v>1573</v>
      </c>
      <c r="E60" s="31">
        <v>0.97</v>
      </c>
      <c r="F60" s="31">
        <v>728018654</v>
      </c>
      <c r="G60" s="31">
        <v>5361742</v>
      </c>
      <c r="H60" s="31">
        <v>388</v>
      </c>
      <c r="I60" s="31">
        <v>0.87</v>
      </c>
      <c r="J60" s="31">
        <v>0.94</v>
      </c>
      <c r="K60" s="5">
        <f t="shared" si="0"/>
        <v>1.81</v>
      </c>
      <c r="L60" s="11"/>
      <c r="M60" s="11"/>
      <c r="N60" s="11"/>
      <c r="O60" s="12"/>
      <c r="P60" s="42"/>
      <c r="Q60" s="41"/>
    </row>
    <row r="61" spans="1:17" x14ac:dyDescent="0.25">
      <c r="A61" s="36">
        <v>42761.8125</v>
      </c>
      <c r="B61" s="31">
        <v>2995019620</v>
      </c>
      <c r="C61" s="31">
        <v>900144</v>
      </c>
      <c r="D61" s="31">
        <v>1470</v>
      </c>
      <c r="E61" s="31">
        <v>0.97</v>
      </c>
      <c r="F61" s="31">
        <v>727925553</v>
      </c>
      <c r="G61" s="31">
        <v>5361742</v>
      </c>
      <c r="H61" s="31">
        <v>362</v>
      </c>
      <c r="I61" s="31">
        <v>0.87</v>
      </c>
      <c r="J61" s="31">
        <v>0.94</v>
      </c>
      <c r="K61" s="5">
        <f t="shared" si="0"/>
        <v>1.81</v>
      </c>
      <c r="L61" s="11"/>
      <c r="M61" s="11"/>
      <c r="N61" s="11"/>
      <c r="O61" s="12"/>
      <c r="P61" s="12"/>
      <c r="Q61" s="41"/>
    </row>
    <row r="62" spans="1:17" x14ac:dyDescent="0.25">
      <c r="A62" s="36">
        <v>42761.802083333336</v>
      </c>
      <c r="B62" s="31">
        <v>2994638666</v>
      </c>
      <c r="C62" s="31">
        <v>900144</v>
      </c>
      <c r="D62" s="31">
        <v>1567</v>
      </c>
      <c r="E62" s="31">
        <v>0.97</v>
      </c>
      <c r="F62" s="31">
        <v>727830390</v>
      </c>
      <c r="G62" s="31">
        <v>5361742</v>
      </c>
      <c r="H62" s="31">
        <v>393</v>
      </c>
      <c r="I62" s="31">
        <v>0.88</v>
      </c>
      <c r="J62" s="31">
        <v>0.94</v>
      </c>
      <c r="K62" s="5">
        <f t="shared" si="0"/>
        <v>1.8199999999999998</v>
      </c>
      <c r="L62" s="11"/>
      <c r="M62" s="11"/>
      <c r="N62" s="11"/>
      <c r="O62" s="12"/>
      <c r="P62" s="12"/>
      <c r="Q62" s="41"/>
    </row>
    <row r="63" spans="1:17" x14ac:dyDescent="0.25">
      <c r="A63" s="36">
        <v>42761.791666666664</v>
      </c>
      <c r="B63" s="31">
        <v>2994259283</v>
      </c>
      <c r="C63" s="31">
        <v>900144</v>
      </c>
      <c r="D63" s="31">
        <v>1524</v>
      </c>
      <c r="E63" s="31">
        <v>0.97</v>
      </c>
      <c r="F63" s="31">
        <v>727735781</v>
      </c>
      <c r="G63" s="31">
        <v>5361742</v>
      </c>
      <c r="H63" s="31">
        <v>371</v>
      </c>
      <c r="I63" s="31" t="s">
        <v>32</v>
      </c>
      <c r="J63" s="31">
        <v>0.96</v>
      </c>
      <c r="K63" s="5" t="e">
        <f t="shared" si="0"/>
        <v>#VALUE!</v>
      </c>
      <c r="L63" s="11"/>
      <c r="M63" s="11"/>
      <c r="N63" s="11"/>
      <c r="O63" s="42"/>
      <c r="P63" s="42"/>
      <c r="Q63" s="41"/>
    </row>
    <row r="64" spans="1:17" x14ac:dyDescent="0.25">
      <c r="A64" s="36">
        <v>42761.78125</v>
      </c>
      <c r="B64" s="31">
        <v>2993864914</v>
      </c>
      <c r="C64" s="31">
        <v>900144</v>
      </c>
      <c r="D64" s="31">
        <v>1639</v>
      </c>
      <c r="E64" s="31">
        <v>0.97</v>
      </c>
      <c r="F64" s="31">
        <v>727638987</v>
      </c>
      <c r="G64" s="31">
        <v>5361742</v>
      </c>
      <c r="H64" s="31">
        <v>401</v>
      </c>
      <c r="I64" s="31">
        <v>0.95</v>
      </c>
      <c r="J64" s="31">
        <v>1.01</v>
      </c>
      <c r="K64" s="5">
        <f t="shared" si="0"/>
        <v>1.96</v>
      </c>
      <c r="L64" s="11"/>
      <c r="M64" s="11"/>
      <c r="N64" s="11"/>
      <c r="O64" s="12"/>
      <c r="P64" s="12"/>
      <c r="Q64" s="41"/>
    </row>
    <row r="65" spans="1:17" x14ac:dyDescent="0.25">
      <c r="A65" s="36">
        <v>42761.770833333336</v>
      </c>
      <c r="B65" s="31">
        <v>2993432768</v>
      </c>
      <c r="C65" s="31">
        <v>900144</v>
      </c>
      <c r="D65" s="31">
        <v>1791</v>
      </c>
      <c r="E65" s="31">
        <v>0.97</v>
      </c>
      <c r="F65" s="31">
        <v>727532722</v>
      </c>
      <c r="G65" s="31">
        <v>5361742</v>
      </c>
      <c r="H65" s="31">
        <v>463</v>
      </c>
      <c r="I65" s="31">
        <v>1.01</v>
      </c>
      <c r="J65" s="31">
        <v>1.0900000000000001</v>
      </c>
      <c r="K65" s="5">
        <f t="shared" si="0"/>
        <v>2.1</v>
      </c>
      <c r="L65" s="11"/>
      <c r="M65" s="11"/>
      <c r="N65" s="11"/>
      <c r="O65" s="12"/>
      <c r="P65" s="12"/>
      <c r="Q65" s="41"/>
    </row>
    <row r="66" spans="1:17" x14ac:dyDescent="0.25">
      <c r="A66" s="36">
        <v>42761.760416666664</v>
      </c>
      <c r="B66" s="31">
        <v>2993004675</v>
      </c>
      <c r="C66" s="31">
        <v>900144</v>
      </c>
      <c r="D66" s="31">
        <v>1619</v>
      </c>
      <c r="E66" s="31">
        <v>0.97</v>
      </c>
      <c r="F66" s="31">
        <v>727425952</v>
      </c>
      <c r="G66" s="31">
        <v>5361742</v>
      </c>
      <c r="H66" s="31">
        <v>399</v>
      </c>
      <c r="I66" s="31">
        <v>1.01</v>
      </c>
      <c r="J66" s="31">
        <v>1.08</v>
      </c>
      <c r="K66" s="5">
        <f t="shared" si="0"/>
        <v>2.09</v>
      </c>
      <c r="L66" s="11"/>
      <c r="M66" s="11"/>
      <c r="N66" s="11"/>
      <c r="O66" s="12"/>
      <c r="P66" s="12"/>
      <c r="Q66" s="41"/>
    </row>
    <row r="67" spans="1:17" x14ac:dyDescent="0.25">
      <c r="A67" s="36">
        <v>42761.75</v>
      </c>
      <c r="B67" s="31">
        <v>2992612486</v>
      </c>
      <c r="C67" s="31">
        <v>900144</v>
      </c>
      <c r="D67" s="31">
        <v>1507</v>
      </c>
      <c r="E67" s="31">
        <v>0.97</v>
      </c>
      <c r="F67" s="31">
        <v>727328802</v>
      </c>
      <c r="G67" s="31">
        <v>5361742</v>
      </c>
      <c r="H67" s="31">
        <v>373</v>
      </c>
      <c r="I67" s="31">
        <v>0.92</v>
      </c>
      <c r="J67" s="31">
        <v>0.99</v>
      </c>
      <c r="K67" s="5">
        <f t="shared" si="0"/>
        <v>1.9100000000000001</v>
      </c>
      <c r="L67" s="11"/>
      <c r="M67" s="11"/>
      <c r="N67" s="11"/>
      <c r="O67" s="12"/>
      <c r="P67" s="12"/>
      <c r="Q67" s="41"/>
    </row>
    <row r="68" spans="1:17" x14ac:dyDescent="0.25">
      <c r="A68" s="36">
        <v>42761.739583333336</v>
      </c>
      <c r="B68" s="31">
        <v>2992241519</v>
      </c>
      <c r="C68" s="31">
        <v>900144</v>
      </c>
      <c r="D68" s="31">
        <v>1442</v>
      </c>
      <c r="E68" s="31">
        <v>0.97</v>
      </c>
      <c r="F68" s="31">
        <v>727236911</v>
      </c>
      <c r="G68" s="31">
        <v>5361742</v>
      </c>
      <c r="H68" s="31">
        <v>359</v>
      </c>
      <c r="I68" s="31">
        <v>0.89</v>
      </c>
      <c r="J68" s="31">
        <v>0.91</v>
      </c>
      <c r="K68" s="5">
        <f t="shared" ref="K68:K99" si="1">I68+J68</f>
        <v>1.8</v>
      </c>
      <c r="L68" s="11"/>
      <c r="M68" s="11"/>
      <c r="N68" s="11"/>
      <c r="O68" s="42"/>
      <c r="P68" s="42"/>
      <c r="Q68" s="41"/>
    </row>
    <row r="69" spans="1:17" x14ac:dyDescent="0.25">
      <c r="A69" s="36">
        <v>42761.729166666664</v>
      </c>
      <c r="B69" s="31">
        <v>2991871073</v>
      </c>
      <c r="C69" s="31">
        <v>900144</v>
      </c>
      <c r="D69" s="31">
        <v>1506</v>
      </c>
      <c r="E69" s="31">
        <v>0.97</v>
      </c>
      <c r="F69" s="31">
        <v>727144329</v>
      </c>
      <c r="G69" s="31">
        <v>5361742</v>
      </c>
      <c r="H69" s="31">
        <v>379</v>
      </c>
      <c r="I69" s="31">
        <v>0.89</v>
      </c>
      <c r="J69" s="31">
        <v>0.96</v>
      </c>
      <c r="K69" s="5">
        <f t="shared" si="1"/>
        <v>1.85</v>
      </c>
      <c r="L69" s="11"/>
      <c r="M69" s="11"/>
      <c r="N69" s="11"/>
      <c r="O69" s="12"/>
      <c r="P69" s="12"/>
      <c r="Q69" s="41"/>
    </row>
    <row r="70" spans="1:17" x14ac:dyDescent="0.25">
      <c r="A70" s="36">
        <v>42761.71875</v>
      </c>
      <c r="B70" s="31">
        <v>2991500669</v>
      </c>
      <c r="C70" s="31">
        <v>900144</v>
      </c>
      <c r="D70" s="31">
        <v>1463</v>
      </c>
      <c r="E70" s="31">
        <v>0.97</v>
      </c>
      <c r="F70" s="31">
        <v>727050848</v>
      </c>
      <c r="G70" s="31">
        <v>5361742</v>
      </c>
      <c r="H70" s="31">
        <v>372</v>
      </c>
      <c r="I70" s="31">
        <v>0.87</v>
      </c>
      <c r="J70" s="31">
        <v>0.92</v>
      </c>
      <c r="K70" s="5">
        <f t="shared" si="1"/>
        <v>1.79</v>
      </c>
      <c r="L70" s="11"/>
      <c r="M70" s="11"/>
      <c r="N70" s="11"/>
      <c r="O70" s="12"/>
      <c r="P70" s="12"/>
      <c r="Q70" s="41"/>
    </row>
    <row r="71" spans="1:17" x14ac:dyDescent="0.25">
      <c r="A71" s="36">
        <v>42761.708333333336</v>
      </c>
      <c r="B71" s="31">
        <v>2991127575</v>
      </c>
      <c r="C71" s="31">
        <v>900144</v>
      </c>
      <c r="D71" s="31">
        <v>1516</v>
      </c>
      <c r="E71" s="31">
        <v>0.97</v>
      </c>
      <c r="F71" s="31">
        <v>726956246</v>
      </c>
      <c r="G71" s="31">
        <v>5361742</v>
      </c>
      <c r="H71" s="31">
        <v>386</v>
      </c>
      <c r="I71" s="31">
        <v>0.9</v>
      </c>
      <c r="J71" s="31">
        <v>0.96</v>
      </c>
      <c r="K71" s="5">
        <f t="shared" si="1"/>
        <v>1.8599999999999999</v>
      </c>
      <c r="L71" s="11"/>
      <c r="M71" s="11"/>
      <c r="N71" s="11"/>
      <c r="O71" s="12"/>
      <c r="P71" s="42"/>
      <c r="Q71" s="41"/>
    </row>
    <row r="72" spans="1:17" x14ac:dyDescent="0.25">
      <c r="A72" s="36">
        <v>42761.697916666664</v>
      </c>
      <c r="B72" s="31">
        <v>2990750401</v>
      </c>
      <c r="C72" s="31">
        <v>900144</v>
      </c>
      <c r="D72" s="31">
        <v>1497</v>
      </c>
      <c r="E72" s="31">
        <v>0.97</v>
      </c>
      <c r="F72" s="31">
        <v>726859624</v>
      </c>
      <c r="G72" s="31">
        <v>5361742</v>
      </c>
      <c r="H72" s="31">
        <v>383</v>
      </c>
      <c r="I72" s="31">
        <v>0.88</v>
      </c>
      <c r="J72" s="31">
        <v>0.95</v>
      </c>
      <c r="K72" s="5">
        <f t="shared" si="1"/>
        <v>1.83</v>
      </c>
      <c r="L72" s="11"/>
      <c r="M72" s="11"/>
      <c r="N72" s="11"/>
      <c r="O72" s="12"/>
      <c r="P72" s="12"/>
      <c r="Q72" s="41"/>
    </row>
    <row r="73" spans="1:17" x14ac:dyDescent="0.25">
      <c r="A73" s="36">
        <v>42761.6875</v>
      </c>
      <c r="B73" s="31">
        <v>2990377779</v>
      </c>
      <c r="C73" s="31">
        <v>900144</v>
      </c>
      <c r="D73" s="31">
        <v>1486</v>
      </c>
      <c r="E73" s="31">
        <v>0.97</v>
      </c>
      <c r="F73" s="31">
        <v>726764167</v>
      </c>
      <c r="G73" s="31">
        <v>5361742</v>
      </c>
      <c r="H73" s="31">
        <v>379</v>
      </c>
      <c r="I73" s="31">
        <v>0.89</v>
      </c>
      <c r="J73" s="31">
        <v>0.91</v>
      </c>
      <c r="K73" s="5">
        <f t="shared" si="1"/>
        <v>1.8</v>
      </c>
      <c r="L73" s="11"/>
      <c r="M73" s="11"/>
      <c r="N73" s="11"/>
      <c r="O73" s="12"/>
      <c r="P73" s="12"/>
      <c r="Q73" s="41"/>
    </row>
    <row r="74" spans="1:17" x14ac:dyDescent="0.25">
      <c r="A74" s="36">
        <v>42761.677083333336</v>
      </c>
      <c r="B74" s="31">
        <v>2990005288</v>
      </c>
      <c r="C74" s="31">
        <v>900144</v>
      </c>
      <c r="D74" s="31">
        <v>1495</v>
      </c>
      <c r="E74" s="31">
        <v>0.97</v>
      </c>
      <c r="F74" s="31">
        <v>726670200</v>
      </c>
      <c r="G74" s="31">
        <v>5361742</v>
      </c>
      <c r="H74" s="31">
        <v>367</v>
      </c>
      <c r="I74" s="31">
        <v>0.86</v>
      </c>
      <c r="J74" s="31">
        <v>0.93</v>
      </c>
      <c r="K74" s="5">
        <f t="shared" si="1"/>
        <v>1.79</v>
      </c>
      <c r="L74" s="11"/>
      <c r="M74" s="11"/>
      <c r="N74" s="11"/>
      <c r="O74" s="12"/>
      <c r="P74" s="12"/>
      <c r="Q74" s="41"/>
    </row>
    <row r="75" spans="1:17" x14ac:dyDescent="0.25">
      <c r="A75" s="36">
        <v>42761.666666666664</v>
      </c>
      <c r="B75" s="31">
        <v>2989631316</v>
      </c>
      <c r="C75" s="31">
        <v>900144</v>
      </c>
      <c r="D75" s="31">
        <v>1503</v>
      </c>
      <c r="E75" s="31">
        <v>0.97</v>
      </c>
      <c r="F75" s="31">
        <v>726576024</v>
      </c>
      <c r="G75" s="31">
        <v>5361742</v>
      </c>
      <c r="H75" s="31">
        <v>379</v>
      </c>
      <c r="I75" s="31">
        <v>0.91</v>
      </c>
      <c r="J75" s="31">
        <v>0.94</v>
      </c>
      <c r="K75" s="5">
        <f t="shared" si="1"/>
        <v>1.85</v>
      </c>
      <c r="L75" s="11"/>
      <c r="M75" s="11"/>
      <c r="N75" s="11"/>
      <c r="O75" s="12"/>
      <c r="P75" s="12"/>
      <c r="Q75" s="41"/>
    </row>
    <row r="76" spans="1:17" x14ac:dyDescent="0.25">
      <c r="A76" s="36">
        <v>42761.65625</v>
      </c>
      <c r="B76" s="31">
        <v>2989253475</v>
      </c>
      <c r="C76" s="31">
        <v>900144</v>
      </c>
      <c r="D76" s="31">
        <v>1531</v>
      </c>
      <c r="E76" s="31">
        <v>0.97</v>
      </c>
      <c r="F76" s="31">
        <v>726480515</v>
      </c>
      <c r="G76" s="31">
        <v>5361742</v>
      </c>
      <c r="H76" s="31">
        <v>382</v>
      </c>
      <c r="I76" s="31">
        <v>0.91</v>
      </c>
      <c r="J76" s="31">
        <v>0.97</v>
      </c>
      <c r="K76" s="5">
        <f t="shared" si="1"/>
        <v>1.88</v>
      </c>
      <c r="L76" s="11"/>
      <c r="M76" s="11"/>
      <c r="N76" s="11"/>
      <c r="O76" s="12"/>
      <c r="P76" s="12"/>
      <c r="Q76" s="41"/>
    </row>
    <row r="77" spans="1:17" x14ac:dyDescent="0.25">
      <c r="A77" s="36">
        <v>42761.645833333336</v>
      </c>
      <c r="B77" s="31">
        <v>2988874785</v>
      </c>
      <c r="C77" s="31">
        <v>900144</v>
      </c>
      <c r="D77" s="31">
        <v>1472</v>
      </c>
      <c r="E77" s="31">
        <v>0.97</v>
      </c>
      <c r="F77" s="31">
        <v>726384698</v>
      </c>
      <c r="G77" s="31">
        <v>5361742</v>
      </c>
      <c r="H77" s="31">
        <v>373</v>
      </c>
      <c r="I77" s="31">
        <v>0.89</v>
      </c>
      <c r="J77" s="31">
        <v>0.95</v>
      </c>
      <c r="K77" s="5">
        <f t="shared" si="1"/>
        <v>1.8399999999999999</v>
      </c>
      <c r="L77" s="11"/>
      <c r="M77" s="11"/>
      <c r="N77" s="11"/>
      <c r="O77" s="12"/>
      <c r="P77" s="12"/>
      <c r="Q77" s="41"/>
    </row>
    <row r="78" spans="1:17" x14ac:dyDescent="0.25">
      <c r="A78" s="36">
        <v>42761.635416666664</v>
      </c>
      <c r="B78" s="31">
        <v>2988506184</v>
      </c>
      <c r="C78" s="31">
        <v>900144</v>
      </c>
      <c r="D78" s="31">
        <v>1483</v>
      </c>
      <c r="E78" s="31">
        <v>0.97</v>
      </c>
      <c r="F78" s="31">
        <v>726291370</v>
      </c>
      <c r="G78" s="31">
        <v>5361742</v>
      </c>
      <c r="H78" s="31">
        <v>375</v>
      </c>
      <c r="I78" s="31">
        <v>0.86</v>
      </c>
      <c r="J78" s="31">
        <v>0.93</v>
      </c>
      <c r="K78" s="5">
        <f t="shared" si="1"/>
        <v>1.79</v>
      </c>
      <c r="L78" s="11"/>
      <c r="M78" s="11"/>
      <c r="N78" s="11"/>
      <c r="O78" s="12"/>
      <c r="P78" s="12"/>
      <c r="Q78" s="41"/>
    </row>
    <row r="79" spans="1:17" x14ac:dyDescent="0.25">
      <c r="A79" s="36">
        <v>42761.625</v>
      </c>
      <c r="B79" s="31">
        <v>2988129388</v>
      </c>
      <c r="C79" s="31">
        <v>900144</v>
      </c>
      <c r="D79" s="31">
        <v>1506</v>
      </c>
      <c r="E79" s="31">
        <v>0.97</v>
      </c>
      <c r="F79" s="31">
        <v>726195273</v>
      </c>
      <c r="G79" s="31">
        <v>5361742</v>
      </c>
      <c r="H79" s="31">
        <v>379</v>
      </c>
      <c r="I79" s="31">
        <v>0.89</v>
      </c>
      <c r="J79" s="31">
        <v>0.95</v>
      </c>
      <c r="K79" s="5">
        <f t="shared" si="1"/>
        <v>1.8399999999999999</v>
      </c>
      <c r="L79" s="11"/>
      <c r="M79" s="11"/>
      <c r="N79" s="11"/>
      <c r="O79" s="12"/>
      <c r="P79" s="42"/>
      <c r="Q79" s="41"/>
    </row>
    <row r="80" spans="1:17" x14ac:dyDescent="0.25">
      <c r="A80" s="36">
        <v>42761.614583333336</v>
      </c>
      <c r="B80" s="31">
        <v>2987761229</v>
      </c>
      <c r="C80" s="31">
        <v>900144</v>
      </c>
      <c r="D80" s="31">
        <v>1464</v>
      </c>
      <c r="E80" s="31">
        <v>0.97</v>
      </c>
      <c r="F80" s="31">
        <v>726102982</v>
      </c>
      <c r="G80" s="31">
        <v>5361742</v>
      </c>
      <c r="H80" s="31">
        <v>364</v>
      </c>
      <c r="I80" s="31">
        <v>0.86</v>
      </c>
      <c r="J80" s="31">
        <v>0.93</v>
      </c>
      <c r="K80" s="5">
        <f t="shared" si="1"/>
        <v>1.79</v>
      </c>
      <c r="L80" s="11"/>
      <c r="M80" s="11"/>
      <c r="N80" s="11"/>
      <c r="O80" s="12"/>
      <c r="P80" s="42"/>
      <c r="Q80" s="41"/>
    </row>
    <row r="81" spans="1:17" x14ac:dyDescent="0.25">
      <c r="A81" s="36">
        <v>42761.604166666664</v>
      </c>
      <c r="B81" s="31">
        <v>2987384108</v>
      </c>
      <c r="C81" s="31">
        <v>900144</v>
      </c>
      <c r="D81" s="31">
        <v>1508</v>
      </c>
      <c r="E81" s="31">
        <v>0.97</v>
      </c>
      <c r="F81" s="31">
        <v>726007756</v>
      </c>
      <c r="G81" s="31">
        <v>5361742</v>
      </c>
      <c r="H81" s="31">
        <v>380</v>
      </c>
      <c r="I81" s="31">
        <v>0.89</v>
      </c>
      <c r="J81" s="31">
        <v>0.96</v>
      </c>
      <c r="K81" s="5">
        <f t="shared" si="1"/>
        <v>1.85</v>
      </c>
      <c r="L81" s="11"/>
      <c r="M81" s="11"/>
      <c r="N81" s="11"/>
      <c r="O81" s="12"/>
      <c r="P81" s="12"/>
      <c r="Q81" s="41"/>
    </row>
    <row r="82" spans="1:17" x14ac:dyDescent="0.25">
      <c r="A82" s="36">
        <v>42761.59375</v>
      </c>
      <c r="B82" s="31">
        <v>2987016404</v>
      </c>
      <c r="C82" s="31">
        <v>900144</v>
      </c>
      <c r="D82" s="31">
        <v>1513</v>
      </c>
      <c r="E82" s="31">
        <v>0.97</v>
      </c>
      <c r="F82" s="31">
        <v>725915103</v>
      </c>
      <c r="G82" s="31">
        <v>5361742</v>
      </c>
      <c r="H82" s="31">
        <v>385</v>
      </c>
      <c r="I82" s="31">
        <v>0.88</v>
      </c>
      <c r="J82" s="31">
        <v>0.94</v>
      </c>
      <c r="K82" s="5">
        <f t="shared" si="1"/>
        <v>1.8199999999999998</v>
      </c>
      <c r="L82" s="11"/>
      <c r="M82" s="11"/>
      <c r="N82" s="11"/>
      <c r="O82" s="12"/>
      <c r="P82" s="12"/>
      <c r="Q82" s="41"/>
    </row>
    <row r="83" spans="1:17" x14ac:dyDescent="0.25">
      <c r="A83" s="36">
        <v>42761.583333333336</v>
      </c>
      <c r="B83" s="31">
        <v>2986639514</v>
      </c>
      <c r="C83" s="31">
        <v>900144</v>
      </c>
      <c r="D83" s="31">
        <v>1500</v>
      </c>
      <c r="E83" s="31">
        <v>0.97</v>
      </c>
      <c r="F83" s="31">
        <v>725819059</v>
      </c>
      <c r="G83" s="31">
        <v>5361742</v>
      </c>
      <c r="H83" s="31">
        <v>386</v>
      </c>
      <c r="I83" s="31">
        <v>0.88</v>
      </c>
      <c r="J83" s="31">
        <v>0.95</v>
      </c>
      <c r="K83" s="5">
        <f t="shared" si="1"/>
        <v>1.83</v>
      </c>
      <c r="L83" s="11"/>
      <c r="M83" s="11"/>
      <c r="N83" s="11"/>
      <c r="O83" s="12"/>
      <c r="P83" s="12"/>
      <c r="Q83" s="41"/>
    </row>
    <row r="84" spans="1:17" x14ac:dyDescent="0.25">
      <c r="A84" s="36">
        <v>42761.572916666664</v>
      </c>
      <c r="B84" s="31">
        <v>2986269903</v>
      </c>
      <c r="C84" s="31">
        <v>900144</v>
      </c>
      <c r="D84" s="31">
        <v>1467</v>
      </c>
      <c r="E84" s="31">
        <v>0.97</v>
      </c>
      <c r="F84" s="31">
        <v>725724953</v>
      </c>
      <c r="G84" s="31">
        <v>5361742</v>
      </c>
      <c r="H84" s="31">
        <v>380</v>
      </c>
      <c r="I84" s="31">
        <v>0.86</v>
      </c>
      <c r="J84" s="31">
        <v>0.93</v>
      </c>
      <c r="K84" s="5">
        <f t="shared" si="1"/>
        <v>1.79</v>
      </c>
      <c r="L84" s="11"/>
      <c r="M84" s="11"/>
      <c r="N84" s="11"/>
      <c r="O84" s="42"/>
      <c r="P84" s="42"/>
      <c r="Q84" s="41"/>
    </row>
    <row r="85" spans="1:17" x14ac:dyDescent="0.25">
      <c r="A85" s="36">
        <v>42761.5625</v>
      </c>
      <c r="B85" s="31">
        <v>2985896294</v>
      </c>
      <c r="C85" s="31">
        <v>900144</v>
      </c>
      <c r="D85" s="31">
        <v>1512</v>
      </c>
      <c r="E85" s="31">
        <v>0.97</v>
      </c>
      <c r="F85" s="31">
        <v>725628206</v>
      </c>
      <c r="G85" s="31">
        <v>5361742</v>
      </c>
      <c r="H85" s="31">
        <v>388</v>
      </c>
      <c r="I85" s="31">
        <v>0.89</v>
      </c>
      <c r="J85" s="31">
        <v>0.96</v>
      </c>
      <c r="K85" s="5">
        <f t="shared" si="1"/>
        <v>1.85</v>
      </c>
      <c r="L85" s="11"/>
      <c r="M85" s="11"/>
      <c r="N85" s="11"/>
      <c r="O85" s="12"/>
      <c r="P85" s="12"/>
      <c r="Q85" s="41"/>
    </row>
    <row r="86" spans="1:17" x14ac:dyDescent="0.25">
      <c r="A86" s="36">
        <v>42761.552083333336</v>
      </c>
      <c r="B86" s="31">
        <v>2985523971</v>
      </c>
      <c r="C86" s="31">
        <v>900144</v>
      </c>
      <c r="D86" s="31">
        <v>1451</v>
      </c>
      <c r="E86" s="31">
        <v>0.97</v>
      </c>
      <c r="F86" s="31">
        <v>725532638</v>
      </c>
      <c r="G86" s="31">
        <v>5361742</v>
      </c>
      <c r="H86" s="31">
        <v>363</v>
      </c>
      <c r="I86" s="31">
        <v>0.86</v>
      </c>
      <c r="J86" s="31">
        <v>0.92</v>
      </c>
      <c r="K86" s="5">
        <f t="shared" si="1"/>
        <v>1.78</v>
      </c>
      <c r="L86" s="11"/>
      <c r="M86" s="11"/>
      <c r="N86" s="11"/>
      <c r="O86" s="12"/>
      <c r="P86" s="12"/>
      <c r="Q86" s="41"/>
    </row>
    <row r="87" spans="1:17" x14ac:dyDescent="0.25">
      <c r="A87" s="36">
        <v>42761.541666666664</v>
      </c>
      <c r="B87" s="31">
        <v>2985150426</v>
      </c>
      <c r="C87" s="31">
        <v>900144</v>
      </c>
      <c r="D87" s="31">
        <v>1508</v>
      </c>
      <c r="E87" s="31">
        <v>0.97</v>
      </c>
      <c r="F87" s="31">
        <v>725438231</v>
      </c>
      <c r="G87" s="31">
        <v>5361742</v>
      </c>
      <c r="H87" s="31">
        <v>378</v>
      </c>
      <c r="I87" s="31">
        <v>0.89</v>
      </c>
      <c r="J87" s="31">
        <v>0.95</v>
      </c>
      <c r="K87" s="5">
        <f t="shared" si="1"/>
        <v>1.8399999999999999</v>
      </c>
      <c r="L87" s="11"/>
      <c r="M87" s="11"/>
      <c r="N87" s="11"/>
      <c r="O87" s="12"/>
      <c r="P87" s="42"/>
      <c r="Q87" s="41"/>
    </row>
    <row r="88" spans="1:17" x14ac:dyDescent="0.25">
      <c r="A88" s="36">
        <v>42761.53125</v>
      </c>
      <c r="B88" s="31">
        <v>2984776232</v>
      </c>
      <c r="C88" s="31">
        <v>900144</v>
      </c>
      <c r="D88" s="31">
        <v>1467</v>
      </c>
      <c r="E88" s="31">
        <v>0.97</v>
      </c>
      <c r="F88" s="31">
        <v>725345982</v>
      </c>
      <c r="G88" s="31">
        <v>5361742</v>
      </c>
      <c r="H88" s="31">
        <v>355</v>
      </c>
      <c r="I88" s="31">
        <v>0.88</v>
      </c>
      <c r="J88" s="31">
        <v>0.94</v>
      </c>
      <c r="K88" s="5">
        <f t="shared" si="1"/>
        <v>1.8199999999999998</v>
      </c>
      <c r="L88" s="11"/>
      <c r="M88" s="11"/>
      <c r="N88" s="11"/>
      <c r="O88" s="12"/>
      <c r="P88" s="12"/>
      <c r="Q88" s="41"/>
    </row>
    <row r="89" spans="1:17" x14ac:dyDescent="0.25">
      <c r="A89" s="36">
        <v>42761.520833333336</v>
      </c>
      <c r="B89" s="31">
        <v>2984406905</v>
      </c>
      <c r="C89" s="31">
        <v>900144</v>
      </c>
      <c r="D89" s="31">
        <v>1487</v>
      </c>
      <c r="E89" s="31">
        <v>0.97</v>
      </c>
      <c r="F89" s="31">
        <v>725255756</v>
      </c>
      <c r="G89" s="31">
        <v>5361742</v>
      </c>
      <c r="H89" s="31">
        <v>361</v>
      </c>
      <c r="I89" s="31">
        <v>0.89</v>
      </c>
      <c r="J89" s="31">
        <v>0.91</v>
      </c>
      <c r="K89" s="5">
        <f t="shared" si="1"/>
        <v>1.8</v>
      </c>
      <c r="L89" s="11"/>
      <c r="M89" s="11"/>
      <c r="N89" s="11"/>
      <c r="O89" s="12"/>
      <c r="P89" s="12"/>
      <c r="Q89" s="41"/>
    </row>
    <row r="90" spans="1:17" x14ac:dyDescent="0.25">
      <c r="A90" s="36">
        <v>42761.510416666664</v>
      </c>
      <c r="B90" s="31">
        <v>2984030217</v>
      </c>
      <c r="C90" s="31">
        <v>900144</v>
      </c>
      <c r="D90" s="31">
        <v>1504</v>
      </c>
      <c r="E90" s="31">
        <v>0.97</v>
      </c>
      <c r="F90" s="31">
        <v>725163765</v>
      </c>
      <c r="G90" s="31">
        <v>5361742</v>
      </c>
      <c r="H90" s="31">
        <v>369</v>
      </c>
      <c r="I90" s="31">
        <v>0.91</v>
      </c>
      <c r="J90" s="31">
        <v>0.94</v>
      </c>
      <c r="K90" s="5">
        <f t="shared" si="1"/>
        <v>1.85</v>
      </c>
      <c r="L90" s="11"/>
      <c r="M90" s="11"/>
      <c r="N90" s="11"/>
      <c r="O90" s="12"/>
      <c r="P90" s="42"/>
      <c r="Q90" s="41"/>
    </row>
    <row r="91" spans="1:17" x14ac:dyDescent="0.25">
      <c r="A91" s="36">
        <v>42761.5</v>
      </c>
      <c r="B91" s="31">
        <v>2983657279</v>
      </c>
      <c r="C91" s="31">
        <v>900144</v>
      </c>
      <c r="D91" s="31">
        <v>1450</v>
      </c>
      <c r="E91" s="31">
        <v>0.97</v>
      </c>
      <c r="F91" s="31">
        <v>725070108</v>
      </c>
      <c r="G91" s="31">
        <v>5361742</v>
      </c>
      <c r="H91" s="31">
        <v>353</v>
      </c>
      <c r="I91" s="31">
        <v>0.88</v>
      </c>
      <c r="J91" s="31">
        <v>0.93</v>
      </c>
      <c r="K91" s="5">
        <f t="shared" si="1"/>
        <v>1.81</v>
      </c>
      <c r="L91" s="11"/>
      <c r="M91" s="11"/>
      <c r="N91" s="11"/>
      <c r="O91" s="12"/>
      <c r="P91" s="12"/>
      <c r="Q91" s="41"/>
    </row>
    <row r="92" spans="1:17" x14ac:dyDescent="0.25">
      <c r="A92" s="36">
        <v>42761.489583333336</v>
      </c>
      <c r="B92" s="31">
        <v>2983284827</v>
      </c>
      <c r="C92" s="31">
        <v>900144</v>
      </c>
      <c r="D92" s="31">
        <v>1520</v>
      </c>
      <c r="E92" s="31">
        <v>0.97</v>
      </c>
      <c r="F92" s="31">
        <v>724978037</v>
      </c>
      <c r="G92" s="31">
        <v>5361742</v>
      </c>
      <c r="H92" s="31">
        <v>369</v>
      </c>
      <c r="I92" s="31">
        <v>0.9</v>
      </c>
      <c r="J92" s="31">
        <v>0.97</v>
      </c>
      <c r="K92" s="5">
        <f t="shared" si="1"/>
        <v>1.87</v>
      </c>
      <c r="L92" s="11"/>
      <c r="M92" s="11"/>
      <c r="N92" s="11"/>
      <c r="O92" s="12"/>
      <c r="P92" s="12"/>
      <c r="Q92" s="41"/>
    </row>
    <row r="93" spans="1:17" x14ac:dyDescent="0.25">
      <c r="A93" s="36">
        <v>42761.479166666664</v>
      </c>
      <c r="B93" s="31">
        <v>2982911386</v>
      </c>
      <c r="C93" s="31">
        <v>900144</v>
      </c>
      <c r="D93" s="31">
        <v>1474</v>
      </c>
      <c r="E93" s="31">
        <v>0.97</v>
      </c>
      <c r="F93" s="31">
        <v>724885886</v>
      </c>
      <c r="G93" s="31">
        <v>5361742</v>
      </c>
      <c r="H93" s="31">
        <v>360</v>
      </c>
      <c r="I93" s="31">
        <v>0.86</v>
      </c>
      <c r="J93" s="31">
        <v>0.93</v>
      </c>
      <c r="K93" s="5">
        <f t="shared" si="1"/>
        <v>1.79</v>
      </c>
      <c r="L93" s="11"/>
      <c r="M93" s="11"/>
      <c r="N93" s="11"/>
      <c r="O93" s="12"/>
      <c r="P93" s="12"/>
      <c r="Q93" s="41"/>
    </row>
    <row r="94" spans="1:17" x14ac:dyDescent="0.25">
      <c r="A94" s="36">
        <v>42761.46875</v>
      </c>
      <c r="B94" s="31">
        <v>2982536900</v>
      </c>
      <c r="C94" s="31">
        <v>900144</v>
      </c>
      <c r="D94" s="31">
        <v>1528</v>
      </c>
      <c r="E94" s="31">
        <v>0.97</v>
      </c>
      <c r="F94" s="31">
        <v>724793063</v>
      </c>
      <c r="G94" s="31">
        <v>5361742</v>
      </c>
      <c r="H94" s="31">
        <v>383</v>
      </c>
      <c r="I94" s="31">
        <v>0.91</v>
      </c>
      <c r="J94" s="31">
        <v>0.97</v>
      </c>
      <c r="K94" s="5">
        <f t="shared" si="1"/>
        <v>1.88</v>
      </c>
      <c r="L94" s="11"/>
      <c r="M94" s="11"/>
      <c r="N94" s="11"/>
      <c r="O94" s="42"/>
      <c r="P94" s="12"/>
      <c r="Q94" s="41"/>
    </row>
    <row r="95" spans="1:17" x14ac:dyDescent="0.25">
      <c r="A95" s="36">
        <v>42761.458333333336</v>
      </c>
      <c r="B95" s="31">
        <v>2982165174</v>
      </c>
      <c r="C95" s="31">
        <v>900144</v>
      </c>
      <c r="D95" s="31">
        <v>1464</v>
      </c>
      <c r="E95" s="31">
        <v>0.97</v>
      </c>
      <c r="F95" s="31">
        <v>724701037</v>
      </c>
      <c r="G95" s="31">
        <v>5361742</v>
      </c>
      <c r="H95" s="31">
        <v>361</v>
      </c>
      <c r="I95" s="31">
        <v>0.86</v>
      </c>
      <c r="J95" s="31">
        <v>0.93</v>
      </c>
      <c r="K95" s="5">
        <f t="shared" si="1"/>
        <v>1.79</v>
      </c>
      <c r="L95" s="11"/>
      <c r="M95" s="11"/>
      <c r="N95" s="11"/>
      <c r="O95" s="12"/>
      <c r="P95" s="12"/>
      <c r="Q95" s="41"/>
    </row>
    <row r="96" spans="1:17" x14ac:dyDescent="0.25">
      <c r="A96" s="36">
        <v>42761.447916666664</v>
      </c>
      <c r="B96" s="31">
        <v>2981788048</v>
      </c>
      <c r="C96" s="31">
        <v>900144</v>
      </c>
      <c r="D96" s="31">
        <v>1516</v>
      </c>
      <c r="E96" s="31">
        <v>0.97</v>
      </c>
      <c r="F96" s="31">
        <v>724607275</v>
      </c>
      <c r="G96" s="31">
        <v>5361742</v>
      </c>
      <c r="H96" s="31">
        <v>376</v>
      </c>
      <c r="I96" s="31">
        <v>0.89</v>
      </c>
      <c r="J96" s="31">
        <v>0.95</v>
      </c>
      <c r="K96" s="5">
        <f t="shared" si="1"/>
        <v>1.8399999999999999</v>
      </c>
      <c r="L96" s="11"/>
      <c r="M96" s="11"/>
      <c r="N96" s="11"/>
      <c r="O96" s="12"/>
      <c r="P96" s="12"/>
      <c r="Q96" s="41"/>
    </row>
    <row r="97" spans="1:17" x14ac:dyDescent="0.25">
      <c r="A97" s="36">
        <v>42761.4375</v>
      </c>
      <c r="B97" s="31">
        <v>2981417257</v>
      </c>
      <c r="C97" s="31">
        <v>900144</v>
      </c>
      <c r="D97" s="31">
        <v>1477</v>
      </c>
      <c r="E97" s="31">
        <v>0.97</v>
      </c>
      <c r="F97" s="31">
        <v>724514344</v>
      </c>
      <c r="G97" s="31">
        <v>5361742</v>
      </c>
      <c r="H97" s="31">
        <v>373</v>
      </c>
      <c r="I97" s="31">
        <v>0.86</v>
      </c>
      <c r="J97" s="31">
        <v>0.94</v>
      </c>
      <c r="K97" s="5">
        <f t="shared" si="1"/>
        <v>1.7999999999999998</v>
      </c>
      <c r="L97" s="11"/>
      <c r="M97" s="11"/>
      <c r="N97" s="11"/>
      <c r="O97" s="12"/>
      <c r="P97" s="12"/>
      <c r="Q97" s="41"/>
    </row>
    <row r="98" spans="1:17" x14ac:dyDescent="0.25">
      <c r="A98" s="36">
        <v>42761.427083333336</v>
      </c>
      <c r="B98" s="31">
        <v>2981040950</v>
      </c>
      <c r="C98" s="31">
        <v>900144</v>
      </c>
      <c r="D98" s="31">
        <v>1521</v>
      </c>
      <c r="E98" s="31">
        <v>0.97</v>
      </c>
      <c r="F98" s="31">
        <v>724418984</v>
      </c>
      <c r="G98" s="31">
        <v>5361742</v>
      </c>
      <c r="H98" s="31">
        <v>390</v>
      </c>
      <c r="I98" s="31">
        <v>0.9</v>
      </c>
      <c r="J98" s="31">
        <v>0.97</v>
      </c>
      <c r="K98" s="5">
        <f t="shared" si="1"/>
        <v>1.87</v>
      </c>
      <c r="L98" s="11"/>
      <c r="M98" s="11"/>
      <c r="N98" s="11"/>
      <c r="O98" s="42"/>
      <c r="P98" s="42"/>
      <c r="Q98" s="41"/>
    </row>
    <row r="99" spans="1:17" x14ac:dyDescent="0.25">
      <c r="A99" s="36">
        <v>42761.416666666664</v>
      </c>
      <c r="B99" s="31">
        <v>2980669512</v>
      </c>
      <c r="C99" s="31">
        <v>900144</v>
      </c>
      <c r="D99" s="31">
        <v>1491</v>
      </c>
      <c r="E99" s="31">
        <v>0.97</v>
      </c>
      <c r="F99" s="31">
        <v>724325742</v>
      </c>
      <c r="G99" s="31">
        <v>5361742</v>
      </c>
      <c r="H99" s="31">
        <v>368</v>
      </c>
      <c r="I99" s="31">
        <v>0.86</v>
      </c>
      <c r="J99" s="31">
        <v>0.93</v>
      </c>
      <c r="K99" s="5">
        <f t="shared" si="1"/>
        <v>1.79</v>
      </c>
      <c r="L99" s="11"/>
      <c r="M99" s="11"/>
      <c r="N99" s="11"/>
      <c r="O99" s="12"/>
      <c r="P99" s="12"/>
      <c r="Q99" s="41"/>
    </row>
    <row r="100" spans="1:17" x14ac:dyDescent="0.25">
      <c r="A100" s="10"/>
      <c r="B100" s="11"/>
      <c r="C100" s="11"/>
      <c r="D100" s="11"/>
      <c r="E100" s="11"/>
      <c r="F100" s="12"/>
      <c r="G100" s="13"/>
      <c r="H100" s="24"/>
      <c r="J100" s="10"/>
      <c r="K100" s="11"/>
      <c r="L100" s="11"/>
      <c r="M100" s="11"/>
      <c r="N100" s="11"/>
      <c r="O100" s="12"/>
      <c r="P100" s="12"/>
      <c r="Q100" s="41"/>
    </row>
    <row r="101" spans="1:17" x14ac:dyDescent="0.25">
      <c r="J101" s="10"/>
      <c r="K101" s="11"/>
      <c r="L101" s="11"/>
      <c r="M101" s="11"/>
      <c r="N101" s="11"/>
      <c r="O101" s="12"/>
      <c r="P101" s="42"/>
      <c r="Q101" s="41"/>
    </row>
    <row r="102" spans="1:17" x14ac:dyDescent="0.25">
      <c r="A102" s="233" t="s">
        <v>6</v>
      </c>
      <c r="B102" s="234"/>
      <c r="C102" s="25" t="s">
        <v>7</v>
      </c>
      <c r="D102" s="5" t="s">
        <v>8</v>
      </c>
      <c r="J102" s="10"/>
      <c r="K102" s="11"/>
      <c r="L102" s="11"/>
      <c r="M102" s="11"/>
      <c r="N102" s="11"/>
      <c r="O102" s="12"/>
      <c r="P102" s="12"/>
      <c r="Q102" s="41"/>
    </row>
    <row r="103" spans="1:17" x14ac:dyDescent="0.25">
      <c r="A103" s="88" t="s">
        <v>22</v>
      </c>
      <c r="B103" s="209"/>
      <c r="C103" s="17">
        <f>MAX(D3:D99)</f>
        <v>1791</v>
      </c>
      <c r="D103" s="5" t="s">
        <v>9</v>
      </c>
      <c r="J103" s="10"/>
      <c r="K103" s="11"/>
      <c r="L103" s="11"/>
      <c r="M103" s="11"/>
      <c r="N103" s="11"/>
      <c r="O103" s="52"/>
      <c r="P103" s="12"/>
      <c r="Q103" s="41"/>
    </row>
    <row r="104" spans="1:17" x14ac:dyDescent="0.25">
      <c r="A104" s="88" t="s">
        <v>23</v>
      </c>
      <c r="B104" s="209"/>
      <c r="C104" s="17">
        <f>MIN(D3:D99)</f>
        <v>577</v>
      </c>
      <c r="D104" s="5" t="s">
        <v>9</v>
      </c>
      <c r="F104" s="23"/>
      <c r="J104" s="10"/>
      <c r="K104" s="11"/>
      <c r="L104" s="11"/>
      <c r="M104" s="11"/>
      <c r="N104" s="11"/>
      <c r="O104" s="12"/>
      <c r="P104" s="12"/>
      <c r="Q104" s="41"/>
    </row>
    <row r="105" spans="1:17" x14ac:dyDescent="0.25">
      <c r="A105" s="235" t="s">
        <v>13</v>
      </c>
      <c r="B105" s="234"/>
      <c r="C105" s="17">
        <f>AVERAGE(D3:D99)</f>
        <v>1500.2989690721649</v>
      </c>
      <c r="D105" s="5" t="s">
        <v>9</v>
      </c>
      <c r="J105" s="51"/>
      <c r="K105" s="12"/>
      <c r="L105" s="12"/>
      <c r="M105" s="12"/>
      <c r="N105" s="12"/>
      <c r="O105" s="12"/>
      <c r="P105" s="12"/>
      <c r="Q105" s="41"/>
    </row>
    <row r="106" spans="1:17" x14ac:dyDescent="0.25">
      <c r="A106" s="233" t="s">
        <v>16</v>
      </c>
      <c r="B106" s="234"/>
      <c r="C106" s="16">
        <f>(B3-B99)/1000000</f>
        <v>36.081041999999997</v>
      </c>
      <c r="D106" s="5" t="s">
        <v>10</v>
      </c>
      <c r="J106" s="51"/>
      <c r="K106" s="12"/>
      <c r="L106" s="12"/>
      <c r="M106" s="12"/>
      <c r="N106" s="12"/>
      <c r="O106" s="12"/>
      <c r="P106" s="12"/>
      <c r="Q106" s="41"/>
    </row>
    <row r="107" spans="1:17" x14ac:dyDescent="0.25">
      <c r="A107" s="233" t="s">
        <v>14</v>
      </c>
      <c r="B107" s="234"/>
      <c r="C107" s="15">
        <f>(C3-'1 - 2 Jan'!C99)/1000</f>
        <v>26.015999999999998</v>
      </c>
      <c r="D107" s="5" t="s">
        <v>11</v>
      </c>
      <c r="F107" s="22"/>
      <c r="J107" s="51"/>
      <c r="K107" s="12"/>
      <c r="L107" s="12"/>
      <c r="M107" s="12"/>
      <c r="N107" s="12"/>
      <c r="O107" s="13"/>
      <c r="P107" s="12"/>
      <c r="Q107" s="41"/>
    </row>
    <row r="108" spans="1:17" x14ac:dyDescent="0.25">
      <c r="A108" s="227" t="s">
        <v>15</v>
      </c>
      <c r="B108" s="227"/>
      <c r="C108" s="18">
        <f>(C107*1.5*1650*1.1)+3000</f>
        <v>73828.56</v>
      </c>
      <c r="D108" s="19" t="s">
        <v>12</v>
      </c>
      <c r="J108" s="51"/>
      <c r="K108" s="12"/>
      <c r="L108" s="12"/>
      <c r="M108" s="12"/>
      <c r="N108" s="12"/>
      <c r="O108" s="13"/>
      <c r="P108" s="42"/>
      <c r="Q108" s="41"/>
    </row>
    <row r="109" spans="1:17" x14ac:dyDescent="0.25">
      <c r="A109" s="228" t="s">
        <v>20</v>
      </c>
      <c r="B109" s="228"/>
      <c r="C109" s="20">
        <f>(B3-'1 - 2 Jan'!B99)*1.1</f>
        <v>1068573490.6000001</v>
      </c>
      <c r="D109" s="21" t="s">
        <v>12</v>
      </c>
      <c r="E109" s="23"/>
      <c r="J109" s="51"/>
      <c r="K109" s="12"/>
      <c r="L109" s="12"/>
      <c r="M109" s="12"/>
      <c r="N109" s="12"/>
      <c r="O109" s="12"/>
      <c r="P109" s="12"/>
      <c r="Q109" s="41"/>
    </row>
    <row r="110" spans="1:17" x14ac:dyDescent="0.25">
      <c r="J110" s="51"/>
      <c r="K110" s="12"/>
      <c r="L110" s="12"/>
      <c r="M110" s="12"/>
      <c r="N110" s="12"/>
      <c r="O110" s="12"/>
      <c r="P110" s="12"/>
      <c r="Q110" s="41"/>
    </row>
    <row r="111" spans="1:17" x14ac:dyDescent="0.25">
      <c r="J111" s="51"/>
      <c r="K111" s="12"/>
      <c r="L111" s="12"/>
      <c r="M111" s="12"/>
      <c r="N111" s="12"/>
      <c r="O111" s="12"/>
      <c r="P111" s="12"/>
      <c r="Q111" s="41"/>
    </row>
    <row r="112" spans="1:17" x14ac:dyDescent="0.25">
      <c r="F112" s="23"/>
      <c r="J112" s="51"/>
      <c r="K112" s="12"/>
      <c r="L112" s="12"/>
      <c r="M112" s="12"/>
      <c r="N112" s="12"/>
      <c r="O112" s="12"/>
      <c r="P112" s="12"/>
      <c r="Q112" s="41"/>
    </row>
    <row r="113" spans="10:17" x14ac:dyDescent="0.25">
      <c r="J113" s="51"/>
      <c r="K113" s="12"/>
      <c r="L113" s="12"/>
      <c r="M113" s="12"/>
      <c r="N113" s="12"/>
      <c r="O113" s="12"/>
      <c r="P113" s="12"/>
      <c r="Q113" s="41"/>
    </row>
    <row r="114" spans="10:17" x14ac:dyDescent="0.25">
      <c r="J114" s="51"/>
      <c r="K114" s="12"/>
      <c r="L114" s="12"/>
      <c r="M114" s="12"/>
      <c r="N114" s="12"/>
      <c r="O114" s="12"/>
      <c r="P114" s="12"/>
      <c r="Q114" s="41"/>
    </row>
    <row r="115" spans="10:17" x14ac:dyDescent="0.25">
      <c r="J115" s="51"/>
      <c r="K115" s="12"/>
      <c r="L115" s="12"/>
      <c r="M115" s="12"/>
      <c r="N115" s="12"/>
      <c r="O115" s="13"/>
      <c r="P115" s="13"/>
      <c r="Q115" s="41"/>
    </row>
    <row r="116" spans="10:17" x14ac:dyDescent="0.25">
      <c r="J116" s="51"/>
      <c r="K116" s="12"/>
      <c r="L116" s="12"/>
      <c r="M116" s="12"/>
      <c r="N116" s="12"/>
      <c r="O116" s="13"/>
      <c r="P116" s="48"/>
      <c r="Q116" s="41"/>
    </row>
    <row r="117" spans="10:17" x14ac:dyDescent="0.25">
      <c r="J117" s="10"/>
      <c r="K117" s="11"/>
      <c r="L117" s="11"/>
      <c r="M117" s="11"/>
      <c r="N117" s="11"/>
      <c r="O117" s="13"/>
      <c r="P117" s="13"/>
      <c r="Q117" s="41"/>
    </row>
    <row r="118" spans="10:17" x14ac:dyDescent="0.25">
      <c r="J118" s="10"/>
      <c r="K118" s="11"/>
      <c r="L118" s="11"/>
      <c r="M118" s="11"/>
      <c r="N118" s="11"/>
      <c r="O118" s="42"/>
      <c r="P118" s="12"/>
      <c r="Q118" s="41"/>
    </row>
    <row r="119" spans="10:17" x14ac:dyDescent="0.25">
      <c r="J119" s="51"/>
      <c r="K119" s="12"/>
      <c r="L119" s="12"/>
      <c r="M119" s="12"/>
      <c r="N119" s="12"/>
      <c r="O119" s="12"/>
      <c r="P119" s="12"/>
      <c r="Q119" s="41"/>
    </row>
    <row r="120" spans="10:17" x14ac:dyDescent="0.25">
      <c r="J120" s="51"/>
      <c r="K120" s="12"/>
      <c r="L120" s="12"/>
      <c r="M120" s="12"/>
      <c r="N120" s="12"/>
      <c r="O120" s="12"/>
      <c r="P120" s="12"/>
      <c r="Q120" s="41"/>
    </row>
    <row r="121" spans="10:17" x14ac:dyDescent="0.25">
      <c r="J121" s="10"/>
      <c r="K121" s="11"/>
      <c r="L121" s="11"/>
      <c r="M121" s="11"/>
      <c r="N121" s="11"/>
      <c r="O121" s="12"/>
      <c r="P121" s="12"/>
      <c r="Q121" s="47"/>
    </row>
    <row r="122" spans="10:17" x14ac:dyDescent="0.25">
      <c r="J122" s="51"/>
      <c r="K122" s="12"/>
      <c r="L122" s="12"/>
      <c r="M122" s="12"/>
      <c r="N122" s="12"/>
      <c r="O122" s="12"/>
      <c r="P122" s="12"/>
      <c r="Q122" s="47"/>
    </row>
    <row r="123" spans="10:17" x14ac:dyDescent="0.25">
      <c r="J123" s="51"/>
      <c r="K123" s="12"/>
      <c r="L123" s="12"/>
      <c r="M123" s="12"/>
      <c r="N123" s="12"/>
      <c r="O123" s="12"/>
      <c r="P123" s="12"/>
      <c r="Q123" s="47"/>
    </row>
    <row r="124" spans="10:17" x14ac:dyDescent="0.25">
      <c r="J124" s="51"/>
      <c r="K124" s="12"/>
      <c r="L124" s="12"/>
      <c r="M124" s="12"/>
      <c r="N124" s="12"/>
      <c r="O124" s="12"/>
      <c r="P124" s="12"/>
      <c r="Q124" s="47"/>
    </row>
    <row r="125" spans="10:17" x14ac:dyDescent="0.25">
      <c r="J125" s="51"/>
      <c r="K125" s="12"/>
      <c r="L125" s="12"/>
      <c r="M125" s="12"/>
      <c r="N125" s="12"/>
      <c r="O125" s="12"/>
      <c r="P125" s="12"/>
      <c r="Q125" s="47"/>
    </row>
    <row r="126" spans="10:17" x14ac:dyDescent="0.25">
      <c r="J126" s="47"/>
      <c r="K126" s="47"/>
      <c r="L126" s="47"/>
      <c r="M126" s="47"/>
      <c r="N126" s="47"/>
      <c r="O126" s="47"/>
      <c r="P126" s="47"/>
      <c r="Q126" s="47"/>
    </row>
    <row r="127" spans="10:17" x14ac:dyDescent="0.25">
      <c r="J127" s="47"/>
      <c r="K127" s="47"/>
      <c r="L127" s="47"/>
      <c r="M127" s="47"/>
      <c r="N127" s="47"/>
      <c r="O127" s="47"/>
      <c r="P127" s="47"/>
      <c r="Q127" s="47"/>
    </row>
    <row r="128" spans="10:17" x14ac:dyDescent="0.25">
      <c r="J128" s="47"/>
      <c r="K128" s="47"/>
      <c r="L128" s="47"/>
      <c r="M128" s="47"/>
      <c r="N128" s="47"/>
      <c r="O128" s="47"/>
      <c r="P128" s="47"/>
      <c r="Q128" s="47"/>
    </row>
    <row r="129" spans="10:17" x14ac:dyDescent="0.25">
      <c r="J129" s="47"/>
      <c r="K129" s="47"/>
      <c r="L129" s="47"/>
      <c r="M129" s="47"/>
      <c r="N129" s="47"/>
      <c r="O129" s="47"/>
      <c r="P129" s="47"/>
      <c r="Q129" s="47"/>
    </row>
  </sheetData>
  <mergeCells count="8">
    <mergeCell ref="A108:B108"/>
    <mergeCell ref="A109:B109"/>
    <mergeCell ref="A1:H1"/>
    <mergeCell ref="I1:K1"/>
    <mergeCell ref="A102:B102"/>
    <mergeCell ref="A105:B105"/>
    <mergeCell ref="A106:B106"/>
    <mergeCell ref="A107:B107"/>
  </mergeCells>
  <pageMargins left="0.7" right="0.7" top="0.75" bottom="0.75" header="0.3" footer="0.3"/>
  <pageSetup paperSize="9" orientation="portrait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9"/>
  <sheetViews>
    <sheetView topLeftCell="A71" zoomScale="80" zoomScaleNormal="80" workbookViewId="0">
      <selection activeCell="A4" sqref="A4:K99"/>
    </sheetView>
  </sheetViews>
  <sheetFormatPr defaultColWidth="11.42578125" defaultRowHeight="15" x14ac:dyDescent="0.25"/>
  <cols>
    <col min="1" max="1" width="17.85546875" customWidth="1"/>
    <col min="2" max="2" width="13.85546875" customWidth="1"/>
    <col min="3" max="3" width="15.140625" bestFit="1" customWidth="1"/>
    <col min="4" max="5" width="13.85546875" customWidth="1"/>
    <col min="6" max="6" width="12.85546875" bestFit="1" customWidth="1"/>
    <col min="10" max="10" width="14.7109375" bestFit="1" customWidth="1"/>
  </cols>
  <sheetData>
    <row r="1" spans="1:11" ht="18.75" customHeight="1" x14ac:dyDescent="0.3">
      <c r="A1" s="236" t="s">
        <v>0</v>
      </c>
      <c r="B1" s="236"/>
      <c r="C1" s="236"/>
      <c r="D1" s="236"/>
      <c r="E1" s="236"/>
      <c r="F1" s="236"/>
      <c r="G1" s="236"/>
      <c r="H1" s="237"/>
      <c r="I1" s="232" t="s">
        <v>17</v>
      </c>
      <c r="J1" s="232"/>
      <c r="K1" s="232"/>
    </row>
    <row r="2" spans="1:11" ht="56.25" x14ac:dyDescent="0.25">
      <c r="A2" s="173" t="s">
        <v>24</v>
      </c>
      <c r="B2" s="174" t="s">
        <v>2</v>
      </c>
      <c r="C2" s="174" t="s">
        <v>3</v>
      </c>
      <c r="D2" s="174" t="s">
        <v>4</v>
      </c>
      <c r="E2" s="174" t="s">
        <v>25</v>
      </c>
      <c r="F2" s="174" t="s">
        <v>5</v>
      </c>
      <c r="G2" s="174" t="s">
        <v>26</v>
      </c>
      <c r="H2" s="174" t="s">
        <v>27</v>
      </c>
      <c r="I2" s="174" t="s">
        <v>28</v>
      </c>
      <c r="J2" s="174" t="s">
        <v>29</v>
      </c>
      <c r="K2" s="174" t="s">
        <v>30</v>
      </c>
    </row>
    <row r="3" spans="1:11" x14ac:dyDescent="0.25">
      <c r="A3" s="2">
        <v>42763.416666666664</v>
      </c>
      <c r="B3" s="3">
        <v>3053125767</v>
      </c>
      <c r="C3" s="3">
        <v>901151</v>
      </c>
      <c r="D3" s="3">
        <v>1489</v>
      </c>
      <c r="E3" s="3">
        <v>0.97</v>
      </c>
      <c r="F3" s="3">
        <v>742522045</v>
      </c>
      <c r="G3" s="3">
        <v>5365541</v>
      </c>
      <c r="H3" s="3">
        <v>401</v>
      </c>
      <c r="I3" s="4">
        <v>0.89</v>
      </c>
      <c r="J3" s="4">
        <v>0.95</v>
      </c>
      <c r="K3" s="5">
        <f>I3+J3</f>
        <v>1.8399999999999999</v>
      </c>
    </row>
    <row r="4" spans="1:11" x14ac:dyDescent="0.25">
      <c r="A4" s="2">
        <v>42763.40625</v>
      </c>
      <c r="B4" s="3">
        <v>3052746885</v>
      </c>
      <c r="C4" s="3">
        <v>901151</v>
      </c>
      <c r="D4" s="3">
        <v>1511</v>
      </c>
      <c r="E4" s="3">
        <v>0.97</v>
      </c>
      <c r="F4" s="3">
        <v>742424827</v>
      </c>
      <c r="G4" s="3">
        <v>5365541</v>
      </c>
      <c r="H4" s="3">
        <v>381</v>
      </c>
      <c r="I4" s="9">
        <v>0.9</v>
      </c>
      <c r="J4" s="4">
        <v>0.95</v>
      </c>
      <c r="K4" s="5">
        <f t="shared" ref="K4:K67" si="0">I4+J4</f>
        <v>1.85</v>
      </c>
    </row>
    <row r="5" spans="1:11" x14ac:dyDescent="0.25">
      <c r="A5" s="2">
        <v>42763.395833333336</v>
      </c>
      <c r="B5" s="3">
        <v>3052376925</v>
      </c>
      <c r="C5" s="3">
        <v>901151</v>
      </c>
      <c r="D5" s="3">
        <v>1478</v>
      </c>
      <c r="E5" s="3">
        <v>0.97</v>
      </c>
      <c r="F5" s="3">
        <v>742331954</v>
      </c>
      <c r="G5" s="3">
        <v>5365541</v>
      </c>
      <c r="H5" s="3">
        <v>382</v>
      </c>
      <c r="I5" s="4">
        <v>0.88</v>
      </c>
      <c r="J5" s="4">
        <v>0.94</v>
      </c>
      <c r="K5" s="5">
        <f t="shared" si="0"/>
        <v>1.8199999999999998</v>
      </c>
    </row>
    <row r="6" spans="1:11" x14ac:dyDescent="0.25">
      <c r="A6" s="2">
        <v>42763.385416666664</v>
      </c>
      <c r="B6" s="3">
        <v>3052001689</v>
      </c>
      <c r="C6" s="3">
        <v>901151</v>
      </c>
      <c r="D6" s="3">
        <v>1524</v>
      </c>
      <c r="E6" s="3">
        <v>0.97</v>
      </c>
      <c r="F6" s="3">
        <v>742236498</v>
      </c>
      <c r="G6" s="3">
        <v>5365541</v>
      </c>
      <c r="H6" s="3">
        <v>390</v>
      </c>
      <c r="I6" s="4">
        <v>0.91</v>
      </c>
      <c r="J6" s="4">
        <v>0.96</v>
      </c>
      <c r="K6" s="5">
        <f t="shared" si="0"/>
        <v>1.87</v>
      </c>
    </row>
    <row r="7" spans="1:11" x14ac:dyDescent="0.25">
      <c r="A7" s="2">
        <v>42763.375</v>
      </c>
      <c r="B7" s="3">
        <v>3051628377</v>
      </c>
      <c r="C7" s="3">
        <v>901151</v>
      </c>
      <c r="D7" s="3">
        <v>1476</v>
      </c>
      <c r="E7" s="3">
        <v>0.97</v>
      </c>
      <c r="F7" s="3">
        <v>742142183</v>
      </c>
      <c r="G7" s="3">
        <v>5365541</v>
      </c>
      <c r="H7" s="3">
        <v>369</v>
      </c>
      <c r="I7" s="4">
        <v>0.88</v>
      </c>
      <c r="J7" s="4">
        <v>0.94</v>
      </c>
      <c r="K7" s="5">
        <f t="shared" si="0"/>
        <v>1.8199999999999998</v>
      </c>
    </row>
    <row r="8" spans="1:11" x14ac:dyDescent="0.25">
      <c r="A8" s="2">
        <v>42763.364583333336</v>
      </c>
      <c r="B8" s="3">
        <v>3051255292</v>
      </c>
      <c r="C8" s="3">
        <v>901151</v>
      </c>
      <c r="D8" s="3">
        <v>1524</v>
      </c>
      <c r="E8" s="3">
        <v>0.97</v>
      </c>
      <c r="F8" s="3">
        <v>742047978</v>
      </c>
      <c r="G8" s="3">
        <v>5365541</v>
      </c>
      <c r="H8" s="3">
        <v>382</v>
      </c>
      <c r="I8" s="4">
        <v>0.91</v>
      </c>
      <c r="J8" s="4">
        <v>0.96</v>
      </c>
      <c r="K8" s="5">
        <f t="shared" si="0"/>
        <v>1.87</v>
      </c>
    </row>
    <row r="9" spans="1:11" x14ac:dyDescent="0.25">
      <c r="A9" s="2">
        <v>42763.354166666664</v>
      </c>
      <c r="B9" s="3">
        <v>3050878831</v>
      </c>
      <c r="C9" s="3">
        <v>901151</v>
      </c>
      <c r="D9" s="3">
        <v>1460</v>
      </c>
      <c r="E9" s="3">
        <v>0.97</v>
      </c>
      <c r="F9" s="3">
        <v>741952875</v>
      </c>
      <c r="G9" s="3">
        <v>5365541</v>
      </c>
      <c r="H9" s="3">
        <v>322</v>
      </c>
      <c r="I9" s="4">
        <v>0.88</v>
      </c>
      <c r="J9" s="4">
        <v>0.94</v>
      </c>
      <c r="K9" s="5">
        <f t="shared" si="0"/>
        <v>1.8199999999999998</v>
      </c>
    </row>
    <row r="10" spans="1:11" x14ac:dyDescent="0.25">
      <c r="A10" s="2">
        <v>42763.34375</v>
      </c>
      <c r="B10" s="3">
        <v>3050507147</v>
      </c>
      <c r="C10" s="3">
        <v>901151</v>
      </c>
      <c r="D10" s="3">
        <v>1523</v>
      </c>
      <c r="E10" s="3">
        <v>0.97</v>
      </c>
      <c r="F10" s="3">
        <v>741858857</v>
      </c>
      <c r="G10" s="3">
        <v>5365541</v>
      </c>
      <c r="H10" s="3">
        <v>395</v>
      </c>
      <c r="I10" s="4">
        <v>0.89</v>
      </c>
      <c r="J10" s="4">
        <v>0.96</v>
      </c>
      <c r="K10" s="5">
        <f t="shared" si="0"/>
        <v>1.85</v>
      </c>
    </row>
    <row r="11" spans="1:11" x14ac:dyDescent="0.25">
      <c r="A11" s="2">
        <v>42763.333333333336</v>
      </c>
      <c r="B11" s="3">
        <v>3050128641</v>
      </c>
      <c r="C11" s="3">
        <v>901151</v>
      </c>
      <c r="D11" s="3">
        <v>1503</v>
      </c>
      <c r="E11" s="3">
        <v>0.97</v>
      </c>
      <c r="F11" s="3">
        <v>741767954</v>
      </c>
      <c r="G11" s="3">
        <v>5365541</v>
      </c>
      <c r="H11" s="3">
        <v>342</v>
      </c>
      <c r="I11" s="4">
        <v>0.89</v>
      </c>
      <c r="J11" s="4">
        <v>0.94</v>
      </c>
      <c r="K11" s="5">
        <f t="shared" si="0"/>
        <v>1.83</v>
      </c>
    </row>
    <row r="12" spans="1:11" x14ac:dyDescent="0.25">
      <c r="A12" s="2">
        <v>42763.322916666664</v>
      </c>
      <c r="B12" s="3">
        <v>3049759310</v>
      </c>
      <c r="C12" s="3">
        <v>901151</v>
      </c>
      <c r="D12" s="3">
        <v>1474</v>
      </c>
      <c r="E12" s="3">
        <v>0.97</v>
      </c>
      <c r="F12" s="3">
        <v>741679159</v>
      </c>
      <c r="G12" s="3">
        <v>5365541</v>
      </c>
      <c r="H12" s="3">
        <v>370</v>
      </c>
      <c r="I12" s="4">
        <v>0.88</v>
      </c>
      <c r="J12" s="4">
        <v>0.94</v>
      </c>
      <c r="K12" s="5">
        <f t="shared" si="0"/>
        <v>1.8199999999999998</v>
      </c>
    </row>
    <row r="13" spans="1:11" x14ac:dyDescent="0.25">
      <c r="A13" s="2">
        <v>42763.3125</v>
      </c>
      <c r="B13" s="3">
        <v>3049381419</v>
      </c>
      <c r="C13" s="3">
        <v>901151</v>
      </c>
      <c r="D13" s="3">
        <v>1512</v>
      </c>
      <c r="E13" s="3">
        <v>0.97</v>
      </c>
      <c r="F13" s="3">
        <v>741583441</v>
      </c>
      <c r="G13" s="3">
        <v>5365541</v>
      </c>
      <c r="H13" s="3">
        <v>393</v>
      </c>
      <c r="I13" s="9">
        <v>0.9</v>
      </c>
      <c r="J13" s="4">
        <v>0.95</v>
      </c>
      <c r="K13" s="5">
        <f t="shared" si="0"/>
        <v>1.85</v>
      </c>
    </row>
    <row r="14" spans="1:11" x14ac:dyDescent="0.25">
      <c r="A14" s="2">
        <v>42763.302083333336</v>
      </c>
      <c r="B14" s="3">
        <v>3049008736</v>
      </c>
      <c r="C14" s="3">
        <v>901151</v>
      </c>
      <c r="D14" s="3">
        <v>1473</v>
      </c>
      <c r="E14" s="3">
        <v>0.97</v>
      </c>
      <c r="F14" s="3">
        <v>741488886</v>
      </c>
      <c r="G14" s="3">
        <v>5365541</v>
      </c>
      <c r="H14" s="3">
        <v>374</v>
      </c>
      <c r="I14" s="9">
        <v>0.9</v>
      </c>
      <c r="J14" s="4">
        <v>0.95</v>
      </c>
      <c r="K14" s="5">
        <f t="shared" si="0"/>
        <v>1.85</v>
      </c>
    </row>
    <row r="15" spans="1:11" x14ac:dyDescent="0.25">
      <c r="A15" s="2">
        <v>42763.291666666664</v>
      </c>
      <c r="B15" s="3">
        <v>3048635809</v>
      </c>
      <c r="C15" s="3">
        <v>901151</v>
      </c>
      <c r="D15" s="3">
        <v>1533</v>
      </c>
      <c r="E15" s="3">
        <v>0.97</v>
      </c>
      <c r="F15" s="3">
        <v>741394110</v>
      </c>
      <c r="G15" s="3">
        <v>5365541</v>
      </c>
      <c r="H15" s="3">
        <v>392</v>
      </c>
      <c r="I15" s="4">
        <v>0.92</v>
      </c>
      <c r="J15" s="4">
        <v>0.95</v>
      </c>
      <c r="K15" s="5">
        <f t="shared" si="0"/>
        <v>1.87</v>
      </c>
    </row>
    <row r="16" spans="1:11" x14ac:dyDescent="0.25">
      <c r="A16" s="2">
        <v>42763.28125</v>
      </c>
      <c r="B16" s="3">
        <v>3048260196</v>
      </c>
      <c r="C16" s="3">
        <v>901151</v>
      </c>
      <c r="D16" s="3">
        <v>1469</v>
      </c>
      <c r="E16" s="3">
        <v>0.97</v>
      </c>
      <c r="F16" s="3">
        <v>741297653</v>
      </c>
      <c r="G16" s="3">
        <v>5365541</v>
      </c>
      <c r="H16" s="3">
        <v>379</v>
      </c>
      <c r="I16" s="4">
        <v>0.89</v>
      </c>
      <c r="J16" s="4">
        <v>0.93</v>
      </c>
      <c r="K16" s="5">
        <f t="shared" si="0"/>
        <v>1.82</v>
      </c>
    </row>
    <row r="17" spans="1:17" x14ac:dyDescent="0.25">
      <c r="A17" s="2">
        <v>42763.270833333336</v>
      </c>
      <c r="B17" s="3">
        <v>3047889944</v>
      </c>
      <c r="C17" s="3">
        <v>901151</v>
      </c>
      <c r="D17" s="3">
        <v>1495</v>
      </c>
      <c r="E17" s="3">
        <v>0.97</v>
      </c>
      <c r="F17" s="3">
        <v>741202230</v>
      </c>
      <c r="G17" s="3">
        <v>5365541</v>
      </c>
      <c r="H17" s="3">
        <v>282</v>
      </c>
      <c r="I17" s="4">
        <v>0.89</v>
      </c>
      <c r="J17" s="4">
        <v>0.95</v>
      </c>
      <c r="K17" s="5">
        <f t="shared" si="0"/>
        <v>1.8399999999999999</v>
      </c>
    </row>
    <row r="18" spans="1:17" x14ac:dyDescent="0.25">
      <c r="A18" s="2">
        <v>42763.260416666664</v>
      </c>
      <c r="B18" s="3">
        <v>3047509054</v>
      </c>
      <c r="C18" s="3">
        <v>901151</v>
      </c>
      <c r="D18" s="3">
        <v>1511</v>
      </c>
      <c r="E18" s="3">
        <v>0.97</v>
      </c>
      <c r="F18" s="3">
        <v>741105683</v>
      </c>
      <c r="G18" s="3">
        <v>5365541</v>
      </c>
      <c r="H18" s="3">
        <v>383</v>
      </c>
      <c r="I18" s="9">
        <v>0.9</v>
      </c>
      <c r="J18" s="4">
        <v>0.95</v>
      </c>
      <c r="K18" s="5">
        <f t="shared" si="0"/>
        <v>1.85</v>
      </c>
    </row>
    <row r="19" spans="1:17" x14ac:dyDescent="0.25">
      <c r="A19" s="2">
        <v>42763.25</v>
      </c>
      <c r="B19" s="3">
        <v>3047138272</v>
      </c>
      <c r="C19" s="3">
        <v>901151</v>
      </c>
      <c r="D19" s="3">
        <v>1479</v>
      </c>
      <c r="E19" s="3">
        <v>0.97</v>
      </c>
      <c r="F19" s="3">
        <v>741013235</v>
      </c>
      <c r="G19" s="3">
        <v>5365541</v>
      </c>
      <c r="H19" s="3">
        <v>364</v>
      </c>
      <c r="I19" s="4">
        <v>0.88</v>
      </c>
      <c r="J19" s="4">
        <v>0.94</v>
      </c>
      <c r="K19" s="5">
        <f t="shared" si="0"/>
        <v>1.8199999999999998</v>
      </c>
    </row>
    <row r="20" spans="1:17" x14ac:dyDescent="0.25">
      <c r="A20" s="2">
        <v>42763.239583333336</v>
      </c>
      <c r="B20" s="3">
        <v>3046763417</v>
      </c>
      <c r="C20" s="3">
        <v>901151</v>
      </c>
      <c r="D20" s="3">
        <v>1521</v>
      </c>
      <c r="E20" s="3">
        <v>0.97</v>
      </c>
      <c r="F20" s="3">
        <v>740920459</v>
      </c>
      <c r="G20" s="3">
        <v>5365541</v>
      </c>
      <c r="H20" s="3">
        <v>373</v>
      </c>
      <c r="I20" s="9">
        <v>0.9</v>
      </c>
      <c r="J20" s="4">
        <v>0.96</v>
      </c>
      <c r="K20" s="5">
        <f t="shared" si="0"/>
        <v>1.8599999999999999</v>
      </c>
    </row>
    <row r="21" spans="1:17" x14ac:dyDescent="0.25">
      <c r="A21" s="2">
        <v>42763.229166666664</v>
      </c>
      <c r="B21" s="3">
        <v>3046386968</v>
      </c>
      <c r="C21" s="3">
        <v>901151</v>
      </c>
      <c r="D21" s="3">
        <v>1472</v>
      </c>
      <c r="E21" s="3">
        <v>0.97</v>
      </c>
      <c r="F21" s="3">
        <v>740827377</v>
      </c>
      <c r="G21" s="3">
        <v>5365541</v>
      </c>
      <c r="H21" s="3">
        <v>362</v>
      </c>
      <c r="I21" s="14">
        <v>0.88</v>
      </c>
      <c r="J21" s="4">
        <v>0.93</v>
      </c>
      <c r="K21" s="5">
        <f t="shared" si="0"/>
        <v>1.81</v>
      </c>
    </row>
    <row r="22" spans="1:17" x14ac:dyDescent="0.25">
      <c r="A22" s="2">
        <v>42763.21875</v>
      </c>
      <c r="B22" s="3">
        <v>3046016886</v>
      </c>
      <c r="C22" s="3">
        <v>901151</v>
      </c>
      <c r="D22" s="3">
        <v>1491</v>
      </c>
      <c r="E22" s="3">
        <v>0.97</v>
      </c>
      <c r="F22" s="3">
        <v>740735661</v>
      </c>
      <c r="G22" s="3">
        <v>5365541</v>
      </c>
      <c r="H22" s="3">
        <v>370</v>
      </c>
      <c r="I22" s="68">
        <v>0.9</v>
      </c>
      <c r="J22" s="4">
        <v>0.93</v>
      </c>
      <c r="K22" s="5">
        <f t="shared" si="0"/>
        <v>1.83</v>
      </c>
    </row>
    <row r="23" spans="1:17" x14ac:dyDescent="0.25">
      <c r="A23" s="7">
        <v>42763.208333333336</v>
      </c>
      <c r="B23" s="6">
        <v>3045638245</v>
      </c>
      <c r="C23" s="6">
        <v>901151</v>
      </c>
      <c r="D23" s="6">
        <v>1516</v>
      </c>
      <c r="E23" s="6">
        <v>0.97</v>
      </c>
      <c r="F23" s="6">
        <v>740640757</v>
      </c>
      <c r="G23" s="6">
        <v>5365541</v>
      </c>
      <c r="H23" s="6">
        <v>382</v>
      </c>
      <c r="I23" s="4">
        <v>0.89</v>
      </c>
      <c r="J23" s="4">
        <v>0.96</v>
      </c>
      <c r="K23" s="5">
        <f t="shared" si="0"/>
        <v>1.85</v>
      </c>
    </row>
    <row r="24" spans="1:17" x14ac:dyDescent="0.25">
      <c r="A24" s="2">
        <v>42763.197916666664</v>
      </c>
      <c r="B24" s="3">
        <v>3045263682</v>
      </c>
      <c r="C24" s="3">
        <v>901151</v>
      </c>
      <c r="D24" s="3">
        <v>1480</v>
      </c>
      <c r="E24" s="3">
        <v>0.97</v>
      </c>
      <c r="F24" s="3">
        <v>740546997</v>
      </c>
      <c r="G24" s="3">
        <v>5365541</v>
      </c>
      <c r="H24" s="3">
        <v>367</v>
      </c>
      <c r="I24" s="4">
        <v>0.89</v>
      </c>
      <c r="J24" s="4">
        <v>0.95</v>
      </c>
      <c r="K24" s="5">
        <f t="shared" si="0"/>
        <v>1.8399999999999999</v>
      </c>
    </row>
    <row r="25" spans="1:17" x14ac:dyDescent="0.25">
      <c r="A25" s="2">
        <v>42763.1875</v>
      </c>
      <c r="B25" s="3">
        <v>3044892632</v>
      </c>
      <c r="C25" s="3">
        <v>901151</v>
      </c>
      <c r="D25" s="3">
        <v>1496</v>
      </c>
      <c r="E25" s="3">
        <v>0.97</v>
      </c>
      <c r="F25" s="3">
        <v>740454186</v>
      </c>
      <c r="G25" s="3">
        <v>5365541</v>
      </c>
      <c r="H25" s="3">
        <v>375</v>
      </c>
      <c r="I25" s="4">
        <v>0.89</v>
      </c>
      <c r="J25" s="4">
        <v>0.95</v>
      </c>
      <c r="K25" s="5">
        <f t="shared" si="0"/>
        <v>1.8399999999999999</v>
      </c>
    </row>
    <row r="26" spans="1:17" x14ac:dyDescent="0.25">
      <c r="A26" s="2">
        <v>42763.177083333336</v>
      </c>
      <c r="B26" s="3">
        <v>3044509133</v>
      </c>
      <c r="C26" s="3">
        <v>901151</v>
      </c>
      <c r="D26" s="3">
        <v>1470</v>
      </c>
      <c r="E26" s="3">
        <v>0.97</v>
      </c>
      <c r="F26" s="3">
        <v>740357959</v>
      </c>
      <c r="G26" s="3">
        <v>5365541</v>
      </c>
      <c r="H26" s="3">
        <v>359</v>
      </c>
      <c r="I26" s="14">
        <v>0.88</v>
      </c>
      <c r="J26" s="4">
        <v>0.93</v>
      </c>
      <c r="K26" s="5">
        <f t="shared" si="0"/>
        <v>1.81</v>
      </c>
    </row>
    <row r="27" spans="1:17" x14ac:dyDescent="0.25">
      <c r="A27" s="2">
        <v>42763.166666666664</v>
      </c>
      <c r="B27" s="3">
        <v>3044142348</v>
      </c>
      <c r="C27" s="3">
        <v>901151</v>
      </c>
      <c r="D27" s="3">
        <v>1472</v>
      </c>
      <c r="E27" s="3">
        <v>0.97</v>
      </c>
      <c r="F27" s="3">
        <v>740268081</v>
      </c>
      <c r="G27" s="3">
        <v>5365541</v>
      </c>
      <c r="H27" s="3">
        <v>360</v>
      </c>
      <c r="I27" s="14">
        <v>0.88</v>
      </c>
      <c r="J27" s="4">
        <v>0.93</v>
      </c>
      <c r="K27" s="5">
        <f t="shared" si="0"/>
        <v>1.81</v>
      </c>
    </row>
    <row r="28" spans="1:17" x14ac:dyDescent="0.25">
      <c r="A28" s="2">
        <v>42763.15625</v>
      </c>
      <c r="B28" s="3">
        <v>3043771491</v>
      </c>
      <c r="C28" s="3">
        <v>901151</v>
      </c>
      <c r="D28" s="3">
        <v>1498</v>
      </c>
      <c r="E28" s="3">
        <v>0.97</v>
      </c>
      <c r="F28" s="3">
        <v>740177282</v>
      </c>
      <c r="G28" s="3">
        <v>5365541</v>
      </c>
      <c r="H28" s="3">
        <v>364</v>
      </c>
      <c r="I28" s="68">
        <v>0.9</v>
      </c>
      <c r="J28" s="4">
        <v>0.96</v>
      </c>
      <c r="K28" s="5">
        <f t="shared" si="0"/>
        <v>1.8599999999999999</v>
      </c>
    </row>
    <row r="29" spans="1:17" x14ac:dyDescent="0.25">
      <c r="A29" s="7">
        <v>42763.145833333336</v>
      </c>
      <c r="B29" s="6">
        <v>3043392172</v>
      </c>
      <c r="C29" s="6">
        <v>901151</v>
      </c>
      <c r="D29" s="6">
        <v>1518</v>
      </c>
      <c r="E29" s="6">
        <v>0.97</v>
      </c>
      <c r="F29" s="6">
        <v>740084148</v>
      </c>
      <c r="G29" s="6">
        <v>5365541</v>
      </c>
      <c r="H29" s="6">
        <v>377</v>
      </c>
      <c r="I29" s="9">
        <v>0.9</v>
      </c>
      <c r="J29" s="4">
        <v>0.97</v>
      </c>
      <c r="K29" s="5">
        <f t="shared" si="0"/>
        <v>1.87</v>
      </c>
      <c r="L29" s="12"/>
      <c r="M29" s="12"/>
      <c r="N29" s="12"/>
      <c r="O29" s="13"/>
      <c r="P29" s="13"/>
      <c r="Q29" s="41"/>
    </row>
    <row r="30" spans="1:17" x14ac:dyDescent="0.25">
      <c r="A30" s="2">
        <v>42763.135416666664</v>
      </c>
      <c r="B30" s="3">
        <v>3043019254</v>
      </c>
      <c r="C30" s="3">
        <v>901151</v>
      </c>
      <c r="D30" s="3">
        <v>1470</v>
      </c>
      <c r="E30" s="3">
        <v>0.97</v>
      </c>
      <c r="F30" s="3">
        <v>739992056</v>
      </c>
      <c r="G30" s="3">
        <v>5365541</v>
      </c>
      <c r="H30" s="3">
        <v>359</v>
      </c>
      <c r="I30" s="4">
        <v>0.89</v>
      </c>
      <c r="J30" s="4">
        <v>0.95</v>
      </c>
      <c r="K30" s="5">
        <f t="shared" si="0"/>
        <v>1.8399999999999999</v>
      </c>
      <c r="L30" s="12"/>
      <c r="M30" s="12"/>
      <c r="N30" s="12"/>
      <c r="O30" s="13"/>
      <c r="P30" s="13"/>
      <c r="Q30" s="41"/>
    </row>
    <row r="31" spans="1:17" x14ac:dyDescent="0.25">
      <c r="A31" s="2">
        <v>42763.125</v>
      </c>
      <c r="B31" s="3">
        <v>3042643329</v>
      </c>
      <c r="C31" s="3">
        <v>901151</v>
      </c>
      <c r="D31" s="3">
        <v>1522</v>
      </c>
      <c r="E31" s="3">
        <v>0.97</v>
      </c>
      <c r="F31" s="3">
        <v>739899313</v>
      </c>
      <c r="G31" s="3">
        <v>5365541</v>
      </c>
      <c r="H31" s="3">
        <v>375</v>
      </c>
      <c r="I31" s="9">
        <v>0.9</v>
      </c>
      <c r="J31" s="4">
        <v>0.96</v>
      </c>
      <c r="K31" s="5">
        <f t="shared" si="0"/>
        <v>1.8599999999999999</v>
      </c>
      <c r="L31" s="12"/>
      <c r="M31" s="12"/>
      <c r="N31" s="12"/>
      <c r="O31" s="12"/>
      <c r="P31" s="42"/>
      <c r="Q31" s="41"/>
    </row>
    <row r="32" spans="1:17" x14ac:dyDescent="0.25">
      <c r="A32" s="2">
        <v>42763.114583333336</v>
      </c>
      <c r="B32" s="3">
        <v>3042264988</v>
      </c>
      <c r="C32" s="3">
        <v>901151</v>
      </c>
      <c r="D32" s="3">
        <v>1502</v>
      </c>
      <c r="E32" s="3">
        <v>0.97</v>
      </c>
      <c r="F32" s="3">
        <v>739805860</v>
      </c>
      <c r="G32" s="3">
        <v>5365541</v>
      </c>
      <c r="H32" s="3">
        <v>367</v>
      </c>
      <c r="I32" s="9">
        <v>0.9</v>
      </c>
      <c r="J32" s="4">
        <v>0.96</v>
      </c>
      <c r="K32" s="5">
        <f t="shared" si="0"/>
        <v>1.8599999999999999</v>
      </c>
      <c r="L32" s="12"/>
      <c r="M32" s="12"/>
      <c r="N32" s="12"/>
      <c r="O32" s="13"/>
      <c r="P32" s="13"/>
      <c r="Q32" s="41"/>
    </row>
    <row r="33" spans="1:17" x14ac:dyDescent="0.25">
      <c r="A33" s="2">
        <v>42763.104166666664</v>
      </c>
      <c r="B33" s="3">
        <v>3041895308</v>
      </c>
      <c r="C33" s="3">
        <v>901151</v>
      </c>
      <c r="D33" s="3">
        <v>1525</v>
      </c>
      <c r="E33" s="3">
        <v>0.97</v>
      </c>
      <c r="F33" s="3">
        <v>739713227</v>
      </c>
      <c r="G33" s="3">
        <v>5365541</v>
      </c>
      <c r="H33" s="3">
        <v>393</v>
      </c>
      <c r="I33" s="14">
        <v>0.91</v>
      </c>
      <c r="J33" s="4">
        <v>0.95</v>
      </c>
      <c r="K33" s="5">
        <f t="shared" si="0"/>
        <v>1.8599999999999999</v>
      </c>
      <c r="L33" s="12"/>
      <c r="M33" s="12"/>
      <c r="N33" s="12"/>
      <c r="O33" s="13"/>
      <c r="P33" s="12"/>
      <c r="Q33" s="41"/>
    </row>
    <row r="34" spans="1:17" x14ac:dyDescent="0.25">
      <c r="A34" s="2">
        <v>42763.09375</v>
      </c>
      <c r="B34" s="3">
        <v>3041515414</v>
      </c>
      <c r="C34" s="3">
        <v>901151</v>
      </c>
      <c r="D34" s="3">
        <v>1511</v>
      </c>
      <c r="E34" s="3">
        <v>0.97</v>
      </c>
      <c r="F34" s="3">
        <v>739616079</v>
      </c>
      <c r="G34" s="3">
        <v>5365541</v>
      </c>
      <c r="H34" s="3">
        <v>393</v>
      </c>
      <c r="I34" s="9">
        <v>0.9</v>
      </c>
      <c r="J34" s="4">
        <v>0.97</v>
      </c>
      <c r="K34" s="5">
        <f t="shared" si="0"/>
        <v>1.87</v>
      </c>
      <c r="L34" s="12"/>
      <c r="M34" s="12"/>
      <c r="N34" s="12"/>
      <c r="O34" s="13"/>
      <c r="P34" s="13"/>
      <c r="Q34" s="41"/>
    </row>
    <row r="35" spans="1:17" x14ac:dyDescent="0.25">
      <c r="A35" s="2">
        <v>42763.083333333336</v>
      </c>
      <c r="B35" s="3">
        <v>3041145027</v>
      </c>
      <c r="C35" s="3">
        <v>901151</v>
      </c>
      <c r="D35" s="3">
        <v>1482</v>
      </c>
      <c r="E35" s="3">
        <v>0.97</v>
      </c>
      <c r="F35" s="3">
        <v>739521902</v>
      </c>
      <c r="G35" s="3">
        <v>5365541</v>
      </c>
      <c r="H35" s="3">
        <v>380</v>
      </c>
      <c r="I35" s="4">
        <v>0.89</v>
      </c>
      <c r="J35" s="4">
        <v>0.94</v>
      </c>
      <c r="K35" s="5">
        <f t="shared" si="0"/>
        <v>1.83</v>
      </c>
      <c r="L35" s="11"/>
      <c r="M35" s="11"/>
      <c r="N35" s="11"/>
      <c r="O35" s="13"/>
      <c r="P35" s="12"/>
      <c r="Q35" s="41"/>
    </row>
    <row r="36" spans="1:17" x14ac:dyDescent="0.25">
      <c r="A36" s="2">
        <v>42763.072916666664</v>
      </c>
      <c r="B36" s="3">
        <v>3040763643</v>
      </c>
      <c r="C36" s="3">
        <v>901151</v>
      </c>
      <c r="D36" s="3">
        <v>1516</v>
      </c>
      <c r="E36" s="3">
        <v>0.97</v>
      </c>
      <c r="F36" s="3">
        <v>739424683</v>
      </c>
      <c r="G36" s="3">
        <v>5365541</v>
      </c>
      <c r="H36" s="3">
        <v>395</v>
      </c>
      <c r="I36" s="9">
        <v>0.9</v>
      </c>
      <c r="J36" s="4">
        <v>0.97</v>
      </c>
      <c r="K36" s="5">
        <f t="shared" si="0"/>
        <v>1.87</v>
      </c>
      <c r="L36" s="11"/>
      <c r="M36" s="11"/>
      <c r="N36" s="11"/>
      <c r="O36" s="11"/>
      <c r="P36" s="12"/>
      <c r="Q36" s="41"/>
    </row>
    <row r="37" spans="1:17" x14ac:dyDescent="0.25">
      <c r="A37" s="2">
        <v>42763.0625</v>
      </c>
      <c r="B37" s="3">
        <v>3040393549</v>
      </c>
      <c r="C37" s="3">
        <v>901151</v>
      </c>
      <c r="D37" s="3">
        <v>1510</v>
      </c>
      <c r="E37" s="3">
        <v>0.97</v>
      </c>
      <c r="F37" s="3">
        <v>739331403</v>
      </c>
      <c r="G37" s="3">
        <v>5365541</v>
      </c>
      <c r="H37" s="3">
        <v>401</v>
      </c>
      <c r="I37" s="4">
        <v>0.89</v>
      </c>
      <c r="J37" s="4">
        <v>0.95</v>
      </c>
      <c r="K37" s="5">
        <f t="shared" si="0"/>
        <v>1.8399999999999999</v>
      </c>
      <c r="L37" s="11"/>
      <c r="M37" s="11"/>
      <c r="N37" s="11"/>
      <c r="O37" s="13"/>
      <c r="P37" s="12"/>
      <c r="Q37" s="41"/>
    </row>
    <row r="38" spans="1:17" x14ac:dyDescent="0.25">
      <c r="A38" s="2">
        <v>42763.052083333336</v>
      </c>
      <c r="B38" s="3">
        <v>3040012106</v>
      </c>
      <c r="C38" s="3">
        <v>901151</v>
      </c>
      <c r="D38" s="3">
        <v>1517</v>
      </c>
      <c r="E38" s="3">
        <v>0.97</v>
      </c>
      <c r="F38" s="3">
        <v>739231728</v>
      </c>
      <c r="G38" s="3">
        <v>5365541</v>
      </c>
      <c r="H38" s="3">
        <v>398</v>
      </c>
      <c r="I38" s="9">
        <v>0.9</v>
      </c>
      <c r="J38" s="4">
        <v>0.97</v>
      </c>
      <c r="K38" s="5">
        <f t="shared" si="0"/>
        <v>1.87</v>
      </c>
      <c r="L38" s="11"/>
      <c r="M38" s="11"/>
      <c r="N38" s="11"/>
      <c r="O38" s="13"/>
      <c r="P38" s="13"/>
      <c r="Q38" s="41"/>
    </row>
    <row r="39" spans="1:17" x14ac:dyDescent="0.25">
      <c r="A39" s="2">
        <v>42763.041666666664</v>
      </c>
      <c r="B39" s="3">
        <v>3039638362</v>
      </c>
      <c r="C39" s="3">
        <v>901151</v>
      </c>
      <c r="D39" s="3">
        <v>1504</v>
      </c>
      <c r="E39" s="3">
        <v>0.97</v>
      </c>
      <c r="F39" s="3">
        <v>739135155</v>
      </c>
      <c r="G39" s="3">
        <v>5365541</v>
      </c>
      <c r="H39" s="3">
        <v>389</v>
      </c>
      <c r="I39" s="9">
        <v>0.9</v>
      </c>
      <c r="J39" s="4">
        <v>0.96</v>
      </c>
      <c r="K39" s="5">
        <f t="shared" si="0"/>
        <v>1.8599999999999999</v>
      </c>
      <c r="L39" s="11"/>
      <c r="M39" s="11"/>
      <c r="N39" s="11"/>
      <c r="O39" s="13"/>
      <c r="P39" s="12"/>
      <c r="Q39" s="41"/>
    </row>
    <row r="40" spans="1:17" x14ac:dyDescent="0.25">
      <c r="A40" s="2">
        <v>42763.03125</v>
      </c>
      <c r="B40" s="3">
        <v>3039257257</v>
      </c>
      <c r="C40" s="3">
        <v>901151</v>
      </c>
      <c r="D40" s="3">
        <v>1485</v>
      </c>
      <c r="E40" s="3">
        <v>0.97</v>
      </c>
      <c r="F40" s="3">
        <v>739040004</v>
      </c>
      <c r="G40" s="3">
        <v>5365541</v>
      </c>
      <c r="H40" s="3">
        <v>373</v>
      </c>
      <c r="I40" s="4">
        <v>0.89</v>
      </c>
      <c r="J40" s="4">
        <v>0.94</v>
      </c>
      <c r="K40" s="5">
        <f t="shared" si="0"/>
        <v>1.83</v>
      </c>
      <c r="L40" s="11"/>
      <c r="M40" s="11"/>
      <c r="N40" s="11"/>
      <c r="O40" s="13"/>
      <c r="P40" s="13"/>
      <c r="Q40" s="41"/>
    </row>
    <row r="41" spans="1:17" x14ac:dyDescent="0.25">
      <c r="A41" s="2">
        <v>42763.020833333336</v>
      </c>
      <c r="B41" s="3">
        <v>3038886076</v>
      </c>
      <c r="C41" s="3">
        <v>901151</v>
      </c>
      <c r="D41" s="3">
        <v>1491</v>
      </c>
      <c r="E41" s="3">
        <v>0.97</v>
      </c>
      <c r="F41" s="3">
        <v>738945854</v>
      </c>
      <c r="G41" s="3">
        <v>5365541</v>
      </c>
      <c r="H41" s="3">
        <v>380</v>
      </c>
      <c r="I41" s="9">
        <v>0.9</v>
      </c>
      <c r="J41" s="4">
        <v>0.93</v>
      </c>
      <c r="K41" s="5">
        <f t="shared" si="0"/>
        <v>1.83</v>
      </c>
      <c r="L41" s="11"/>
      <c r="M41" s="11"/>
      <c r="N41" s="11"/>
      <c r="O41" s="12"/>
      <c r="P41" s="12"/>
      <c r="Q41" s="41"/>
    </row>
    <row r="42" spans="1:17" x14ac:dyDescent="0.25">
      <c r="A42" s="2">
        <v>42763.010416666664</v>
      </c>
      <c r="B42" s="3">
        <v>3038507194</v>
      </c>
      <c r="C42" s="3">
        <v>901151</v>
      </c>
      <c r="D42" s="3">
        <v>1526</v>
      </c>
      <c r="E42" s="3">
        <v>0.97</v>
      </c>
      <c r="F42" s="3">
        <v>738849882</v>
      </c>
      <c r="G42" s="3">
        <v>5365541</v>
      </c>
      <c r="H42" s="3">
        <v>382</v>
      </c>
      <c r="I42" s="9">
        <v>0.9</v>
      </c>
      <c r="J42" s="4">
        <v>0.96</v>
      </c>
      <c r="K42" s="5">
        <f t="shared" si="0"/>
        <v>1.8599999999999999</v>
      </c>
      <c r="L42" s="11"/>
      <c r="M42" s="11"/>
      <c r="N42" s="11"/>
      <c r="O42" s="12"/>
      <c r="P42" s="12"/>
      <c r="Q42" s="41"/>
    </row>
    <row r="43" spans="1:17" x14ac:dyDescent="0.25">
      <c r="A43" s="2">
        <v>42763</v>
      </c>
      <c r="B43" s="3">
        <v>3038133152</v>
      </c>
      <c r="C43" s="3">
        <v>901151</v>
      </c>
      <c r="D43" s="3">
        <v>1487</v>
      </c>
      <c r="E43" s="3">
        <v>0.97</v>
      </c>
      <c r="F43" s="3">
        <v>738755393</v>
      </c>
      <c r="G43" s="3">
        <v>5365541</v>
      </c>
      <c r="H43" s="3">
        <v>380</v>
      </c>
      <c r="I43" s="4">
        <v>0.89</v>
      </c>
      <c r="J43" s="4">
        <v>0.94</v>
      </c>
      <c r="K43" s="5">
        <f t="shared" si="0"/>
        <v>1.83</v>
      </c>
      <c r="L43" s="11"/>
      <c r="M43" s="11"/>
      <c r="N43" s="11"/>
      <c r="O43" s="48"/>
      <c r="P43" s="13"/>
      <c r="Q43" s="41"/>
    </row>
    <row r="44" spans="1:17" x14ac:dyDescent="0.25">
      <c r="A44" s="2">
        <v>42762.989583333336</v>
      </c>
      <c r="B44" s="3">
        <v>3037757082</v>
      </c>
      <c r="C44" s="3">
        <v>901151</v>
      </c>
      <c r="D44" s="3">
        <v>1527</v>
      </c>
      <c r="E44" s="3">
        <v>0.97</v>
      </c>
      <c r="F44" s="3">
        <v>738658398</v>
      </c>
      <c r="G44" s="3">
        <v>5365541</v>
      </c>
      <c r="H44" s="3">
        <v>393</v>
      </c>
      <c r="I44" s="9">
        <v>0.9</v>
      </c>
      <c r="J44" s="4">
        <v>0.97</v>
      </c>
      <c r="K44" s="5">
        <f t="shared" si="0"/>
        <v>1.87</v>
      </c>
      <c r="L44" s="11"/>
      <c r="M44" s="11"/>
      <c r="N44" s="11"/>
      <c r="O44" s="13"/>
      <c r="P44" s="13"/>
      <c r="Q44" s="41"/>
    </row>
    <row r="45" spans="1:17" x14ac:dyDescent="0.25">
      <c r="A45" s="2">
        <v>42762.979166666664</v>
      </c>
      <c r="B45" s="3">
        <v>3037376980</v>
      </c>
      <c r="C45" s="3">
        <v>901151</v>
      </c>
      <c r="D45" s="3">
        <v>1515</v>
      </c>
      <c r="E45" s="3">
        <v>0.97</v>
      </c>
      <c r="F45" s="3">
        <v>738564038</v>
      </c>
      <c r="G45" s="3">
        <v>5365541</v>
      </c>
      <c r="H45" s="3">
        <v>371</v>
      </c>
      <c r="I45" s="9">
        <v>0.9</v>
      </c>
      <c r="J45" s="4">
        <v>0.95</v>
      </c>
      <c r="K45" s="5">
        <f t="shared" si="0"/>
        <v>1.85</v>
      </c>
      <c r="L45" s="11"/>
      <c r="M45" s="11"/>
      <c r="N45" s="11"/>
      <c r="O45" s="12"/>
      <c r="P45" s="12"/>
      <c r="Q45" s="41"/>
    </row>
    <row r="46" spans="1:17" x14ac:dyDescent="0.25">
      <c r="A46" s="2">
        <v>42762.96875</v>
      </c>
      <c r="B46" s="3">
        <v>3037003563</v>
      </c>
      <c r="C46" s="3">
        <v>901151</v>
      </c>
      <c r="D46" s="3">
        <v>1495</v>
      </c>
      <c r="E46" s="3">
        <v>0.97</v>
      </c>
      <c r="F46" s="3">
        <v>738472716</v>
      </c>
      <c r="G46" s="3">
        <v>5365541</v>
      </c>
      <c r="H46" s="3">
        <v>361</v>
      </c>
      <c r="I46" s="4">
        <v>0.89</v>
      </c>
      <c r="J46" s="4">
        <v>0.94</v>
      </c>
      <c r="K46" s="5">
        <f t="shared" si="0"/>
        <v>1.83</v>
      </c>
      <c r="L46" s="11"/>
      <c r="M46" s="11"/>
      <c r="N46" s="11"/>
      <c r="O46" s="13"/>
      <c r="P46" s="42"/>
      <c r="Q46" s="41"/>
    </row>
    <row r="47" spans="1:17" x14ac:dyDescent="0.25">
      <c r="A47" s="2">
        <v>42762.958333333336</v>
      </c>
      <c r="B47" s="3">
        <v>3036623532</v>
      </c>
      <c r="C47" s="3">
        <v>901151</v>
      </c>
      <c r="D47" s="3">
        <v>1526</v>
      </c>
      <c r="E47" s="3">
        <v>0.97</v>
      </c>
      <c r="F47" s="3">
        <v>738380125</v>
      </c>
      <c r="G47" s="3">
        <v>5365541</v>
      </c>
      <c r="H47" s="3">
        <v>373</v>
      </c>
      <c r="I47" s="9">
        <v>0.9</v>
      </c>
      <c r="J47" s="4">
        <v>0.97</v>
      </c>
      <c r="K47" s="5">
        <f t="shared" si="0"/>
        <v>1.87</v>
      </c>
      <c r="L47" s="11"/>
      <c r="M47" s="11"/>
      <c r="N47" s="11"/>
      <c r="O47" s="13"/>
      <c r="P47" s="12"/>
      <c r="Q47" s="41"/>
    </row>
    <row r="48" spans="1:17" x14ac:dyDescent="0.25">
      <c r="A48" s="2">
        <v>42762.947916666664</v>
      </c>
      <c r="B48" s="3">
        <v>3036246997</v>
      </c>
      <c r="C48" s="3">
        <v>901151</v>
      </c>
      <c r="D48" s="3">
        <v>1481</v>
      </c>
      <c r="E48" s="3">
        <v>0.97</v>
      </c>
      <c r="F48" s="3">
        <v>738286400</v>
      </c>
      <c r="G48" s="3">
        <v>5365541</v>
      </c>
      <c r="H48" s="3">
        <v>372</v>
      </c>
      <c r="I48" s="4">
        <v>0.89</v>
      </c>
      <c r="J48" s="4">
        <v>0.94</v>
      </c>
      <c r="K48" s="5">
        <f t="shared" si="0"/>
        <v>1.83</v>
      </c>
      <c r="L48" s="11"/>
      <c r="M48" s="11"/>
      <c r="N48" s="11"/>
      <c r="O48" s="52"/>
      <c r="P48" s="12"/>
      <c r="Q48" s="41"/>
    </row>
    <row r="49" spans="1:17" x14ac:dyDescent="0.25">
      <c r="A49" s="2">
        <v>42762.9375</v>
      </c>
      <c r="B49" s="3">
        <v>3035868784</v>
      </c>
      <c r="C49" s="3">
        <v>901151</v>
      </c>
      <c r="D49" s="3">
        <v>1533</v>
      </c>
      <c r="E49" s="3">
        <v>0.97</v>
      </c>
      <c r="F49" s="3">
        <v>738191915</v>
      </c>
      <c r="G49" s="3">
        <v>5365541</v>
      </c>
      <c r="H49" s="3">
        <v>390</v>
      </c>
      <c r="I49" s="4">
        <v>0.91</v>
      </c>
      <c r="J49" s="4">
        <v>0.97</v>
      </c>
      <c r="K49" s="5">
        <f t="shared" si="0"/>
        <v>1.88</v>
      </c>
      <c r="L49" s="11"/>
      <c r="M49" s="11"/>
      <c r="N49" s="11"/>
      <c r="O49" s="12"/>
      <c r="P49" s="12"/>
      <c r="Q49" s="41"/>
    </row>
    <row r="50" spans="1:17" x14ac:dyDescent="0.25">
      <c r="A50" s="2">
        <v>42762.927083333336</v>
      </c>
      <c r="B50" s="3">
        <v>3035487946</v>
      </c>
      <c r="C50" s="3">
        <v>901151</v>
      </c>
      <c r="D50" s="3">
        <v>1516</v>
      </c>
      <c r="E50" s="3">
        <v>0.97</v>
      </c>
      <c r="F50" s="3">
        <v>738097407</v>
      </c>
      <c r="G50" s="3">
        <v>5365541</v>
      </c>
      <c r="H50" s="3">
        <v>391</v>
      </c>
      <c r="I50" s="4">
        <v>0.89</v>
      </c>
      <c r="J50" s="4">
        <v>0.95</v>
      </c>
      <c r="K50" s="5">
        <f t="shared" si="0"/>
        <v>1.8399999999999999</v>
      </c>
      <c r="L50" s="12"/>
      <c r="M50" s="12"/>
      <c r="N50" s="12"/>
      <c r="O50" s="12"/>
      <c r="P50" s="12"/>
      <c r="Q50" s="41"/>
    </row>
    <row r="51" spans="1:17" x14ac:dyDescent="0.25">
      <c r="A51" s="2">
        <v>42762.916666666664</v>
      </c>
      <c r="B51" s="3">
        <v>3035114624</v>
      </c>
      <c r="C51" s="3">
        <v>901151</v>
      </c>
      <c r="D51" s="3">
        <v>1491</v>
      </c>
      <c r="E51" s="3">
        <v>0.97</v>
      </c>
      <c r="F51" s="3">
        <v>738001732</v>
      </c>
      <c r="G51" s="3">
        <v>5365541</v>
      </c>
      <c r="H51" s="3">
        <v>388</v>
      </c>
      <c r="I51" s="4">
        <v>0.88</v>
      </c>
      <c r="J51" s="4">
        <v>0.93</v>
      </c>
      <c r="K51" s="5">
        <f t="shared" si="0"/>
        <v>1.81</v>
      </c>
      <c r="L51" s="12"/>
      <c r="M51" s="12"/>
      <c r="N51" s="12"/>
      <c r="O51" s="12"/>
      <c r="P51" s="12"/>
      <c r="Q51" s="41"/>
    </row>
    <row r="52" spans="1:17" x14ac:dyDescent="0.25">
      <c r="A52" s="2">
        <v>42762.90625</v>
      </c>
      <c r="B52" s="3">
        <v>3034732244</v>
      </c>
      <c r="C52" s="3">
        <v>901151</v>
      </c>
      <c r="D52" s="3">
        <v>1533</v>
      </c>
      <c r="E52" s="3">
        <v>0.97</v>
      </c>
      <c r="F52" s="3">
        <v>737903713</v>
      </c>
      <c r="G52" s="3">
        <v>5365541</v>
      </c>
      <c r="H52" s="3">
        <v>358</v>
      </c>
      <c r="I52" s="4">
        <v>0.92</v>
      </c>
      <c r="J52" s="4">
        <v>0.96</v>
      </c>
      <c r="K52" s="5">
        <f t="shared" si="0"/>
        <v>1.88</v>
      </c>
      <c r="L52" s="11"/>
      <c r="M52" s="11"/>
      <c r="N52" s="11"/>
      <c r="O52" s="12"/>
      <c r="P52" s="12"/>
      <c r="Q52" s="41"/>
    </row>
    <row r="53" spans="1:17" x14ac:dyDescent="0.25">
      <c r="A53" s="2">
        <v>42762.895833333336</v>
      </c>
      <c r="B53" s="3">
        <v>3034357618</v>
      </c>
      <c r="C53" s="3">
        <v>901151</v>
      </c>
      <c r="D53" s="3">
        <v>1499</v>
      </c>
      <c r="E53" s="3">
        <v>0.97</v>
      </c>
      <c r="F53" s="3">
        <v>737810073</v>
      </c>
      <c r="G53" s="3">
        <v>5365541</v>
      </c>
      <c r="H53" s="3">
        <v>371</v>
      </c>
      <c r="I53" s="4">
        <v>0.88</v>
      </c>
      <c r="J53" s="4" t="s">
        <v>33</v>
      </c>
      <c r="K53" s="5" t="e">
        <f t="shared" si="0"/>
        <v>#VALUE!</v>
      </c>
      <c r="L53" s="11"/>
      <c r="M53" s="11"/>
      <c r="N53" s="11"/>
      <c r="O53" s="12"/>
      <c r="P53" s="12"/>
      <c r="Q53" s="41"/>
    </row>
    <row r="54" spans="1:17" x14ac:dyDescent="0.25">
      <c r="A54" s="2">
        <v>42762.885416666664</v>
      </c>
      <c r="B54" s="3">
        <v>3033974244</v>
      </c>
      <c r="C54" s="3">
        <v>901151</v>
      </c>
      <c r="D54" s="3">
        <v>1563</v>
      </c>
      <c r="E54" s="3">
        <v>0.97</v>
      </c>
      <c r="F54" s="3">
        <v>737712813</v>
      </c>
      <c r="G54" s="3">
        <v>5365541</v>
      </c>
      <c r="H54" s="3">
        <v>398</v>
      </c>
      <c r="I54" s="4">
        <v>0.93</v>
      </c>
      <c r="J54" s="4">
        <v>0.98</v>
      </c>
      <c r="K54" s="5">
        <f t="shared" si="0"/>
        <v>1.9100000000000001</v>
      </c>
      <c r="L54" s="11"/>
      <c r="M54" s="11"/>
      <c r="N54" s="11"/>
      <c r="O54" s="13"/>
      <c r="P54" s="42"/>
      <c r="Q54" s="41"/>
    </row>
    <row r="55" spans="1:17" x14ac:dyDescent="0.25">
      <c r="A55" s="2">
        <v>42762.875</v>
      </c>
      <c r="B55" s="3">
        <v>3033596336</v>
      </c>
      <c r="C55" s="3">
        <v>901151</v>
      </c>
      <c r="D55" s="3">
        <v>1497</v>
      </c>
      <c r="E55" s="3">
        <v>0.97</v>
      </c>
      <c r="F55" s="3">
        <v>737614731</v>
      </c>
      <c r="G55" s="3">
        <v>5365541</v>
      </c>
      <c r="H55" s="3">
        <v>341</v>
      </c>
      <c r="I55" s="4">
        <v>0.89</v>
      </c>
      <c r="J55" s="4">
        <v>0.94</v>
      </c>
      <c r="K55" s="5">
        <f t="shared" si="0"/>
        <v>1.83</v>
      </c>
      <c r="L55" s="11"/>
      <c r="M55" s="11"/>
      <c r="N55" s="11"/>
      <c r="O55" s="12"/>
      <c r="P55" s="12"/>
      <c r="Q55" s="41"/>
    </row>
    <row r="56" spans="1:17" x14ac:dyDescent="0.25">
      <c r="A56" s="2">
        <v>42762.864583333336</v>
      </c>
      <c r="B56" s="3">
        <v>3033215316</v>
      </c>
      <c r="C56" s="3">
        <v>901151</v>
      </c>
      <c r="D56" s="3">
        <v>1549</v>
      </c>
      <c r="E56" s="3">
        <v>0.97</v>
      </c>
      <c r="F56" s="3">
        <v>737520819</v>
      </c>
      <c r="G56" s="3">
        <v>5365541</v>
      </c>
      <c r="H56" s="3">
        <v>389</v>
      </c>
      <c r="I56" s="4">
        <v>0.91</v>
      </c>
      <c r="J56" s="4">
        <v>0.97</v>
      </c>
      <c r="K56" s="5">
        <f t="shared" si="0"/>
        <v>1.88</v>
      </c>
      <c r="L56" s="11"/>
      <c r="M56" s="11"/>
      <c r="N56" s="11"/>
      <c r="O56" s="12"/>
      <c r="P56" s="12"/>
      <c r="Q56" s="41"/>
    </row>
    <row r="57" spans="1:17" x14ac:dyDescent="0.25">
      <c r="A57" s="2">
        <v>42762.854166666664</v>
      </c>
      <c r="B57" s="3">
        <v>3032834294</v>
      </c>
      <c r="C57" s="3">
        <v>901151</v>
      </c>
      <c r="D57" s="3">
        <v>1497</v>
      </c>
      <c r="E57" s="3">
        <v>0.97</v>
      </c>
      <c r="F57" s="3">
        <v>737425104</v>
      </c>
      <c r="G57" s="3">
        <v>5365541</v>
      </c>
      <c r="H57" s="3">
        <v>360</v>
      </c>
      <c r="I57" s="4">
        <v>0.89</v>
      </c>
      <c r="J57" s="4">
        <v>0.94</v>
      </c>
      <c r="K57" s="5">
        <f t="shared" si="0"/>
        <v>1.83</v>
      </c>
      <c r="L57" s="11"/>
      <c r="M57" s="11"/>
      <c r="N57" s="11"/>
      <c r="O57" s="13"/>
      <c r="P57" s="42"/>
      <c r="Q57" s="41"/>
    </row>
    <row r="58" spans="1:17" x14ac:dyDescent="0.25">
      <c r="A58" s="2">
        <v>42762.84375</v>
      </c>
      <c r="B58" s="3">
        <v>3032453701</v>
      </c>
      <c r="C58" s="3">
        <v>901151</v>
      </c>
      <c r="D58" s="3">
        <v>1559</v>
      </c>
      <c r="E58" s="3">
        <v>0.97</v>
      </c>
      <c r="F58" s="3">
        <v>737334020</v>
      </c>
      <c r="G58" s="3">
        <v>5365541</v>
      </c>
      <c r="H58" s="3">
        <v>373</v>
      </c>
      <c r="I58" s="4">
        <v>0.91</v>
      </c>
      <c r="J58" s="4">
        <v>1.01</v>
      </c>
      <c r="K58" s="5">
        <f t="shared" si="0"/>
        <v>1.92</v>
      </c>
      <c r="L58" s="11"/>
      <c r="M58" s="11"/>
      <c r="N58" s="11"/>
      <c r="O58" s="52"/>
      <c r="P58" s="12"/>
      <c r="Q58" s="41"/>
    </row>
    <row r="59" spans="1:17" x14ac:dyDescent="0.25">
      <c r="A59" s="2">
        <v>42762.833333333336</v>
      </c>
      <c r="B59" s="3">
        <v>3032066928</v>
      </c>
      <c r="C59" s="3">
        <v>901151</v>
      </c>
      <c r="D59" s="3">
        <v>1517</v>
      </c>
      <c r="E59" s="3">
        <v>0.97</v>
      </c>
      <c r="F59" s="3">
        <v>737238311</v>
      </c>
      <c r="G59" s="3">
        <v>5365541</v>
      </c>
      <c r="H59" s="3">
        <v>384</v>
      </c>
      <c r="I59" s="4">
        <v>0.91</v>
      </c>
      <c r="J59" s="4">
        <v>0.95</v>
      </c>
      <c r="K59" s="5">
        <f t="shared" si="0"/>
        <v>1.8599999999999999</v>
      </c>
      <c r="L59" s="11"/>
      <c r="M59" s="11"/>
      <c r="N59" s="11"/>
      <c r="O59" s="12"/>
      <c r="P59" s="12"/>
      <c r="Q59" s="41"/>
    </row>
    <row r="60" spans="1:17" x14ac:dyDescent="0.25">
      <c r="A60" s="2">
        <v>42762.822916666664</v>
      </c>
      <c r="B60" s="3">
        <v>3031684430</v>
      </c>
      <c r="C60" s="3">
        <v>901151</v>
      </c>
      <c r="D60" s="3">
        <v>1556</v>
      </c>
      <c r="E60" s="3">
        <v>0.97</v>
      </c>
      <c r="F60" s="3">
        <v>737140805</v>
      </c>
      <c r="G60" s="3">
        <v>5365541</v>
      </c>
      <c r="H60" s="3">
        <v>399</v>
      </c>
      <c r="I60" s="4">
        <v>0.95</v>
      </c>
      <c r="J60" s="4">
        <v>1.01</v>
      </c>
      <c r="K60" s="5">
        <f t="shared" si="0"/>
        <v>1.96</v>
      </c>
      <c r="L60" s="11"/>
      <c r="M60" s="11"/>
      <c r="N60" s="11"/>
      <c r="O60" s="12"/>
      <c r="P60" s="42"/>
      <c r="Q60" s="41"/>
    </row>
    <row r="61" spans="1:17" x14ac:dyDescent="0.25">
      <c r="A61" s="2">
        <v>42762.8125</v>
      </c>
      <c r="B61" s="3">
        <v>3031294376</v>
      </c>
      <c r="C61" s="3">
        <v>901151</v>
      </c>
      <c r="D61" s="3">
        <v>1556</v>
      </c>
      <c r="E61" s="3">
        <v>0.97</v>
      </c>
      <c r="F61" s="3">
        <v>737044139</v>
      </c>
      <c r="G61" s="3">
        <v>5365541</v>
      </c>
      <c r="H61" s="3">
        <v>389</v>
      </c>
      <c r="I61" s="4">
        <v>0.94</v>
      </c>
      <c r="J61" s="4">
        <v>1.01</v>
      </c>
      <c r="K61" s="5">
        <f t="shared" si="0"/>
        <v>1.95</v>
      </c>
      <c r="L61" s="11"/>
      <c r="M61" s="11"/>
      <c r="N61" s="11"/>
      <c r="O61" s="12"/>
      <c r="P61" s="12"/>
      <c r="Q61" s="41"/>
    </row>
    <row r="62" spans="1:17" x14ac:dyDescent="0.25">
      <c r="A62" s="2">
        <v>42762.802083333336</v>
      </c>
      <c r="B62" s="3">
        <v>3030908659</v>
      </c>
      <c r="C62" s="3">
        <v>901151</v>
      </c>
      <c r="D62" s="3">
        <v>1606</v>
      </c>
      <c r="E62" s="3">
        <v>0.97</v>
      </c>
      <c r="F62" s="3">
        <v>736947406</v>
      </c>
      <c r="G62" s="3">
        <v>5365541</v>
      </c>
      <c r="H62" s="3">
        <v>406</v>
      </c>
      <c r="I62" s="4">
        <v>0.95</v>
      </c>
      <c r="J62" s="4">
        <v>1.01</v>
      </c>
      <c r="K62" s="5">
        <f t="shared" si="0"/>
        <v>1.96</v>
      </c>
      <c r="L62" s="11"/>
      <c r="M62" s="11"/>
      <c r="N62" s="11"/>
      <c r="O62" s="12"/>
      <c r="P62" s="12"/>
      <c r="Q62" s="41"/>
    </row>
    <row r="63" spans="1:17" x14ac:dyDescent="0.25">
      <c r="A63" s="2">
        <v>42762.791666666664</v>
      </c>
      <c r="B63" s="3">
        <v>3030508098</v>
      </c>
      <c r="C63" s="3">
        <v>901151</v>
      </c>
      <c r="D63" s="3">
        <v>1565</v>
      </c>
      <c r="E63" s="3">
        <v>0.97</v>
      </c>
      <c r="F63" s="3">
        <v>736846110</v>
      </c>
      <c r="G63" s="3">
        <v>5365541</v>
      </c>
      <c r="H63" s="3">
        <v>400</v>
      </c>
      <c r="I63" s="4">
        <v>0.94</v>
      </c>
      <c r="J63" s="4">
        <v>0.98</v>
      </c>
      <c r="K63" s="5">
        <f t="shared" si="0"/>
        <v>1.92</v>
      </c>
      <c r="L63" s="11"/>
      <c r="M63" s="11"/>
      <c r="N63" s="11"/>
      <c r="O63" s="42"/>
      <c r="P63" s="42"/>
      <c r="Q63" s="41"/>
    </row>
    <row r="64" spans="1:17" x14ac:dyDescent="0.25">
      <c r="A64" s="2">
        <v>42762.78125</v>
      </c>
      <c r="B64" s="3">
        <v>3030108700</v>
      </c>
      <c r="C64" s="3">
        <v>901151</v>
      </c>
      <c r="D64" s="3">
        <v>1645</v>
      </c>
      <c r="E64" s="3">
        <v>0.97</v>
      </c>
      <c r="F64" s="3">
        <v>736747967</v>
      </c>
      <c r="G64" s="3">
        <v>5365541</v>
      </c>
      <c r="H64" s="3">
        <v>378</v>
      </c>
      <c r="I64" s="4">
        <v>0.96</v>
      </c>
      <c r="J64" s="4">
        <v>1.03</v>
      </c>
      <c r="K64" s="5">
        <f t="shared" si="0"/>
        <v>1.99</v>
      </c>
      <c r="L64" s="11"/>
      <c r="M64" s="11"/>
      <c r="N64" s="11"/>
      <c r="O64" s="12"/>
      <c r="P64" s="12"/>
      <c r="Q64" s="41"/>
    </row>
    <row r="65" spans="1:17" x14ac:dyDescent="0.25">
      <c r="A65" s="2">
        <v>42762.770833333336</v>
      </c>
      <c r="B65" s="3">
        <v>3029689706</v>
      </c>
      <c r="C65" s="3">
        <v>901151</v>
      </c>
      <c r="D65" s="3">
        <v>1707</v>
      </c>
      <c r="E65" s="3">
        <v>0.97</v>
      </c>
      <c r="F65" s="3">
        <v>736645780</v>
      </c>
      <c r="G65" s="3">
        <v>5365541</v>
      </c>
      <c r="H65" s="3">
        <v>405</v>
      </c>
      <c r="I65" s="9">
        <v>0.01</v>
      </c>
      <c r="J65" s="4">
        <v>0.06</v>
      </c>
      <c r="K65" s="5">
        <f t="shared" si="0"/>
        <v>6.9999999999999993E-2</v>
      </c>
      <c r="L65" s="11"/>
      <c r="M65" s="11"/>
      <c r="N65" s="11"/>
      <c r="O65" s="12"/>
      <c r="P65" s="12"/>
      <c r="Q65" s="41"/>
    </row>
    <row r="66" spans="1:17" x14ac:dyDescent="0.25">
      <c r="A66" s="2">
        <v>42762.760416666664</v>
      </c>
      <c r="B66" s="3">
        <v>3029269712</v>
      </c>
      <c r="C66" s="3">
        <v>901151</v>
      </c>
      <c r="D66" s="3">
        <v>1666</v>
      </c>
      <c r="E66" s="3">
        <v>0.97</v>
      </c>
      <c r="F66" s="3">
        <v>736546107</v>
      </c>
      <c r="G66" s="3">
        <v>5365541</v>
      </c>
      <c r="H66" s="3">
        <v>428</v>
      </c>
      <c r="I66" s="4">
        <v>0.98</v>
      </c>
      <c r="J66" s="4">
        <v>1.04</v>
      </c>
      <c r="K66" s="5">
        <f t="shared" si="0"/>
        <v>2.02</v>
      </c>
      <c r="L66" s="11"/>
      <c r="M66" s="11"/>
      <c r="N66" s="11"/>
      <c r="O66" s="12"/>
      <c r="P66" s="12"/>
      <c r="Q66" s="41"/>
    </row>
    <row r="67" spans="1:17" x14ac:dyDescent="0.25">
      <c r="A67" s="2">
        <v>42762.75</v>
      </c>
      <c r="B67" s="3">
        <v>3028844088</v>
      </c>
      <c r="C67" s="3">
        <v>901151</v>
      </c>
      <c r="D67" s="3">
        <v>1709</v>
      </c>
      <c r="E67" s="3">
        <v>0.97</v>
      </c>
      <c r="F67" s="3">
        <v>736441791</v>
      </c>
      <c r="G67" s="3">
        <v>5365541</v>
      </c>
      <c r="H67" s="3">
        <v>411</v>
      </c>
      <c r="I67" s="9">
        <v>1</v>
      </c>
      <c r="J67" s="4">
        <v>1.07</v>
      </c>
      <c r="K67" s="5">
        <f t="shared" si="0"/>
        <v>2.0700000000000003</v>
      </c>
      <c r="L67" s="11"/>
      <c r="M67" s="11"/>
      <c r="N67" s="11"/>
      <c r="O67" s="12"/>
      <c r="P67" s="12"/>
      <c r="Q67" s="41"/>
    </row>
    <row r="68" spans="1:17" x14ac:dyDescent="0.25">
      <c r="A68" s="2">
        <v>42762.739583333336</v>
      </c>
      <c r="B68" s="3">
        <v>3028407057</v>
      </c>
      <c r="C68" s="3">
        <v>901151</v>
      </c>
      <c r="D68" s="3">
        <v>1688</v>
      </c>
      <c r="E68" s="3">
        <v>0.97</v>
      </c>
      <c r="F68" s="3">
        <v>736333513</v>
      </c>
      <c r="G68" s="3">
        <v>5365541</v>
      </c>
      <c r="H68" s="3">
        <v>422</v>
      </c>
      <c r="I68" s="4">
        <v>0.99</v>
      </c>
      <c r="J68" s="4">
        <v>1.04</v>
      </c>
      <c r="K68" s="5">
        <f t="shared" ref="K68:K99" si="1">I68+J68</f>
        <v>2.0300000000000002</v>
      </c>
      <c r="L68" s="11"/>
      <c r="M68" s="11"/>
      <c r="N68" s="11"/>
      <c r="O68" s="42"/>
      <c r="P68" s="42"/>
      <c r="Q68" s="41"/>
    </row>
    <row r="69" spans="1:17" x14ac:dyDescent="0.25">
      <c r="A69" s="2">
        <v>42762.729166666664</v>
      </c>
      <c r="B69" s="3">
        <v>3028005881</v>
      </c>
      <c r="C69" s="3">
        <v>901151</v>
      </c>
      <c r="D69" s="3">
        <v>1545</v>
      </c>
      <c r="E69" s="3">
        <v>0.97</v>
      </c>
      <c r="F69" s="3">
        <v>736233521</v>
      </c>
      <c r="G69" s="3">
        <v>5365541</v>
      </c>
      <c r="H69" s="3">
        <v>384</v>
      </c>
      <c r="I69" s="4">
        <v>0.91</v>
      </c>
      <c r="J69" s="31">
        <v>0.98</v>
      </c>
      <c r="K69" s="5">
        <f t="shared" si="1"/>
        <v>1.8900000000000001</v>
      </c>
      <c r="L69" s="11"/>
      <c r="M69" s="11"/>
      <c r="N69" s="11"/>
      <c r="O69" s="12"/>
      <c r="P69" s="12"/>
      <c r="Q69" s="41"/>
    </row>
    <row r="70" spans="1:17" x14ac:dyDescent="0.25">
      <c r="A70" s="2">
        <v>42762.71875</v>
      </c>
      <c r="B70" s="3">
        <v>3027624440</v>
      </c>
      <c r="C70" s="3">
        <v>901151</v>
      </c>
      <c r="D70" s="3">
        <v>1480</v>
      </c>
      <c r="E70" s="3">
        <v>0.97</v>
      </c>
      <c r="F70" s="3">
        <v>736138657</v>
      </c>
      <c r="G70" s="3">
        <v>5365541</v>
      </c>
      <c r="H70" s="3">
        <v>367</v>
      </c>
      <c r="I70" s="4">
        <v>0.87</v>
      </c>
      <c r="J70" s="31">
        <v>0.93</v>
      </c>
      <c r="K70" s="5">
        <f t="shared" si="1"/>
        <v>1.8</v>
      </c>
      <c r="L70" s="11"/>
      <c r="M70" s="11"/>
      <c r="N70" s="11"/>
      <c r="O70" s="12"/>
      <c r="P70" s="12"/>
      <c r="Q70" s="41"/>
    </row>
    <row r="71" spans="1:17" x14ac:dyDescent="0.25">
      <c r="A71" s="2">
        <v>42762.708333333336</v>
      </c>
      <c r="B71" s="3">
        <v>3027249393</v>
      </c>
      <c r="C71" s="3">
        <v>901151</v>
      </c>
      <c r="D71" s="3">
        <v>1539</v>
      </c>
      <c r="E71" s="3">
        <v>0.97</v>
      </c>
      <c r="F71" s="3">
        <v>736044862</v>
      </c>
      <c r="G71" s="3">
        <v>5365541</v>
      </c>
      <c r="H71" s="3">
        <v>352</v>
      </c>
      <c r="I71" s="9">
        <v>0.9</v>
      </c>
      <c r="J71" s="31">
        <v>0.96</v>
      </c>
      <c r="K71" s="5">
        <f t="shared" si="1"/>
        <v>1.8599999999999999</v>
      </c>
      <c r="L71" s="11"/>
      <c r="M71" s="11"/>
      <c r="N71" s="11"/>
      <c r="O71" s="12"/>
      <c r="P71" s="42"/>
      <c r="Q71" s="41"/>
    </row>
    <row r="72" spans="1:17" x14ac:dyDescent="0.25">
      <c r="A72" s="2">
        <v>42762.697916666664</v>
      </c>
      <c r="B72" s="3">
        <v>3026870122</v>
      </c>
      <c r="C72" s="3">
        <v>901151</v>
      </c>
      <c r="D72" s="3">
        <v>1479</v>
      </c>
      <c r="E72" s="3">
        <v>0.97</v>
      </c>
      <c r="F72" s="3">
        <v>735953027</v>
      </c>
      <c r="G72" s="3">
        <v>5365541</v>
      </c>
      <c r="H72" s="3">
        <v>363</v>
      </c>
      <c r="I72" s="31">
        <v>0.88</v>
      </c>
      <c r="J72" s="31">
        <v>0.93</v>
      </c>
      <c r="K72" s="5">
        <f t="shared" si="1"/>
        <v>1.81</v>
      </c>
      <c r="L72" s="11"/>
      <c r="M72" s="11"/>
      <c r="N72" s="11"/>
      <c r="O72" s="12"/>
      <c r="P72" s="12"/>
      <c r="Q72" s="41"/>
    </row>
    <row r="73" spans="1:17" x14ac:dyDescent="0.25">
      <c r="A73" s="2">
        <v>42762.6875</v>
      </c>
      <c r="B73" s="3">
        <v>3026497884</v>
      </c>
      <c r="C73" s="3">
        <v>901151</v>
      </c>
      <c r="D73" s="3">
        <v>1499</v>
      </c>
      <c r="E73" s="3">
        <v>0.97</v>
      </c>
      <c r="F73" s="3">
        <v>735859874</v>
      </c>
      <c r="G73" s="3">
        <v>5365541</v>
      </c>
      <c r="H73" s="3">
        <v>377</v>
      </c>
      <c r="I73" s="4">
        <v>0.88</v>
      </c>
      <c r="J73" s="9">
        <v>0.94</v>
      </c>
      <c r="K73" s="5">
        <f t="shared" si="1"/>
        <v>1.8199999999999998</v>
      </c>
      <c r="L73" s="11"/>
      <c r="M73" s="11"/>
      <c r="N73" s="11"/>
      <c r="O73" s="12"/>
      <c r="P73" s="12"/>
      <c r="Q73" s="41"/>
    </row>
    <row r="74" spans="1:17" x14ac:dyDescent="0.25">
      <c r="A74" s="2">
        <v>42762.677083333336</v>
      </c>
      <c r="B74" s="3">
        <v>3026116644</v>
      </c>
      <c r="C74" s="3">
        <v>901151</v>
      </c>
      <c r="D74" s="3">
        <v>1517</v>
      </c>
      <c r="E74" s="3">
        <v>0.97</v>
      </c>
      <c r="F74" s="3">
        <v>735763051</v>
      </c>
      <c r="G74" s="3">
        <v>5365541</v>
      </c>
      <c r="H74" s="3">
        <v>389</v>
      </c>
      <c r="I74" s="9">
        <v>0.87</v>
      </c>
      <c r="J74" s="9">
        <v>0.92</v>
      </c>
      <c r="K74" s="5">
        <f t="shared" si="1"/>
        <v>1.79</v>
      </c>
      <c r="L74" s="11"/>
      <c r="M74" s="11"/>
      <c r="N74" s="11"/>
      <c r="O74" s="12"/>
      <c r="P74" s="12"/>
      <c r="Q74" s="41"/>
    </row>
    <row r="75" spans="1:17" x14ac:dyDescent="0.25">
      <c r="A75" s="2">
        <v>42762.666666666664</v>
      </c>
      <c r="B75" s="3">
        <v>3025742534</v>
      </c>
      <c r="C75" s="3">
        <v>901151</v>
      </c>
      <c r="D75" s="3">
        <v>1483</v>
      </c>
      <c r="E75" s="3">
        <v>0.97</v>
      </c>
      <c r="F75" s="3">
        <v>735668275</v>
      </c>
      <c r="G75" s="3">
        <v>5365541</v>
      </c>
      <c r="H75" s="3">
        <v>376</v>
      </c>
      <c r="I75" s="31">
        <v>0.88</v>
      </c>
      <c r="J75" s="31">
        <v>0.93</v>
      </c>
      <c r="K75" s="5">
        <f t="shared" si="1"/>
        <v>1.81</v>
      </c>
      <c r="L75" s="11"/>
      <c r="M75" s="11"/>
      <c r="N75" s="11"/>
      <c r="O75" s="12"/>
      <c r="P75" s="12"/>
      <c r="Q75" s="41"/>
    </row>
    <row r="76" spans="1:17" x14ac:dyDescent="0.25">
      <c r="A76" s="2">
        <v>42762.65625</v>
      </c>
      <c r="B76" s="3">
        <v>3025365447</v>
      </c>
      <c r="C76" s="3">
        <v>901151</v>
      </c>
      <c r="D76" s="3">
        <v>1531</v>
      </c>
      <c r="E76" s="3">
        <v>0.97</v>
      </c>
      <c r="F76" s="3">
        <v>735574673</v>
      </c>
      <c r="G76" s="3">
        <v>5365541</v>
      </c>
      <c r="H76" s="3">
        <v>348</v>
      </c>
      <c r="I76" s="4">
        <v>0.92</v>
      </c>
      <c r="J76" s="4">
        <v>0.99</v>
      </c>
      <c r="K76" s="5">
        <f t="shared" si="1"/>
        <v>1.9100000000000001</v>
      </c>
      <c r="L76" s="11"/>
      <c r="M76" s="11"/>
      <c r="N76" s="11"/>
      <c r="O76" s="12"/>
      <c r="P76" s="12"/>
      <c r="Q76" s="41"/>
    </row>
    <row r="77" spans="1:17" x14ac:dyDescent="0.25">
      <c r="A77" s="2">
        <v>42762.645833333336</v>
      </c>
      <c r="B77" s="3">
        <v>3024987921</v>
      </c>
      <c r="C77" s="3">
        <v>901151</v>
      </c>
      <c r="D77" s="3">
        <v>1458</v>
      </c>
      <c r="E77" s="3">
        <v>0.97</v>
      </c>
      <c r="F77" s="3">
        <v>735483276</v>
      </c>
      <c r="G77" s="3">
        <v>5365541</v>
      </c>
      <c r="H77" s="3">
        <v>369</v>
      </c>
      <c r="I77" s="9">
        <v>0.88</v>
      </c>
      <c r="J77" s="9">
        <v>0.93</v>
      </c>
      <c r="K77" s="5">
        <f t="shared" si="1"/>
        <v>1.81</v>
      </c>
      <c r="L77" s="11"/>
      <c r="M77" s="11"/>
      <c r="N77" s="11"/>
      <c r="O77" s="12"/>
      <c r="P77" s="12"/>
      <c r="Q77" s="41"/>
    </row>
    <row r="78" spans="1:17" x14ac:dyDescent="0.25">
      <c r="A78" s="2">
        <v>42762.635416666664</v>
      </c>
      <c r="B78" s="3">
        <v>3024614138</v>
      </c>
      <c r="C78" s="3">
        <v>901151</v>
      </c>
      <c r="D78" s="3">
        <v>1523</v>
      </c>
      <c r="E78" s="3">
        <v>0.97</v>
      </c>
      <c r="F78" s="3">
        <v>735390405</v>
      </c>
      <c r="G78" s="3">
        <v>5365541</v>
      </c>
      <c r="H78" s="3">
        <v>374</v>
      </c>
      <c r="I78" s="31" t="s">
        <v>32</v>
      </c>
      <c r="J78" s="31">
        <v>0.96</v>
      </c>
      <c r="K78" s="5" t="e">
        <f t="shared" si="1"/>
        <v>#VALUE!</v>
      </c>
      <c r="L78" s="11"/>
      <c r="M78" s="11"/>
      <c r="N78" s="11"/>
      <c r="O78" s="12"/>
      <c r="P78" s="12"/>
      <c r="Q78" s="41"/>
    </row>
    <row r="79" spans="1:17" x14ac:dyDescent="0.25">
      <c r="A79" s="2">
        <v>42762.625</v>
      </c>
      <c r="B79" s="3">
        <v>3024235577</v>
      </c>
      <c r="C79" s="3">
        <v>901151</v>
      </c>
      <c r="D79" s="3">
        <v>1476</v>
      </c>
      <c r="E79" s="3">
        <v>0.97</v>
      </c>
      <c r="F79" s="3">
        <v>735295488</v>
      </c>
      <c r="G79" s="3">
        <v>5365541</v>
      </c>
      <c r="H79" s="3">
        <v>363</v>
      </c>
      <c r="I79" s="31">
        <v>0.88</v>
      </c>
      <c r="J79" s="31">
        <v>0.93</v>
      </c>
      <c r="K79" s="5">
        <f t="shared" si="1"/>
        <v>1.81</v>
      </c>
      <c r="L79" s="11"/>
      <c r="M79" s="11"/>
      <c r="N79" s="11"/>
      <c r="O79" s="12"/>
      <c r="P79" s="42"/>
      <c r="Q79" s="41"/>
    </row>
    <row r="80" spans="1:17" x14ac:dyDescent="0.25">
      <c r="A80" s="2">
        <v>42762.614583333336</v>
      </c>
      <c r="B80" s="3">
        <v>3023866130</v>
      </c>
      <c r="C80" s="3">
        <v>901151</v>
      </c>
      <c r="D80" s="3">
        <v>1488</v>
      </c>
      <c r="E80" s="3">
        <v>0.97</v>
      </c>
      <c r="F80" s="3">
        <v>735202837</v>
      </c>
      <c r="G80" s="3">
        <v>5365541</v>
      </c>
      <c r="H80" s="3">
        <v>373</v>
      </c>
      <c r="I80" s="31">
        <v>0.88</v>
      </c>
      <c r="J80" s="31">
        <v>0.94</v>
      </c>
      <c r="K80" s="5">
        <f t="shared" si="1"/>
        <v>1.8199999999999998</v>
      </c>
      <c r="L80" s="11"/>
      <c r="M80" s="11"/>
      <c r="N80" s="11"/>
      <c r="O80" s="12"/>
      <c r="P80" s="42"/>
      <c r="Q80" s="41"/>
    </row>
    <row r="81" spans="1:17" x14ac:dyDescent="0.25">
      <c r="A81" s="2">
        <v>42762.604166666664</v>
      </c>
      <c r="B81" s="3">
        <v>3023485314</v>
      </c>
      <c r="C81" s="3">
        <v>901151</v>
      </c>
      <c r="D81" s="3">
        <v>1517</v>
      </c>
      <c r="E81" s="3">
        <v>0.97</v>
      </c>
      <c r="F81" s="3">
        <v>735104361</v>
      </c>
      <c r="G81" s="3">
        <v>5365541</v>
      </c>
      <c r="H81" s="3">
        <v>396</v>
      </c>
      <c r="I81" s="9">
        <v>0.87</v>
      </c>
      <c r="J81" s="9">
        <v>0.92</v>
      </c>
      <c r="K81" s="5">
        <f t="shared" si="1"/>
        <v>1.79</v>
      </c>
      <c r="L81" s="11"/>
      <c r="M81" s="11"/>
      <c r="N81" s="11"/>
      <c r="O81" s="12"/>
      <c r="P81" s="12"/>
      <c r="Q81" s="41"/>
    </row>
    <row r="82" spans="1:17" x14ac:dyDescent="0.25">
      <c r="A82" s="2">
        <v>42762.59375</v>
      </c>
      <c r="B82" s="3">
        <v>3023114909</v>
      </c>
      <c r="C82" s="3">
        <v>901151</v>
      </c>
      <c r="D82" s="3">
        <v>1486</v>
      </c>
      <c r="E82" s="3">
        <v>0.97</v>
      </c>
      <c r="F82" s="3">
        <v>735011471</v>
      </c>
      <c r="G82" s="3">
        <v>5365541</v>
      </c>
      <c r="H82" s="3">
        <v>353</v>
      </c>
      <c r="I82" s="31">
        <v>0.88</v>
      </c>
      <c r="J82" s="31">
        <v>0.93</v>
      </c>
      <c r="K82" s="5">
        <f t="shared" si="1"/>
        <v>1.81</v>
      </c>
      <c r="L82" s="11"/>
      <c r="M82" s="11"/>
      <c r="N82" s="11"/>
      <c r="O82" s="12"/>
      <c r="P82" s="12"/>
      <c r="Q82" s="41"/>
    </row>
    <row r="83" spans="1:17" x14ac:dyDescent="0.25">
      <c r="A83" s="2">
        <v>42762.583333333336</v>
      </c>
      <c r="B83" s="3">
        <v>3022736777</v>
      </c>
      <c r="C83" s="3">
        <v>901151</v>
      </c>
      <c r="D83" s="3">
        <v>1512</v>
      </c>
      <c r="E83" s="3">
        <v>0.97</v>
      </c>
      <c r="F83" s="3">
        <v>734915428</v>
      </c>
      <c r="G83" s="3">
        <v>5365541</v>
      </c>
      <c r="H83" s="3">
        <v>399</v>
      </c>
      <c r="I83" s="31">
        <v>0.89</v>
      </c>
      <c r="J83" s="31">
        <v>0.95</v>
      </c>
      <c r="K83" s="5">
        <f t="shared" si="1"/>
        <v>1.8399999999999999</v>
      </c>
      <c r="L83" s="11"/>
      <c r="M83" s="11"/>
      <c r="N83" s="11"/>
      <c r="O83" s="12"/>
      <c r="P83" s="12"/>
      <c r="Q83" s="41"/>
    </row>
    <row r="84" spans="1:17" x14ac:dyDescent="0.25">
      <c r="A84" s="2">
        <v>42762.572916666664</v>
      </c>
      <c r="B84" s="3">
        <v>3022364822</v>
      </c>
      <c r="C84" s="3">
        <v>901151</v>
      </c>
      <c r="D84" s="3">
        <v>1469</v>
      </c>
      <c r="E84" s="3">
        <v>0.97</v>
      </c>
      <c r="F84" s="3">
        <v>734820770</v>
      </c>
      <c r="G84" s="3">
        <v>5365541</v>
      </c>
      <c r="H84" s="3">
        <v>373</v>
      </c>
      <c r="I84" s="31">
        <v>0.88</v>
      </c>
      <c r="J84" s="31">
        <v>0.93</v>
      </c>
      <c r="K84" s="5">
        <f t="shared" si="1"/>
        <v>1.81</v>
      </c>
      <c r="L84" s="11"/>
      <c r="M84" s="11"/>
      <c r="N84" s="11"/>
      <c r="O84" s="42"/>
      <c r="P84" s="42"/>
      <c r="Q84" s="41"/>
    </row>
    <row r="85" spans="1:17" x14ac:dyDescent="0.25">
      <c r="A85" s="2">
        <v>42762.5625</v>
      </c>
      <c r="B85" s="3">
        <v>3021986129</v>
      </c>
      <c r="C85" s="3">
        <v>901151</v>
      </c>
      <c r="D85" s="3">
        <v>1522</v>
      </c>
      <c r="E85" s="3">
        <v>0.97</v>
      </c>
      <c r="F85" s="3">
        <v>734726913</v>
      </c>
      <c r="G85" s="3">
        <v>5365541</v>
      </c>
      <c r="H85" s="3">
        <v>384</v>
      </c>
      <c r="I85" s="31" t="s">
        <v>32</v>
      </c>
      <c r="J85" s="31">
        <v>0.96</v>
      </c>
      <c r="K85" s="5" t="e">
        <f t="shared" si="1"/>
        <v>#VALUE!</v>
      </c>
      <c r="L85" s="11"/>
      <c r="M85" s="11"/>
      <c r="N85" s="11"/>
      <c r="O85" s="12"/>
      <c r="P85" s="12"/>
      <c r="Q85" s="41"/>
    </row>
    <row r="86" spans="1:17" x14ac:dyDescent="0.25">
      <c r="A86" s="2">
        <v>42762.552083333336</v>
      </c>
      <c r="B86" s="3">
        <v>3021611830</v>
      </c>
      <c r="C86" s="3">
        <v>901151</v>
      </c>
      <c r="D86" s="3">
        <v>1478</v>
      </c>
      <c r="E86" s="3">
        <v>0.97</v>
      </c>
      <c r="F86" s="3">
        <v>734631640</v>
      </c>
      <c r="G86" s="3">
        <v>5365541</v>
      </c>
      <c r="H86" s="3">
        <v>372</v>
      </c>
      <c r="I86" s="31">
        <v>0.88</v>
      </c>
      <c r="J86" s="31">
        <v>0.93</v>
      </c>
      <c r="K86" s="5">
        <f t="shared" si="1"/>
        <v>1.81</v>
      </c>
      <c r="L86" s="11"/>
      <c r="M86" s="11"/>
      <c r="N86" s="11"/>
      <c r="O86" s="12"/>
      <c r="P86" s="12"/>
      <c r="Q86" s="41"/>
    </row>
    <row r="87" spans="1:17" x14ac:dyDescent="0.25">
      <c r="A87" s="2">
        <v>42762.541666666664</v>
      </c>
      <c r="B87" s="3">
        <v>3021239221</v>
      </c>
      <c r="C87" s="3">
        <v>901151</v>
      </c>
      <c r="D87" s="3">
        <v>1518</v>
      </c>
      <c r="E87" s="3">
        <v>0.97</v>
      </c>
      <c r="F87" s="3">
        <v>734536523</v>
      </c>
      <c r="G87" s="3">
        <v>5365541</v>
      </c>
      <c r="H87" s="3">
        <v>385</v>
      </c>
      <c r="I87" s="31">
        <v>0.91</v>
      </c>
      <c r="J87" s="31">
        <v>0.96</v>
      </c>
      <c r="K87" s="5">
        <f t="shared" si="1"/>
        <v>1.87</v>
      </c>
      <c r="L87" s="11"/>
      <c r="M87" s="11"/>
      <c r="N87" s="11"/>
      <c r="O87" s="12"/>
      <c r="P87" s="42"/>
      <c r="Q87" s="41"/>
    </row>
    <row r="88" spans="1:17" x14ac:dyDescent="0.25">
      <c r="A88" s="2">
        <v>42762.53125</v>
      </c>
      <c r="B88" s="3">
        <v>3020858842</v>
      </c>
      <c r="C88" s="3">
        <v>901151</v>
      </c>
      <c r="D88" s="3">
        <v>1482</v>
      </c>
      <c r="E88" s="3">
        <v>0.97</v>
      </c>
      <c r="F88" s="3">
        <v>734438783</v>
      </c>
      <c r="G88" s="3">
        <v>5365541</v>
      </c>
      <c r="H88" s="3">
        <v>362</v>
      </c>
      <c r="I88" s="31">
        <v>0.88</v>
      </c>
      <c r="J88" s="31">
        <v>0.93</v>
      </c>
      <c r="K88" s="5">
        <f t="shared" si="1"/>
        <v>1.81</v>
      </c>
      <c r="L88" s="11"/>
      <c r="M88" s="11"/>
      <c r="N88" s="11"/>
      <c r="O88" s="12"/>
      <c r="P88" s="12"/>
      <c r="Q88" s="41"/>
    </row>
    <row r="89" spans="1:17" x14ac:dyDescent="0.25">
      <c r="A89" s="2">
        <v>42762.520833333336</v>
      </c>
      <c r="B89" s="3">
        <v>3020488066</v>
      </c>
      <c r="C89" s="3">
        <v>901151</v>
      </c>
      <c r="D89" s="3">
        <v>1489</v>
      </c>
      <c r="E89" s="3">
        <v>0.97</v>
      </c>
      <c r="F89" s="3">
        <v>734346647</v>
      </c>
      <c r="G89" s="3">
        <v>5365541</v>
      </c>
      <c r="H89" s="3">
        <v>366</v>
      </c>
      <c r="I89" s="31">
        <v>0.88</v>
      </c>
      <c r="J89" s="31">
        <v>0.93</v>
      </c>
      <c r="K89" s="5">
        <f t="shared" si="1"/>
        <v>1.81</v>
      </c>
      <c r="L89" s="11"/>
      <c r="M89" s="11"/>
      <c r="N89" s="11"/>
      <c r="O89" s="12"/>
      <c r="P89" s="12"/>
      <c r="Q89" s="41"/>
    </row>
    <row r="90" spans="1:17" x14ac:dyDescent="0.25">
      <c r="A90" s="2">
        <v>42762.510416666664</v>
      </c>
      <c r="B90" s="3">
        <v>3020110478</v>
      </c>
      <c r="C90" s="3">
        <v>901151</v>
      </c>
      <c r="D90" s="3">
        <v>1526</v>
      </c>
      <c r="E90" s="3">
        <v>0.97</v>
      </c>
      <c r="F90" s="3">
        <v>734253333</v>
      </c>
      <c r="G90" s="3">
        <v>5365541</v>
      </c>
      <c r="H90" s="3">
        <v>396</v>
      </c>
      <c r="I90" s="31">
        <v>0.91</v>
      </c>
      <c r="J90" s="31">
        <v>0.96</v>
      </c>
      <c r="K90" s="5">
        <f t="shared" si="1"/>
        <v>1.87</v>
      </c>
      <c r="L90" s="11"/>
      <c r="M90" s="11"/>
      <c r="N90" s="11"/>
      <c r="O90" s="12"/>
      <c r="P90" s="42"/>
      <c r="Q90" s="41"/>
    </row>
    <row r="91" spans="1:17" x14ac:dyDescent="0.25">
      <c r="A91" s="2">
        <v>42762.5</v>
      </c>
      <c r="B91" s="3">
        <v>3019734532</v>
      </c>
      <c r="C91" s="3">
        <v>901151</v>
      </c>
      <c r="D91" s="3">
        <v>1480</v>
      </c>
      <c r="E91" s="3">
        <v>0.97</v>
      </c>
      <c r="F91" s="3">
        <v>734163851</v>
      </c>
      <c r="G91" s="3">
        <v>5365541</v>
      </c>
      <c r="H91" s="3">
        <v>365</v>
      </c>
      <c r="I91" s="31">
        <v>0.88</v>
      </c>
      <c r="J91" s="31">
        <v>0.93</v>
      </c>
      <c r="K91" s="5">
        <f t="shared" si="1"/>
        <v>1.81</v>
      </c>
      <c r="L91" s="11"/>
      <c r="M91" s="11"/>
      <c r="N91" s="11"/>
      <c r="O91" s="12"/>
      <c r="P91" s="12"/>
      <c r="Q91" s="41"/>
    </row>
    <row r="92" spans="1:17" x14ac:dyDescent="0.25">
      <c r="A92" s="2">
        <v>42762.489583333336</v>
      </c>
      <c r="B92" s="3">
        <v>3019362638</v>
      </c>
      <c r="C92" s="3">
        <v>901151</v>
      </c>
      <c r="D92" s="3">
        <v>1496</v>
      </c>
      <c r="E92" s="3">
        <v>0.97</v>
      </c>
      <c r="F92" s="3">
        <v>734069906</v>
      </c>
      <c r="G92" s="3">
        <v>5365541</v>
      </c>
      <c r="H92" s="3">
        <v>370</v>
      </c>
      <c r="I92" s="4">
        <v>0.88</v>
      </c>
      <c r="J92" s="9">
        <v>0.94</v>
      </c>
      <c r="K92" s="5">
        <f t="shared" si="1"/>
        <v>1.8199999999999998</v>
      </c>
      <c r="L92" s="11"/>
      <c r="M92" s="11"/>
      <c r="N92" s="11"/>
      <c r="O92" s="12"/>
      <c r="P92" s="12"/>
      <c r="Q92" s="41"/>
    </row>
    <row r="93" spans="1:17" x14ac:dyDescent="0.25">
      <c r="A93" s="2">
        <v>42762.479166666664</v>
      </c>
      <c r="B93" s="3">
        <v>3018982765</v>
      </c>
      <c r="C93" s="3">
        <v>901151</v>
      </c>
      <c r="D93" s="3">
        <v>1517</v>
      </c>
      <c r="E93" s="3">
        <v>0.97</v>
      </c>
      <c r="F93" s="3">
        <v>733971186</v>
      </c>
      <c r="G93" s="3">
        <v>5365541</v>
      </c>
      <c r="H93" s="3">
        <v>398</v>
      </c>
      <c r="I93" s="9">
        <v>0.9</v>
      </c>
      <c r="J93" s="9">
        <v>0.96</v>
      </c>
      <c r="K93" s="5">
        <f t="shared" si="1"/>
        <v>1.8599999999999999</v>
      </c>
      <c r="L93" s="11"/>
      <c r="M93" s="11"/>
      <c r="N93" s="11"/>
      <c r="O93" s="12"/>
      <c r="P93" s="12"/>
      <c r="Q93" s="41"/>
    </row>
    <row r="94" spans="1:17" x14ac:dyDescent="0.25">
      <c r="A94" s="2">
        <v>42762.46875</v>
      </c>
      <c r="B94" s="3">
        <v>3018613526</v>
      </c>
      <c r="C94" s="3">
        <v>901151</v>
      </c>
      <c r="D94" s="3">
        <v>1481</v>
      </c>
      <c r="E94" s="3">
        <v>0.97</v>
      </c>
      <c r="F94" s="3">
        <v>733877510</v>
      </c>
      <c r="G94" s="3">
        <v>5365541</v>
      </c>
      <c r="H94" s="3">
        <v>375</v>
      </c>
      <c r="I94" s="9">
        <v>0.9</v>
      </c>
      <c r="J94" s="4">
        <v>0.95</v>
      </c>
      <c r="K94" s="5">
        <f t="shared" si="1"/>
        <v>1.85</v>
      </c>
      <c r="L94" s="11"/>
      <c r="M94" s="11"/>
      <c r="N94" s="11"/>
      <c r="O94" s="42"/>
      <c r="P94" s="12"/>
      <c r="Q94" s="41"/>
    </row>
    <row r="95" spans="1:17" x14ac:dyDescent="0.25">
      <c r="A95" s="2">
        <v>42762.458333333336</v>
      </c>
      <c r="B95" s="3">
        <v>3018237437</v>
      </c>
      <c r="C95" s="3">
        <v>901151</v>
      </c>
      <c r="D95" s="3">
        <v>1453</v>
      </c>
      <c r="E95" s="3">
        <v>0.97</v>
      </c>
      <c r="F95" s="3">
        <v>733780043</v>
      </c>
      <c r="G95" s="3">
        <v>5365541</v>
      </c>
      <c r="H95" s="3">
        <v>379</v>
      </c>
      <c r="I95" s="4">
        <v>0.92</v>
      </c>
      <c r="J95" s="4">
        <v>0.96</v>
      </c>
      <c r="K95" s="5">
        <f t="shared" si="1"/>
        <v>1.88</v>
      </c>
      <c r="L95" s="11"/>
      <c r="M95" s="11"/>
      <c r="N95" s="11"/>
      <c r="O95" s="12"/>
      <c r="P95" s="12"/>
      <c r="Q95" s="41"/>
    </row>
    <row r="96" spans="1:17" x14ac:dyDescent="0.25">
      <c r="A96" s="2">
        <v>42762.447916666664</v>
      </c>
      <c r="B96" s="3">
        <v>3017870480</v>
      </c>
      <c r="C96" s="3">
        <v>901151</v>
      </c>
      <c r="D96" s="3">
        <v>1497</v>
      </c>
      <c r="E96" s="3">
        <v>0.97</v>
      </c>
      <c r="F96" s="3">
        <v>733684259</v>
      </c>
      <c r="G96" s="3">
        <v>5365541</v>
      </c>
      <c r="H96" s="3">
        <v>397</v>
      </c>
      <c r="I96" s="4">
        <v>0.88</v>
      </c>
      <c r="J96" s="9">
        <v>0.94</v>
      </c>
      <c r="K96" s="5">
        <f t="shared" si="1"/>
        <v>1.8199999999999998</v>
      </c>
      <c r="L96" s="11"/>
      <c r="M96" s="11"/>
      <c r="N96" s="11"/>
      <c r="O96" s="12"/>
      <c r="P96" s="12"/>
      <c r="Q96" s="41"/>
    </row>
    <row r="97" spans="1:17" x14ac:dyDescent="0.25">
      <c r="A97" s="2">
        <v>42762.4375</v>
      </c>
      <c r="B97" s="3">
        <v>3017493191</v>
      </c>
      <c r="C97" s="3">
        <v>901151</v>
      </c>
      <c r="D97" s="3">
        <v>1503</v>
      </c>
      <c r="E97" s="3">
        <v>0.97</v>
      </c>
      <c r="F97" s="3">
        <v>733586142</v>
      </c>
      <c r="G97" s="3">
        <v>5365541</v>
      </c>
      <c r="H97" s="3">
        <v>376</v>
      </c>
      <c r="I97" s="9">
        <v>0.89</v>
      </c>
      <c r="J97" s="9">
        <v>0.95</v>
      </c>
      <c r="K97" s="5">
        <f t="shared" si="1"/>
        <v>1.8399999999999999</v>
      </c>
      <c r="L97" s="11"/>
      <c r="M97" s="11"/>
      <c r="N97" s="11"/>
      <c r="O97" s="12"/>
      <c r="P97" s="12"/>
      <c r="Q97" s="41"/>
    </row>
    <row r="98" spans="1:17" x14ac:dyDescent="0.25">
      <c r="A98" s="2">
        <v>42762.427083333336</v>
      </c>
      <c r="B98" s="3">
        <v>3017126938</v>
      </c>
      <c r="C98" s="3">
        <v>901151</v>
      </c>
      <c r="D98" s="3">
        <v>1475</v>
      </c>
      <c r="E98" s="3">
        <v>0.97</v>
      </c>
      <c r="F98" s="3">
        <v>733494486</v>
      </c>
      <c r="G98" s="3">
        <v>5365541</v>
      </c>
      <c r="H98" s="3">
        <v>369</v>
      </c>
      <c r="I98" s="9">
        <v>0.88</v>
      </c>
      <c r="J98" s="9">
        <v>0.94</v>
      </c>
      <c r="K98" s="5">
        <f t="shared" si="1"/>
        <v>1.8199999999999998</v>
      </c>
      <c r="L98" s="11"/>
      <c r="M98" s="11"/>
      <c r="N98" s="11"/>
      <c r="O98" s="42"/>
      <c r="P98" s="42"/>
      <c r="Q98" s="41"/>
    </row>
    <row r="99" spans="1:17" x14ac:dyDescent="0.25">
      <c r="A99" s="2">
        <v>42762.416666666664</v>
      </c>
      <c r="B99" s="3">
        <v>3016750554</v>
      </c>
      <c r="C99" s="3">
        <v>901151</v>
      </c>
      <c r="D99" s="3">
        <v>1513</v>
      </c>
      <c r="E99" s="3">
        <v>0.97</v>
      </c>
      <c r="F99" s="3">
        <v>733399882</v>
      </c>
      <c r="G99" s="3">
        <v>5365541</v>
      </c>
      <c r="H99" s="3">
        <v>376</v>
      </c>
      <c r="I99" s="9">
        <v>0.9</v>
      </c>
      <c r="J99" s="9">
        <v>0.96</v>
      </c>
      <c r="K99" s="5">
        <f t="shared" si="1"/>
        <v>1.8599999999999999</v>
      </c>
      <c r="L99" s="11"/>
      <c r="M99" s="11"/>
      <c r="N99" s="11"/>
      <c r="O99" s="12"/>
      <c r="P99" s="12"/>
      <c r="Q99" s="41"/>
    </row>
    <row r="100" spans="1:17" x14ac:dyDescent="0.25">
      <c r="A100" s="10"/>
      <c r="B100" s="11"/>
      <c r="C100" s="11"/>
      <c r="D100" s="11"/>
      <c r="E100" s="11"/>
      <c r="F100" s="12"/>
      <c r="G100" s="13"/>
      <c r="H100" s="24"/>
      <c r="J100" s="10"/>
      <c r="K100" s="11"/>
      <c r="L100" s="11"/>
      <c r="M100" s="11"/>
      <c r="N100" s="11"/>
      <c r="O100" s="12"/>
      <c r="P100" s="12"/>
      <c r="Q100" s="41"/>
    </row>
    <row r="101" spans="1:17" x14ac:dyDescent="0.25">
      <c r="J101" s="10"/>
      <c r="K101" s="11"/>
      <c r="L101" s="11"/>
      <c r="M101" s="11"/>
      <c r="N101" s="11"/>
      <c r="O101" s="12"/>
      <c r="P101" s="42"/>
      <c r="Q101" s="41"/>
    </row>
    <row r="102" spans="1:17" x14ac:dyDescent="0.25">
      <c r="A102" s="233" t="s">
        <v>6</v>
      </c>
      <c r="B102" s="234"/>
      <c r="C102" s="25" t="s">
        <v>7</v>
      </c>
      <c r="D102" s="5" t="s">
        <v>8</v>
      </c>
      <c r="J102" s="10"/>
      <c r="K102" s="11"/>
      <c r="L102" s="11"/>
      <c r="M102" s="11"/>
      <c r="N102" s="11"/>
      <c r="O102" s="12"/>
      <c r="P102" s="12"/>
      <c r="Q102" s="41"/>
    </row>
    <row r="103" spans="1:17" x14ac:dyDescent="0.25">
      <c r="A103" s="88" t="s">
        <v>22</v>
      </c>
      <c r="B103" s="214"/>
      <c r="C103" s="17">
        <f>MAX(D3:D99)</f>
        <v>1709</v>
      </c>
      <c r="D103" s="5" t="s">
        <v>9</v>
      </c>
      <c r="J103" s="10"/>
      <c r="K103" s="11"/>
      <c r="L103" s="11"/>
      <c r="M103" s="11"/>
      <c r="N103" s="11"/>
      <c r="O103" s="52"/>
      <c r="P103" s="12"/>
      <c r="Q103" s="41"/>
    </row>
    <row r="104" spans="1:17" x14ac:dyDescent="0.25">
      <c r="A104" s="88" t="s">
        <v>23</v>
      </c>
      <c r="B104" s="214"/>
      <c r="C104" s="17">
        <f>MIN(D3:D99)</f>
        <v>1453</v>
      </c>
      <c r="D104" s="5" t="s">
        <v>9</v>
      </c>
      <c r="F104" s="23"/>
      <c r="J104" s="10"/>
      <c r="K104" s="11"/>
      <c r="L104" s="11"/>
      <c r="M104" s="11"/>
      <c r="N104" s="11"/>
      <c r="O104" s="12"/>
      <c r="P104" s="12"/>
      <c r="Q104" s="41"/>
    </row>
    <row r="105" spans="1:17" x14ac:dyDescent="0.25">
      <c r="A105" s="235" t="s">
        <v>13</v>
      </c>
      <c r="B105" s="234"/>
      <c r="C105" s="17">
        <f>AVERAGE(D3:D99)</f>
        <v>1513.8556701030927</v>
      </c>
      <c r="D105" s="5" t="s">
        <v>9</v>
      </c>
      <c r="J105" s="51"/>
      <c r="K105" s="12"/>
      <c r="L105" s="12"/>
      <c r="M105" s="12"/>
      <c r="N105" s="12"/>
      <c r="O105" s="12"/>
      <c r="P105" s="12"/>
      <c r="Q105" s="41"/>
    </row>
    <row r="106" spans="1:17" x14ac:dyDescent="0.25">
      <c r="A106" s="233" t="s">
        <v>16</v>
      </c>
      <c r="B106" s="234"/>
      <c r="C106" s="16">
        <f>(B3-B99)/1000000</f>
        <v>36.375213000000002</v>
      </c>
      <c r="D106" s="5" t="s">
        <v>10</v>
      </c>
      <c r="J106" s="51"/>
      <c r="K106" s="12"/>
      <c r="L106" s="12"/>
      <c r="M106" s="12"/>
      <c r="N106" s="12"/>
      <c r="O106" s="12"/>
      <c r="P106" s="12"/>
      <c r="Q106" s="41"/>
    </row>
    <row r="107" spans="1:17" x14ac:dyDescent="0.25">
      <c r="A107" s="233" t="s">
        <v>14</v>
      </c>
      <c r="B107" s="234"/>
      <c r="C107" s="15">
        <f>(C3-'1 - 2 Jan'!C99)/1000</f>
        <v>26.015999999999998</v>
      </c>
      <c r="D107" s="5" t="s">
        <v>11</v>
      </c>
      <c r="F107" s="22"/>
      <c r="J107" s="51"/>
      <c r="K107" s="12"/>
      <c r="L107" s="12"/>
      <c r="M107" s="12"/>
      <c r="N107" s="12"/>
      <c r="O107" s="13"/>
      <c r="P107" s="12"/>
      <c r="Q107" s="41"/>
    </row>
    <row r="108" spans="1:17" x14ac:dyDescent="0.25">
      <c r="A108" s="227" t="s">
        <v>15</v>
      </c>
      <c r="B108" s="227"/>
      <c r="C108" s="18">
        <f>(C107*1.5*1650*1.1)+3000</f>
        <v>73828.56</v>
      </c>
      <c r="D108" s="19" t="s">
        <v>12</v>
      </c>
      <c r="J108" s="51"/>
      <c r="K108" s="12"/>
      <c r="L108" s="12"/>
      <c r="M108" s="12"/>
      <c r="N108" s="12"/>
      <c r="O108" s="13"/>
      <c r="P108" s="42"/>
      <c r="Q108" s="41"/>
    </row>
    <row r="109" spans="1:17" x14ac:dyDescent="0.25">
      <c r="A109" s="228" t="s">
        <v>20</v>
      </c>
      <c r="B109" s="228"/>
      <c r="C109" s="20">
        <f>(B3-'1 - 2 Jan'!B99)*1.1</f>
        <v>1108586224.9000001</v>
      </c>
      <c r="D109" s="21" t="s">
        <v>12</v>
      </c>
      <c r="E109" s="23"/>
      <c r="J109" s="51"/>
      <c r="K109" s="12"/>
      <c r="L109" s="12"/>
      <c r="M109" s="12"/>
      <c r="N109" s="12"/>
      <c r="O109" s="12"/>
      <c r="P109" s="12"/>
      <c r="Q109" s="41"/>
    </row>
    <row r="110" spans="1:17" x14ac:dyDescent="0.25">
      <c r="J110" s="51"/>
      <c r="K110" s="12"/>
      <c r="L110" s="12"/>
      <c r="M110" s="12"/>
      <c r="N110" s="12"/>
      <c r="O110" s="12"/>
      <c r="P110" s="12"/>
      <c r="Q110" s="41"/>
    </row>
    <row r="111" spans="1:17" x14ac:dyDescent="0.25">
      <c r="J111" s="51"/>
      <c r="K111" s="12"/>
      <c r="L111" s="12"/>
      <c r="M111" s="12"/>
      <c r="N111" s="12"/>
      <c r="O111" s="12"/>
      <c r="P111" s="12"/>
      <c r="Q111" s="41"/>
    </row>
    <row r="112" spans="1:17" x14ac:dyDescent="0.25">
      <c r="F112" s="23"/>
      <c r="J112" s="51"/>
      <c r="K112" s="12"/>
      <c r="L112" s="12"/>
      <c r="M112" s="12"/>
      <c r="N112" s="12"/>
      <c r="O112" s="12"/>
      <c r="P112" s="12"/>
      <c r="Q112" s="41"/>
    </row>
    <row r="113" spans="10:17" x14ac:dyDescent="0.25">
      <c r="J113" s="51"/>
      <c r="K113" s="12"/>
      <c r="L113" s="12"/>
      <c r="M113" s="12"/>
      <c r="N113" s="12"/>
      <c r="O113" s="12"/>
      <c r="P113" s="12"/>
      <c r="Q113" s="41"/>
    </row>
    <row r="114" spans="10:17" x14ac:dyDescent="0.25">
      <c r="J114" s="51"/>
      <c r="K114" s="12"/>
      <c r="L114" s="12"/>
      <c r="M114" s="12"/>
      <c r="N114" s="12"/>
      <c r="O114" s="12"/>
      <c r="P114" s="12"/>
      <c r="Q114" s="41"/>
    </row>
    <row r="115" spans="10:17" x14ac:dyDescent="0.25">
      <c r="J115" s="51"/>
      <c r="K115" s="12"/>
      <c r="L115" s="12"/>
      <c r="M115" s="12"/>
      <c r="N115" s="12"/>
      <c r="O115" s="13"/>
      <c r="P115" s="13"/>
      <c r="Q115" s="41"/>
    </row>
    <row r="116" spans="10:17" x14ac:dyDescent="0.25">
      <c r="J116" s="51"/>
      <c r="K116" s="12"/>
      <c r="L116" s="12"/>
      <c r="M116" s="12"/>
      <c r="N116" s="12"/>
      <c r="O116" s="13"/>
      <c r="P116" s="48"/>
      <c r="Q116" s="41"/>
    </row>
    <row r="117" spans="10:17" x14ac:dyDescent="0.25">
      <c r="J117" s="10"/>
      <c r="K117" s="11"/>
      <c r="L117" s="11"/>
      <c r="M117" s="11"/>
      <c r="N117" s="11"/>
      <c r="O117" s="13"/>
      <c r="P117" s="13"/>
      <c r="Q117" s="41"/>
    </row>
    <row r="118" spans="10:17" x14ac:dyDescent="0.25">
      <c r="J118" s="10"/>
      <c r="K118" s="11"/>
      <c r="L118" s="11"/>
      <c r="M118" s="11"/>
      <c r="N118" s="11"/>
      <c r="O118" s="42"/>
      <c r="P118" s="12"/>
      <c r="Q118" s="41"/>
    </row>
    <row r="119" spans="10:17" x14ac:dyDescent="0.25">
      <c r="J119" s="51"/>
      <c r="K119" s="12"/>
      <c r="L119" s="12"/>
      <c r="M119" s="12"/>
      <c r="N119" s="12"/>
      <c r="O119" s="12"/>
      <c r="P119" s="12"/>
      <c r="Q119" s="41"/>
    </row>
    <row r="120" spans="10:17" x14ac:dyDescent="0.25">
      <c r="J120" s="51"/>
      <c r="K120" s="12"/>
      <c r="L120" s="12"/>
      <c r="M120" s="12"/>
      <c r="N120" s="12"/>
      <c r="O120" s="12"/>
      <c r="P120" s="12"/>
      <c r="Q120" s="41"/>
    </row>
    <row r="121" spans="10:17" x14ac:dyDescent="0.25">
      <c r="J121" s="10"/>
      <c r="K121" s="11"/>
      <c r="L121" s="11"/>
      <c r="M121" s="11"/>
      <c r="N121" s="11"/>
      <c r="O121" s="12"/>
      <c r="P121" s="12"/>
      <c r="Q121" s="47"/>
    </row>
    <row r="122" spans="10:17" x14ac:dyDescent="0.25">
      <c r="J122" s="51"/>
      <c r="K122" s="12"/>
      <c r="L122" s="12"/>
      <c r="M122" s="12"/>
      <c r="N122" s="12"/>
      <c r="O122" s="12"/>
      <c r="P122" s="12"/>
      <c r="Q122" s="47"/>
    </row>
    <row r="123" spans="10:17" x14ac:dyDescent="0.25">
      <c r="J123" s="51"/>
      <c r="K123" s="12"/>
      <c r="L123" s="12"/>
      <c r="M123" s="12"/>
      <c r="N123" s="12"/>
      <c r="O123" s="12"/>
      <c r="P123" s="12"/>
      <c r="Q123" s="47"/>
    </row>
    <row r="124" spans="10:17" x14ac:dyDescent="0.25">
      <c r="J124" s="51"/>
      <c r="K124" s="12"/>
      <c r="L124" s="12"/>
      <c r="M124" s="12"/>
      <c r="N124" s="12"/>
      <c r="O124" s="12"/>
      <c r="P124" s="12"/>
      <c r="Q124" s="47"/>
    </row>
    <row r="125" spans="10:17" x14ac:dyDescent="0.25">
      <c r="J125" s="51"/>
      <c r="K125" s="12"/>
      <c r="L125" s="12"/>
      <c r="M125" s="12"/>
      <c r="N125" s="12"/>
      <c r="O125" s="12"/>
      <c r="P125" s="12"/>
      <c r="Q125" s="47"/>
    </row>
    <row r="126" spans="10:17" x14ac:dyDescent="0.25">
      <c r="J126" s="47"/>
      <c r="K126" s="47"/>
      <c r="L126" s="47"/>
      <c r="M126" s="47"/>
      <c r="N126" s="47"/>
      <c r="O126" s="47"/>
      <c r="P126" s="47"/>
      <c r="Q126" s="47"/>
    </row>
    <row r="127" spans="10:17" x14ac:dyDescent="0.25">
      <c r="J127" s="47"/>
      <c r="K127" s="47"/>
      <c r="L127" s="47"/>
      <c r="M127" s="47"/>
      <c r="N127" s="47"/>
      <c r="O127" s="47"/>
      <c r="P127" s="47"/>
      <c r="Q127" s="47"/>
    </row>
    <row r="128" spans="10:17" x14ac:dyDescent="0.25">
      <c r="J128" s="47"/>
      <c r="K128" s="47"/>
      <c r="L128" s="47"/>
      <c r="M128" s="47"/>
      <c r="N128" s="47"/>
      <c r="O128" s="47"/>
      <c r="P128" s="47"/>
      <c r="Q128" s="47"/>
    </row>
    <row r="129" spans="10:17" x14ac:dyDescent="0.25">
      <c r="J129" s="47"/>
      <c r="K129" s="47"/>
      <c r="L129" s="47"/>
      <c r="M129" s="47"/>
      <c r="N129" s="47"/>
      <c r="O129" s="47"/>
      <c r="P129" s="47"/>
      <c r="Q129" s="47"/>
    </row>
  </sheetData>
  <mergeCells count="8">
    <mergeCell ref="A108:B108"/>
    <mergeCell ref="A109:B109"/>
    <mergeCell ref="A1:H1"/>
    <mergeCell ref="I1:K1"/>
    <mergeCell ref="A102:B102"/>
    <mergeCell ref="A105:B105"/>
    <mergeCell ref="A106:B106"/>
    <mergeCell ref="A107:B107"/>
  </mergeCells>
  <pageMargins left="0.7" right="0.7" top="0.75" bottom="0.75" header="0.3" footer="0.3"/>
  <pageSetup paperSize="9" orientation="portrait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9"/>
  <sheetViews>
    <sheetView topLeftCell="A70" zoomScale="80" zoomScaleNormal="80" workbookViewId="0">
      <selection activeCell="A4" sqref="A4:K99"/>
    </sheetView>
  </sheetViews>
  <sheetFormatPr defaultColWidth="11.42578125" defaultRowHeight="15" x14ac:dyDescent="0.25"/>
  <cols>
    <col min="1" max="1" width="17.85546875" customWidth="1"/>
    <col min="2" max="2" width="13.85546875" customWidth="1"/>
    <col min="3" max="3" width="15.140625" bestFit="1" customWidth="1"/>
    <col min="4" max="5" width="13.85546875" customWidth="1"/>
    <col min="6" max="6" width="12.85546875" bestFit="1" customWidth="1"/>
    <col min="10" max="10" width="14.7109375" bestFit="1" customWidth="1"/>
  </cols>
  <sheetData>
    <row r="1" spans="1:11" ht="18.75" customHeight="1" x14ac:dyDescent="0.3">
      <c r="A1" s="236" t="s">
        <v>0</v>
      </c>
      <c r="B1" s="236"/>
      <c r="C1" s="236"/>
      <c r="D1" s="236"/>
      <c r="E1" s="236"/>
      <c r="F1" s="236"/>
      <c r="G1" s="236"/>
      <c r="H1" s="237"/>
      <c r="I1" s="232" t="s">
        <v>17</v>
      </c>
      <c r="J1" s="232"/>
      <c r="K1" s="232"/>
    </row>
    <row r="2" spans="1:11" ht="56.25" x14ac:dyDescent="0.25">
      <c r="A2" s="173" t="s">
        <v>24</v>
      </c>
      <c r="B2" s="174" t="s">
        <v>2</v>
      </c>
      <c r="C2" s="174" t="s">
        <v>3</v>
      </c>
      <c r="D2" s="174" t="s">
        <v>4</v>
      </c>
      <c r="E2" s="174" t="s">
        <v>25</v>
      </c>
      <c r="F2" s="174" t="s">
        <v>5</v>
      </c>
      <c r="G2" s="174" t="s">
        <v>26</v>
      </c>
      <c r="H2" s="174" t="s">
        <v>27</v>
      </c>
      <c r="I2" s="174" t="s">
        <v>28</v>
      </c>
      <c r="J2" s="174" t="s">
        <v>29</v>
      </c>
      <c r="K2" s="174" t="s">
        <v>30</v>
      </c>
    </row>
    <row r="3" spans="1:11" x14ac:dyDescent="0.25">
      <c r="A3" s="39">
        <v>42764.416666666664</v>
      </c>
      <c r="B3" s="4">
        <v>3088912351</v>
      </c>
      <c r="C3" s="4">
        <v>901151</v>
      </c>
      <c r="D3" s="4">
        <v>1460</v>
      </c>
      <c r="E3" s="3">
        <v>0.97</v>
      </c>
      <c r="F3" s="4">
        <v>751549135</v>
      </c>
      <c r="G3" s="4">
        <v>5365541</v>
      </c>
      <c r="H3" s="4">
        <v>353</v>
      </c>
      <c r="I3" s="4">
        <v>0.87</v>
      </c>
      <c r="J3" s="4">
        <v>0.93</v>
      </c>
      <c r="K3" s="5">
        <f>I3+J3</f>
        <v>1.8</v>
      </c>
    </row>
    <row r="4" spans="1:11" x14ac:dyDescent="0.25">
      <c r="A4" s="2">
        <v>42764.40625</v>
      </c>
      <c r="B4" s="3">
        <v>3088545250</v>
      </c>
      <c r="C4" s="3">
        <v>901151</v>
      </c>
      <c r="D4" s="3">
        <v>1479</v>
      </c>
      <c r="E4" s="3">
        <v>0.97</v>
      </c>
      <c r="F4" s="3">
        <v>751459418</v>
      </c>
      <c r="G4" s="3">
        <v>5365541</v>
      </c>
      <c r="H4" s="3">
        <v>361</v>
      </c>
      <c r="I4" s="4">
        <v>0.88</v>
      </c>
      <c r="J4" s="4">
        <v>0.94</v>
      </c>
      <c r="K4" s="5">
        <f t="shared" ref="K4:K67" si="0">I4+J4</f>
        <v>1.8199999999999998</v>
      </c>
    </row>
    <row r="5" spans="1:11" x14ac:dyDescent="0.25">
      <c r="A5" s="39">
        <v>42764.395833333336</v>
      </c>
      <c r="B5" s="4">
        <v>3088169987</v>
      </c>
      <c r="C5" s="4">
        <v>901151</v>
      </c>
      <c r="D5" s="4">
        <v>1497</v>
      </c>
      <c r="E5" s="3">
        <v>0.97</v>
      </c>
      <c r="F5" s="4">
        <v>751366367</v>
      </c>
      <c r="G5" s="4">
        <v>5365541</v>
      </c>
      <c r="H5" s="4">
        <v>349</v>
      </c>
      <c r="I5" s="9">
        <v>0.9</v>
      </c>
      <c r="J5" s="4">
        <v>0.95</v>
      </c>
      <c r="K5" s="5">
        <f t="shared" si="0"/>
        <v>1.85</v>
      </c>
    </row>
    <row r="6" spans="1:11" x14ac:dyDescent="0.25">
      <c r="A6" s="39">
        <v>42764.385416666664</v>
      </c>
      <c r="B6" s="4">
        <v>3087803384</v>
      </c>
      <c r="C6" s="4">
        <v>901151</v>
      </c>
      <c r="D6" s="4">
        <v>1463</v>
      </c>
      <c r="E6" s="3">
        <v>0.97</v>
      </c>
      <c r="F6" s="4">
        <v>751280465</v>
      </c>
      <c r="G6" s="4">
        <v>5365541</v>
      </c>
      <c r="H6" s="4">
        <v>362</v>
      </c>
      <c r="I6" s="4">
        <v>0.87</v>
      </c>
      <c r="J6" s="4">
        <v>0.93</v>
      </c>
      <c r="K6" s="5">
        <f t="shared" si="0"/>
        <v>1.8</v>
      </c>
    </row>
    <row r="7" spans="1:11" x14ac:dyDescent="0.25">
      <c r="A7" s="39">
        <v>42764.375</v>
      </c>
      <c r="B7" s="4">
        <v>3087431195</v>
      </c>
      <c r="C7" s="4">
        <v>901151</v>
      </c>
      <c r="D7" s="4">
        <v>1506</v>
      </c>
      <c r="E7" s="3">
        <v>0.97</v>
      </c>
      <c r="F7" s="4">
        <v>751189942</v>
      </c>
      <c r="G7" s="4">
        <v>5365541</v>
      </c>
      <c r="H7" s="4">
        <v>382</v>
      </c>
      <c r="I7" s="9">
        <v>0.9</v>
      </c>
      <c r="J7" s="4">
        <v>0.95</v>
      </c>
      <c r="K7" s="5">
        <f t="shared" si="0"/>
        <v>1.85</v>
      </c>
    </row>
    <row r="8" spans="1:11" x14ac:dyDescent="0.25">
      <c r="A8" s="2">
        <v>42764.364583333336</v>
      </c>
      <c r="B8" s="3">
        <v>3087060491</v>
      </c>
      <c r="C8" s="3">
        <v>901151</v>
      </c>
      <c r="D8" s="3">
        <v>1444</v>
      </c>
      <c r="E8" s="3">
        <v>0.97</v>
      </c>
      <c r="F8" s="3">
        <v>751096164</v>
      </c>
      <c r="G8" s="3">
        <v>5365541</v>
      </c>
      <c r="H8" s="3">
        <v>369</v>
      </c>
      <c r="I8" s="4">
        <v>0.87</v>
      </c>
      <c r="J8" s="4">
        <v>0.92</v>
      </c>
      <c r="K8" s="5">
        <f t="shared" si="0"/>
        <v>1.79</v>
      </c>
    </row>
    <row r="9" spans="1:11" x14ac:dyDescent="0.25">
      <c r="A9" s="2">
        <v>42764.354166666664</v>
      </c>
      <c r="B9" s="3">
        <v>3086691215</v>
      </c>
      <c r="C9" s="3">
        <v>901151</v>
      </c>
      <c r="D9" s="3">
        <v>1503</v>
      </c>
      <c r="E9" s="3">
        <v>0.97</v>
      </c>
      <c r="F9" s="3">
        <v>751002396</v>
      </c>
      <c r="G9" s="3">
        <v>5365541</v>
      </c>
      <c r="H9" s="3">
        <v>385</v>
      </c>
      <c r="I9" s="4">
        <v>0.89</v>
      </c>
      <c r="J9" s="4">
        <v>0.94</v>
      </c>
      <c r="K9" s="5">
        <f t="shared" si="0"/>
        <v>1.83</v>
      </c>
    </row>
    <row r="10" spans="1:11" x14ac:dyDescent="0.25">
      <c r="A10" s="2">
        <v>42764.34375</v>
      </c>
      <c r="B10" s="3">
        <v>3086317698</v>
      </c>
      <c r="C10" s="3">
        <v>901151</v>
      </c>
      <c r="D10" s="3">
        <v>1484</v>
      </c>
      <c r="E10" s="3">
        <v>0.97</v>
      </c>
      <c r="F10" s="3">
        <v>750910355</v>
      </c>
      <c r="G10" s="3">
        <v>5365541</v>
      </c>
      <c r="H10" s="3">
        <v>345</v>
      </c>
      <c r="I10" s="4">
        <v>0.88</v>
      </c>
      <c r="J10" s="4">
        <v>0.95</v>
      </c>
      <c r="K10" s="5">
        <f t="shared" si="0"/>
        <v>1.83</v>
      </c>
    </row>
    <row r="11" spans="1:11" x14ac:dyDescent="0.25">
      <c r="A11" s="2">
        <v>42764.333333333336</v>
      </c>
      <c r="B11" s="3">
        <v>3085951091</v>
      </c>
      <c r="C11" s="3">
        <v>901151</v>
      </c>
      <c r="D11" s="3">
        <v>1465</v>
      </c>
      <c r="E11" s="3">
        <v>0.97</v>
      </c>
      <c r="F11" s="3">
        <v>750816721</v>
      </c>
      <c r="G11" s="3">
        <v>5365541</v>
      </c>
      <c r="H11" s="3">
        <v>387</v>
      </c>
      <c r="I11" s="4">
        <v>0.87</v>
      </c>
      <c r="J11" s="4">
        <v>0.93</v>
      </c>
      <c r="K11" s="5">
        <f t="shared" si="0"/>
        <v>1.8</v>
      </c>
    </row>
    <row r="12" spans="1:11" x14ac:dyDescent="0.25">
      <c r="A12" s="2">
        <v>42764.322916666664</v>
      </c>
      <c r="B12" s="3">
        <v>3085578913</v>
      </c>
      <c r="C12" s="3">
        <v>901151</v>
      </c>
      <c r="D12" s="3">
        <v>1507</v>
      </c>
      <c r="E12" s="3">
        <v>0.97</v>
      </c>
      <c r="F12" s="3">
        <v>750718589</v>
      </c>
      <c r="G12" s="3">
        <v>5365541</v>
      </c>
      <c r="H12" s="3">
        <v>393</v>
      </c>
      <c r="I12" s="9">
        <v>0.9</v>
      </c>
      <c r="J12" s="4">
        <v>0.95</v>
      </c>
      <c r="K12" s="5">
        <f t="shared" si="0"/>
        <v>1.85</v>
      </c>
    </row>
    <row r="13" spans="1:11" x14ac:dyDescent="0.25">
      <c r="A13" s="2">
        <v>42764.3125</v>
      </c>
      <c r="B13" s="3">
        <v>3085203934</v>
      </c>
      <c r="C13" s="3">
        <v>901151</v>
      </c>
      <c r="D13" s="3">
        <v>1489</v>
      </c>
      <c r="E13" s="3">
        <v>0.97</v>
      </c>
      <c r="F13" s="3">
        <v>750619160</v>
      </c>
      <c r="G13" s="3">
        <v>5365541</v>
      </c>
      <c r="H13" s="3">
        <v>396</v>
      </c>
      <c r="I13" s="4">
        <v>0.89</v>
      </c>
      <c r="J13" s="4">
        <v>0.95</v>
      </c>
      <c r="K13" s="5">
        <f t="shared" si="0"/>
        <v>1.8399999999999999</v>
      </c>
    </row>
    <row r="14" spans="1:11" x14ac:dyDescent="0.25">
      <c r="A14" s="2">
        <v>42764.302083333336</v>
      </c>
      <c r="B14" s="3">
        <v>3084840423</v>
      </c>
      <c r="C14" s="3">
        <v>901151</v>
      </c>
      <c r="D14" s="3">
        <v>1493</v>
      </c>
      <c r="E14" s="3">
        <v>0.97</v>
      </c>
      <c r="F14" s="3">
        <v>750523019</v>
      </c>
      <c r="G14" s="3">
        <v>5365541</v>
      </c>
      <c r="H14" s="3">
        <v>392</v>
      </c>
      <c r="I14" s="9">
        <v>0.9</v>
      </c>
      <c r="J14" s="4">
        <v>0.95</v>
      </c>
      <c r="K14" s="5">
        <f t="shared" si="0"/>
        <v>1.85</v>
      </c>
    </row>
    <row r="15" spans="1:11" x14ac:dyDescent="0.25">
      <c r="A15" s="2">
        <v>42764.291666666664</v>
      </c>
      <c r="B15" s="3">
        <v>3084466572</v>
      </c>
      <c r="C15" s="3">
        <v>901151</v>
      </c>
      <c r="D15" s="3">
        <v>1485</v>
      </c>
      <c r="E15" s="3">
        <v>0.97</v>
      </c>
      <c r="F15" s="3">
        <v>750425030</v>
      </c>
      <c r="G15" s="3">
        <v>5365541</v>
      </c>
      <c r="H15" s="3">
        <v>388</v>
      </c>
      <c r="I15" s="4">
        <v>0.88</v>
      </c>
      <c r="J15" s="4">
        <v>0.94</v>
      </c>
      <c r="K15" s="5">
        <f t="shared" si="0"/>
        <v>1.8199999999999998</v>
      </c>
    </row>
    <row r="16" spans="1:11" x14ac:dyDescent="0.25">
      <c r="A16" s="2">
        <v>42764.28125</v>
      </c>
      <c r="B16" s="3">
        <v>3084096291</v>
      </c>
      <c r="C16" s="3">
        <v>901151</v>
      </c>
      <c r="D16" s="3">
        <v>1480</v>
      </c>
      <c r="E16" s="3">
        <v>0.97</v>
      </c>
      <c r="F16" s="3">
        <v>750328613</v>
      </c>
      <c r="G16" s="3">
        <v>5365541</v>
      </c>
      <c r="H16" s="3">
        <v>395</v>
      </c>
      <c r="I16" s="4">
        <v>0.89</v>
      </c>
      <c r="J16" s="4">
        <v>0.94</v>
      </c>
      <c r="K16" s="5">
        <f t="shared" si="0"/>
        <v>1.83</v>
      </c>
    </row>
    <row r="17" spans="1:17" x14ac:dyDescent="0.25">
      <c r="A17" s="2">
        <v>42764.270833333336</v>
      </c>
      <c r="B17" s="3">
        <v>3083726525</v>
      </c>
      <c r="C17" s="3">
        <v>901151</v>
      </c>
      <c r="D17" s="3">
        <v>1480</v>
      </c>
      <c r="E17" s="3">
        <v>0.97</v>
      </c>
      <c r="F17" s="3">
        <v>750232198</v>
      </c>
      <c r="G17" s="3">
        <v>5365541</v>
      </c>
      <c r="H17" s="3">
        <v>383</v>
      </c>
      <c r="I17" s="4">
        <v>0.89</v>
      </c>
      <c r="J17" s="4">
        <v>0.94</v>
      </c>
      <c r="K17" s="5">
        <f t="shared" si="0"/>
        <v>1.83</v>
      </c>
    </row>
    <row r="18" spans="1:17" x14ac:dyDescent="0.25">
      <c r="A18" s="2">
        <v>42764.260416666664</v>
      </c>
      <c r="B18" s="3">
        <v>3083356346</v>
      </c>
      <c r="C18" s="3">
        <v>901151</v>
      </c>
      <c r="D18" s="3">
        <v>1478</v>
      </c>
      <c r="E18" s="3">
        <v>0.97</v>
      </c>
      <c r="F18" s="3">
        <v>750135699</v>
      </c>
      <c r="G18" s="3">
        <v>5365541</v>
      </c>
      <c r="H18" s="3">
        <v>389</v>
      </c>
      <c r="I18" s="4">
        <v>0.89</v>
      </c>
      <c r="J18" s="4">
        <v>0.94</v>
      </c>
      <c r="K18" s="5">
        <f t="shared" si="0"/>
        <v>1.83</v>
      </c>
    </row>
    <row r="19" spans="1:17" x14ac:dyDescent="0.25">
      <c r="A19" s="2">
        <v>42764.25</v>
      </c>
      <c r="B19" s="3">
        <v>3082987270</v>
      </c>
      <c r="C19" s="3">
        <v>901151</v>
      </c>
      <c r="D19" s="3">
        <v>1474</v>
      </c>
      <c r="E19" s="3">
        <v>0.97</v>
      </c>
      <c r="F19" s="3">
        <v>750038973</v>
      </c>
      <c r="G19" s="3">
        <v>5365541</v>
      </c>
      <c r="H19" s="3">
        <v>384</v>
      </c>
      <c r="I19" s="4">
        <v>0.88</v>
      </c>
      <c r="J19" s="4">
        <v>0.93</v>
      </c>
      <c r="K19" s="5">
        <f t="shared" si="0"/>
        <v>1.81</v>
      </c>
    </row>
    <row r="20" spans="1:17" x14ac:dyDescent="0.25">
      <c r="A20" s="2">
        <v>42764.239583333336</v>
      </c>
      <c r="B20" s="3">
        <v>3082618539</v>
      </c>
      <c r="C20" s="3">
        <v>901151</v>
      </c>
      <c r="D20" s="3">
        <v>1477</v>
      </c>
      <c r="E20" s="3">
        <v>0.97</v>
      </c>
      <c r="F20" s="3">
        <v>749942511</v>
      </c>
      <c r="G20" s="3">
        <v>5365541</v>
      </c>
      <c r="H20" s="3">
        <v>386</v>
      </c>
      <c r="I20" s="4">
        <v>0.89</v>
      </c>
      <c r="J20" s="4">
        <v>0.94</v>
      </c>
      <c r="K20" s="5">
        <f t="shared" si="0"/>
        <v>1.83</v>
      </c>
    </row>
    <row r="21" spans="1:17" x14ac:dyDescent="0.25">
      <c r="A21" s="2">
        <v>42764.229166666664</v>
      </c>
      <c r="B21" s="3">
        <v>3082249570</v>
      </c>
      <c r="C21" s="3">
        <v>901151</v>
      </c>
      <c r="D21" s="3">
        <v>1474</v>
      </c>
      <c r="E21" s="3">
        <v>0.97</v>
      </c>
      <c r="F21" s="3">
        <v>749846207</v>
      </c>
      <c r="G21" s="3">
        <v>5365541</v>
      </c>
      <c r="H21" s="3">
        <v>372</v>
      </c>
      <c r="I21" s="4">
        <v>0.89</v>
      </c>
      <c r="J21" s="4">
        <v>0.94</v>
      </c>
      <c r="K21" s="5">
        <f t="shared" si="0"/>
        <v>1.83</v>
      </c>
    </row>
    <row r="22" spans="1:17" x14ac:dyDescent="0.25">
      <c r="A22" s="2">
        <v>42764.21875</v>
      </c>
      <c r="B22" s="3">
        <v>3081892107</v>
      </c>
      <c r="C22" s="3">
        <v>901151</v>
      </c>
      <c r="D22" s="3">
        <v>1292</v>
      </c>
      <c r="E22" s="3">
        <v>0.97</v>
      </c>
      <c r="F22" s="3">
        <v>749753825</v>
      </c>
      <c r="G22" s="3">
        <v>5365541</v>
      </c>
      <c r="H22" s="3">
        <v>324</v>
      </c>
      <c r="I22" s="4">
        <v>0.79</v>
      </c>
      <c r="J22" s="4">
        <v>0.84</v>
      </c>
      <c r="K22" s="5">
        <f t="shared" si="0"/>
        <v>1.63</v>
      </c>
    </row>
    <row r="23" spans="1:17" x14ac:dyDescent="0.25">
      <c r="A23" s="2">
        <v>42764.208333333336</v>
      </c>
      <c r="B23" s="3">
        <v>3081561301</v>
      </c>
      <c r="C23" s="3">
        <v>901151</v>
      </c>
      <c r="D23" s="3">
        <v>1353</v>
      </c>
      <c r="E23" s="3">
        <v>0.97</v>
      </c>
      <c r="F23" s="3">
        <v>749669692</v>
      </c>
      <c r="G23" s="3">
        <v>5365541</v>
      </c>
      <c r="H23" s="3">
        <v>347</v>
      </c>
      <c r="I23" s="4">
        <v>0.79</v>
      </c>
      <c r="J23" s="4">
        <v>0.84</v>
      </c>
      <c r="K23" s="5">
        <f t="shared" si="0"/>
        <v>1.63</v>
      </c>
    </row>
    <row r="24" spans="1:17" x14ac:dyDescent="0.25">
      <c r="A24" s="2">
        <v>42764.197916666664</v>
      </c>
      <c r="B24" s="3">
        <v>3081211926</v>
      </c>
      <c r="C24" s="3">
        <v>901151</v>
      </c>
      <c r="D24" s="3">
        <v>1429</v>
      </c>
      <c r="E24" s="3">
        <v>0.97</v>
      </c>
      <c r="F24" s="3">
        <v>749578498</v>
      </c>
      <c r="G24" s="3">
        <v>5365541</v>
      </c>
      <c r="H24" s="3">
        <v>376</v>
      </c>
      <c r="I24" s="4">
        <v>0.87</v>
      </c>
      <c r="J24" s="4">
        <v>0.93</v>
      </c>
      <c r="K24" s="5">
        <f t="shared" si="0"/>
        <v>1.8</v>
      </c>
    </row>
    <row r="25" spans="1:17" x14ac:dyDescent="0.25">
      <c r="A25" s="2">
        <v>42764.1875</v>
      </c>
      <c r="B25" s="3">
        <v>3080844503</v>
      </c>
      <c r="C25" s="3">
        <v>901151</v>
      </c>
      <c r="D25" s="3">
        <v>1489</v>
      </c>
      <c r="E25" s="3">
        <v>0.97</v>
      </c>
      <c r="F25" s="3">
        <v>749481302</v>
      </c>
      <c r="G25" s="3">
        <v>5365541</v>
      </c>
      <c r="H25" s="3">
        <v>398</v>
      </c>
      <c r="I25" s="9">
        <v>0.9</v>
      </c>
      <c r="J25" s="4">
        <v>0.95</v>
      </c>
      <c r="K25" s="5">
        <f t="shared" si="0"/>
        <v>1.85</v>
      </c>
    </row>
    <row r="26" spans="1:17" x14ac:dyDescent="0.25">
      <c r="A26" s="2">
        <v>42764.177083333336</v>
      </c>
      <c r="B26" s="3">
        <v>3080478761</v>
      </c>
      <c r="C26" s="3">
        <v>901151</v>
      </c>
      <c r="D26" s="3">
        <v>1450</v>
      </c>
      <c r="E26" s="3">
        <v>0.97</v>
      </c>
      <c r="F26" s="3">
        <v>749385067</v>
      </c>
      <c r="G26" s="3">
        <v>5365541</v>
      </c>
      <c r="H26" s="3">
        <v>377</v>
      </c>
      <c r="I26" s="9">
        <v>0.9</v>
      </c>
      <c r="J26" s="4">
        <v>0.95</v>
      </c>
      <c r="K26" s="5">
        <f t="shared" si="0"/>
        <v>1.85</v>
      </c>
    </row>
    <row r="27" spans="1:17" x14ac:dyDescent="0.25">
      <c r="A27" s="2">
        <v>42764.166666666664</v>
      </c>
      <c r="B27" s="3">
        <v>3080107176</v>
      </c>
      <c r="C27" s="3">
        <v>901151</v>
      </c>
      <c r="D27" s="3">
        <v>1501</v>
      </c>
      <c r="E27" s="3">
        <v>0.97</v>
      </c>
      <c r="F27" s="3">
        <v>749286826</v>
      </c>
      <c r="G27" s="3">
        <v>5365541</v>
      </c>
      <c r="H27" s="3">
        <v>396</v>
      </c>
      <c r="I27" s="4">
        <v>0.88</v>
      </c>
      <c r="J27" s="4">
        <v>0.95</v>
      </c>
      <c r="K27" s="5">
        <f t="shared" si="0"/>
        <v>1.83</v>
      </c>
    </row>
    <row r="28" spans="1:17" x14ac:dyDescent="0.25">
      <c r="A28" s="2">
        <v>42764.15625</v>
      </c>
      <c r="B28" s="3">
        <v>3079736077</v>
      </c>
      <c r="C28" s="3">
        <v>901151</v>
      </c>
      <c r="D28" s="3">
        <v>1448</v>
      </c>
      <c r="E28" s="3">
        <v>0.97</v>
      </c>
      <c r="F28" s="3">
        <v>749188820</v>
      </c>
      <c r="G28" s="3">
        <v>5365541</v>
      </c>
      <c r="H28" s="3">
        <v>381</v>
      </c>
      <c r="I28" s="4">
        <v>0.92</v>
      </c>
      <c r="J28" s="4">
        <v>0.96</v>
      </c>
      <c r="K28" s="5">
        <f t="shared" si="0"/>
        <v>1.88</v>
      </c>
    </row>
    <row r="29" spans="1:17" x14ac:dyDescent="0.25">
      <c r="A29" s="2">
        <v>42764.145833333336</v>
      </c>
      <c r="B29" s="3">
        <v>3079369661</v>
      </c>
      <c r="C29" s="3">
        <v>901151</v>
      </c>
      <c r="D29" s="3">
        <v>1496</v>
      </c>
      <c r="E29" s="3">
        <v>0.97</v>
      </c>
      <c r="F29" s="3">
        <v>749092700</v>
      </c>
      <c r="G29" s="3">
        <v>5365541</v>
      </c>
      <c r="H29" s="3">
        <v>392</v>
      </c>
      <c r="I29" s="9">
        <v>0.9</v>
      </c>
      <c r="J29" s="4">
        <v>0.95</v>
      </c>
      <c r="K29" s="5">
        <f t="shared" si="0"/>
        <v>1.85</v>
      </c>
      <c r="L29" s="12"/>
      <c r="M29" s="12"/>
      <c r="N29" s="12"/>
      <c r="O29" s="13"/>
      <c r="P29" s="13"/>
      <c r="Q29" s="41"/>
    </row>
    <row r="30" spans="1:17" x14ac:dyDescent="0.25">
      <c r="A30" s="2">
        <v>42764.135416666664</v>
      </c>
      <c r="B30" s="3">
        <v>3078994674</v>
      </c>
      <c r="C30" s="3">
        <v>901151</v>
      </c>
      <c r="D30" s="3">
        <v>1453</v>
      </c>
      <c r="E30" s="3">
        <v>0.97</v>
      </c>
      <c r="F30" s="3">
        <v>748994000</v>
      </c>
      <c r="G30" s="3">
        <v>5365541</v>
      </c>
      <c r="H30" s="3">
        <v>373</v>
      </c>
      <c r="I30" s="4">
        <v>0.87</v>
      </c>
      <c r="J30" s="4">
        <v>0.93</v>
      </c>
      <c r="K30" s="5">
        <f t="shared" si="0"/>
        <v>1.8</v>
      </c>
      <c r="L30" s="12"/>
      <c r="M30" s="12"/>
      <c r="N30" s="12"/>
      <c r="O30" s="13"/>
      <c r="P30" s="13"/>
      <c r="Q30" s="41"/>
    </row>
    <row r="31" spans="1:17" x14ac:dyDescent="0.25">
      <c r="A31" s="2">
        <v>42764.125</v>
      </c>
      <c r="B31" s="3">
        <v>3078627947</v>
      </c>
      <c r="C31" s="3">
        <v>901151</v>
      </c>
      <c r="D31" s="3">
        <v>1476</v>
      </c>
      <c r="E31" s="3">
        <v>0.97</v>
      </c>
      <c r="F31" s="3">
        <v>748902037</v>
      </c>
      <c r="G31" s="3">
        <v>5365541</v>
      </c>
      <c r="H31" s="3">
        <v>366</v>
      </c>
      <c r="I31" s="4">
        <v>0.89</v>
      </c>
      <c r="J31" s="4">
        <v>0.94</v>
      </c>
      <c r="K31" s="5">
        <f t="shared" si="0"/>
        <v>1.83</v>
      </c>
      <c r="L31" s="12"/>
      <c r="M31" s="12"/>
      <c r="N31" s="12"/>
      <c r="O31" s="12"/>
      <c r="P31" s="42"/>
      <c r="Q31" s="41"/>
    </row>
    <row r="32" spans="1:17" x14ac:dyDescent="0.25">
      <c r="A32" s="2">
        <v>42764.114583333336</v>
      </c>
      <c r="B32" s="3">
        <v>3078252454</v>
      </c>
      <c r="C32" s="3">
        <v>901151</v>
      </c>
      <c r="D32" s="3">
        <v>1499</v>
      </c>
      <c r="E32" s="3">
        <v>0.97</v>
      </c>
      <c r="F32" s="3">
        <v>748807984</v>
      </c>
      <c r="G32" s="3">
        <v>5365541</v>
      </c>
      <c r="H32" s="3">
        <v>379</v>
      </c>
      <c r="I32" s="9">
        <v>0.9</v>
      </c>
      <c r="J32" s="4">
        <v>0.95</v>
      </c>
      <c r="K32" s="5">
        <f t="shared" si="0"/>
        <v>1.85</v>
      </c>
      <c r="L32" s="12"/>
      <c r="M32" s="12"/>
      <c r="N32" s="12"/>
      <c r="O32" s="13"/>
      <c r="P32" s="13"/>
      <c r="Q32" s="41"/>
    </row>
    <row r="33" spans="1:17" x14ac:dyDescent="0.25">
      <c r="A33" s="2">
        <v>42764.104166666664</v>
      </c>
      <c r="B33" s="3">
        <v>3077883764</v>
      </c>
      <c r="C33" s="3">
        <v>901151</v>
      </c>
      <c r="D33" s="3">
        <v>1464</v>
      </c>
      <c r="E33" s="3">
        <v>0.97</v>
      </c>
      <c r="F33" s="3">
        <v>748716762</v>
      </c>
      <c r="G33" s="3">
        <v>5365541</v>
      </c>
      <c r="H33" s="3">
        <v>355</v>
      </c>
      <c r="I33" s="4">
        <v>0.87</v>
      </c>
      <c r="J33" s="4">
        <v>0.93</v>
      </c>
      <c r="K33" s="5">
        <f t="shared" si="0"/>
        <v>1.8</v>
      </c>
      <c r="L33" s="12"/>
      <c r="M33" s="12"/>
      <c r="N33" s="12"/>
      <c r="O33" s="13"/>
      <c r="P33" s="12"/>
      <c r="Q33" s="41"/>
    </row>
    <row r="34" spans="1:17" x14ac:dyDescent="0.25">
      <c r="A34" s="2">
        <v>42764.09375</v>
      </c>
      <c r="B34" s="3">
        <v>3077513552</v>
      </c>
      <c r="C34" s="3">
        <v>901151</v>
      </c>
      <c r="D34" s="3">
        <v>1515</v>
      </c>
      <c r="E34" s="3">
        <v>0.97</v>
      </c>
      <c r="F34" s="3">
        <v>748624437</v>
      </c>
      <c r="G34" s="3">
        <v>5365541</v>
      </c>
      <c r="H34" s="3">
        <v>385</v>
      </c>
      <c r="I34" s="4">
        <v>0.87</v>
      </c>
      <c r="J34" s="4">
        <v>0.93</v>
      </c>
      <c r="K34" s="5">
        <f t="shared" si="0"/>
        <v>1.8</v>
      </c>
      <c r="L34" s="12"/>
      <c r="M34" s="12"/>
      <c r="N34" s="12"/>
      <c r="O34" s="13"/>
      <c r="P34" s="13"/>
      <c r="Q34" s="41"/>
    </row>
    <row r="35" spans="1:17" x14ac:dyDescent="0.25">
      <c r="A35" s="2">
        <v>42764.083333333336</v>
      </c>
      <c r="B35" s="3">
        <v>3077136769</v>
      </c>
      <c r="C35" s="3">
        <v>901151</v>
      </c>
      <c r="D35" s="3">
        <v>1498</v>
      </c>
      <c r="E35" s="3">
        <v>0.97</v>
      </c>
      <c r="F35" s="3">
        <v>748528914</v>
      </c>
      <c r="G35" s="3">
        <v>5365541</v>
      </c>
      <c r="H35" s="3">
        <v>379</v>
      </c>
      <c r="I35" s="9">
        <v>0.9</v>
      </c>
      <c r="J35" s="4">
        <v>0.95</v>
      </c>
      <c r="K35" s="5">
        <f t="shared" si="0"/>
        <v>1.85</v>
      </c>
      <c r="L35" s="11"/>
      <c r="M35" s="11"/>
      <c r="N35" s="11"/>
      <c r="O35" s="13"/>
      <c r="P35" s="12"/>
      <c r="Q35" s="41"/>
    </row>
    <row r="36" spans="1:17" x14ac:dyDescent="0.25">
      <c r="A36" s="2">
        <v>42764.072916666664</v>
      </c>
      <c r="B36" s="3">
        <v>3076765732</v>
      </c>
      <c r="C36" s="3">
        <v>901151</v>
      </c>
      <c r="D36" s="3">
        <v>1433</v>
      </c>
      <c r="E36" s="3">
        <v>0.97</v>
      </c>
      <c r="F36" s="3">
        <v>748435402</v>
      </c>
      <c r="G36" s="3">
        <v>5365541</v>
      </c>
      <c r="H36" s="3">
        <v>362</v>
      </c>
      <c r="I36" s="4">
        <v>0.88</v>
      </c>
      <c r="J36" s="4">
        <v>0.94</v>
      </c>
      <c r="K36" s="5">
        <f t="shared" si="0"/>
        <v>1.8199999999999998</v>
      </c>
      <c r="L36" s="11"/>
      <c r="M36" s="11"/>
      <c r="N36" s="11"/>
      <c r="O36" s="11"/>
      <c r="P36" s="12"/>
      <c r="Q36" s="41"/>
    </row>
    <row r="37" spans="1:17" x14ac:dyDescent="0.25">
      <c r="A37" s="2">
        <v>42764.0625</v>
      </c>
      <c r="B37" s="3">
        <v>3076395359</v>
      </c>
      <c r="C37" s="3">
        <v>901151</v>
      </c>
      <c r="D37" s="3">
        <v>1509</v>
      </c>
      <c r="E37" s="3">
        <v>0.97</v>
      </c>
      <c r="F37" s="3">
        <v>748339371</v>
      </c>
      <c r="G37" s="3">
        <v>5365541</v>
      </c>
      <c r="H37" s="3">
        <v>399</v>
      </c>
      <c r="I37" s="4">
        <v>0.88</v>
      </c>
      <c r="J37" s="4">
        <v>0.95</v>
      </c>
      <c r="K37" s="5">
        <f t="shared" si="0"/>
        <v>1.83</v>
      </c>
      <c r="L37" s="11"/>
      <c r="M37" s="11"/>
      <c r="N37" s="11"/>
      <c r="O37" s="13"/>
      <c r="P37" s="12"/>
      <c r="Q37" s="41"/>
    </row>
    <row r="38" spans="1:17" x14ac:dyDescent="0.25">
      <c r="A38" s="2">
        <v>42764.052083333336</v>
      </c>
      <c r="B38" s="3">
        <v>3076027142</v>
      </c>
      <c r="C38" s="3">
        <v>901151</v>
      </c>
      <c r="D38" s="3">
        <v>1465</v>
      </c>
      <c r="E38" s="3">
        <v>0.97</v>
      </c>
      <c r="F38" s="3">
        <v>748245388</v>
      </c>
      <c r="G38" s="3">
        <v>5365541</v>
      </c>
      <c r="H38" s="3">
        <v>365</v>
      </c>
      <c r="I38" s="4">
        <v>0.87</v>
      </c>
      <c r="J38" s="4">
        <v>0.93</v>
      </c>
      <c r="K38" s="5">
        <f t="shared" si="0"/>
        <v>1.8</v>
      </c>
      <c r="L38" s="11"/>
      <c r="M38" s="11"/>
      <c r="N38" s="11"/>
      <c r="O38" s="13"/>
      <c r="P38" s="13"/>
      <c r="Q38" s="41"/>
    </row>
    <row r="39" spans="1:17" x14ac:dyDescent="0.25">
      <c r="A39" s="2">
        <v>42764.041666666664</v>
      </c>
      <c r="B39" s="3">
        <v>3075652714</v>
      </c>
      <c r="C39" s="3">
        <v>901151</v>
      </c>
      <c r="D39" s="3">
        <v>1504</v>
      </c>
      <c r="E39" s="3">
        <v>0.97</v>
      </c>
      <c r="F39" s="3">
        <v>748151840</v>
      </c>
      <c r="G39" s="3">
        <v>5365541</v>
      </c>
      <c r="H39" s="3">
        <v>374</v>
      </c>
      <c r="I39" s="4">
        <v>0.88</v>
      </c>
      <c r="J39" s="4">
        <v>0.95</v>
      </c>
      <c r="K39" s="5">
        <f t="shared" si="0"/>
        <v>1.83</v>
      </c>
      <c r="L39" s="11"/>
      <c r="M39" s="11"/>
      <c r="N39" s="11"/>
      <c r="O39" s="13"/>
      <c r="P39" s="12"/>
      <c r="Q39" s="41"/>
    </row>
    <row r="40" spans="1:17" x14ac:dyDescent="0.25">
      <c r="A40" s="2">
        <v>42764.03125</v>
      </c>
      <c r="B40" s="3">
        <v>3075283398</v>
      </c>
      <c r="C40" s="3">
        <v>901151</v>
      </c>
      <c r="D40" s="3">
        <v>1464</v>
      </c>
      <c r="E40" s="3">
        <v>0.97</v>
      </c>
      <c r="F40" s="3">
        <v>748061096</v>
      </c>
      <c r="G40" s="3">
        <v>5365541</v>
      </c>
      <c r="H40" s="3">
        <v>358</v>
      </c>
      <c r="I40" s="4">
        <v>0.87</v>
      </c>
      <c r="J40" s="4">
        <v>0.93</v>
      </c>
      <c r="K40" s="5">
        <f t="shared" si="0"/>
        <v>1.8</v>
      </c>
      <c r="L40" s="11"/>
      <c r="M40" s="11"/>
      <c r="N40" s="11"/>
      <c r="O40" s="13"/>
      <c r="P40" s="13"/>
      <c r="Q40" s="41"/>
    </row>
    <row r="41" spans="1:17" x14ac:dyDescent="0.25">
      <c r="A41" s="2">
        <v>42764.020833333336</v>
      </c>
      <c r="B41" s="3">
        <v>3074910758</v>
      </c>
      <c r="C41" s="3">
        <v>901151</v>
      </c>
      <c r="D41" s="3">
        <v>1507</v>
      </c>
      <c r="E41" s="3">
        <v>0.97</v>
      </c>
      <c r="F41" s="3">
        <v>747969560</v>
      </c>
      <c r="G41" s="3">
        <v>5365541</v>
      </c>
      <c r="H41" s="3">
        <v>370</v>
      </c>
      <c r="I41" s="4">
        <v>0.88</v>
      </c>
      <c r="J41" s="4">
        <v>0.95</v>
      </c>
      <c r="K41" s="5">
        <f t="shared" si="0"/>
        <v>1.83</v>
      </c>
      <c r="L41" s="11"/>
      <c r="M41" s="11"/>
      <c r="N41" s="11"/>
      <c r="O41" s="12"/>
      <c r="P41" s="12"/>
      <c r="Q41" s="41"/>
    </row>
    <row r="42" spans="1:17" x14ac:dyDescent="0.25">
      <c r="A42" s="2">
        <v>42764.010416666664</v>
      </c>
      <c r="B42" s="3">
        <v>3074535748</v>
      </c>
      <c r="C42" s="3">
        <v>901151</v>
      </c>
      <c r="D42" s="3">
        <v>1494</v>
      </c>
      <c r="E42" s="3">
        <v>0.97</v>
      </c>
      <c r="F42" s="3">
        <v>747876266</v>
      </c>
      <c r="G42" s="3">
        <v>5365541</v>
      </c>
      <c r="H42" s="3">
        <v>368</v>
      </c>
      <c r="I42" s="9">
        <v>0.9</v>
      </c>
      <c r="J42" s="4">
        <v>0.95</v>
      </c>
      <c r="K42" s="5">
        <f t="shared" si="0"/>
        <v>1.85</v>
      </c>
      <c r="L42" s="11"/>
      <c r="M42" s="11"/>
      <c r="N42" s="11"/>
      <c r="O42" s="12"/>
      <c r="P42" s="12"/>
      <c r="Q42" s="41"/>
    </row>
    <row r="43" spans="1:17" x14ac:dyDescent="0.25">
      <c r="A43" s="2">
        <v>42764</v>
      </c>
      <c r="B43" s="3">
        <v>3074168416</v>
      </c>
      <c r="C43" s="3">
        <v>901151</v>
      </c>
      <c r="D43" s="3">
        <v>1479</v>
      </c>
      <c r="E43" s="3">
        <v>0.97</v>
      </c>
      <c r="F43" s="3">
        <v>747785608</v>
      </c>
      <c r="G43" s="3">
        <v>5365541</v>
      </c>
      <c r="H43" s="3">
        <v>376</v>
      </c>
      <c r="I43" s="4">
        <v>0.89</v>
      </c>
      <c r="J43" s="4">
        <v>0.94</v>
      </c>
      <c r="K43" s="5">
        <f t="shared" si="0"/>
        <v>1.83</v>
      </c>
      <c r="L43" s="11"/>
      <c r="M43" s="11"/>
      <c r="N43" s="11"/>
      <c r="O43" s="48"/>
      <c r="P43" s="13"/>
      <c r="Q43" s="41"/>
    </row>
    <row r="44" spans="1:17" x14ac:dyDescent="0.25">
      <c r="A44" s="2">
        <v>42763.989583333336</v>
      </c>
      <c r="B44" s="3">
        <v>3073788521</v>
      </c>
      <c r="C44" s="3">
        <v>901151</v>
      </c>
      <c r="D44" s="3">
        <v>1501</v>
      </c>
      <c r="E44" s="3">
        <v>0.97</v>
      </c>
      <c r="F44" s="3">
        <v>747691467</v>
      </c>
      <c r="G44" s="3">
        <v>5365541</v>
      </c>
      <c r="H44" s="3">
        <v>354</v>
      </c>
      <c r="I44" s="4">
        <v>0.89</v>
      </c>
      <c r="J44" s="4">
        <v>0.95</v>
      </c>
      <c r="K44" s="5">
        <f t="shared" si="0"/>
        <v>1.8399999999999999</v>
      </c>
      <c r="L44" s="11"/>
      <c r="M44" s="11"/>
      <c r="N44" s="11"/>
      <c r="O44" s="13"/>
      <c r="P44" s="13"/>
      <c r="Q44" s="41"/>
    </row>
    <row r="45" spans="1:17" x14ac:dyDescent="0.25">
      <c r="A45" s="2">
        <v>42763.979166666664</v>
      </c>
      <c r="B45" s="3">
        <v>3073419623</v>
      </c>
      <c r="C45" s="3">
        <v>901151</v>
      </c>
      <c r="D45" s="3">
        <v>1513</v>
      </c>
      <c r="E45" s="3">
        <v>0.97</v>
      </c>
      <c r="F45" s="3">
        <v>747599153</v>
      </c>
      <c r="G45" s="3">
        <v>5365541</v>
      </c>
      <c r="H45" s="3">
        <v>383</v>
      </c>
      <c r="I45" s="9">
        <v>0.9</v>
      </c>
      <c r="J45" s="4">
        <v>0.95</v>
      </c>
      <c r="K45" s="5">
        <f t="shared" si="0"/>
        <v>1.85</v>
      </c>
      <c r="L45" s="11"/>
      <c r="M45" s="11"/>
      <c r="N45" s="11"/>
      <c r="O45" s="12"/>
      <c r="P45" s="12"/>
      <c r="Q45" s="41"/>
    </row>
    <row r="46" spans="1:17" x14ac:dyDescent="0.25">
      <c r="A46" s="2">
        <v>42763.96875</v>
      </c>
      <c r="B46" s="3">
        <v>3073046636</v>
      </c>
      <c r="C46" s="3">
        <v>901151</v>
      </c>
      <c r="D46" s="217">
        <v>1453</v>
      </c>
      <c r="E46" s="3">
        <v>0.97</v>
      </c>
      <c r="F46" s="3">
        <v>747505232</v>
      </c>
      <c r="G46" s="3">
        <v>5365541</v>
      </c>
      <c r="H46" s="3">
        <v>375</v>
      </c>
      <c r="I46" s="4">
        <v>0.89</v>
      </c>
      <c r="J46" s="4">
        <v>0.94</v>
      </c>
      <c r="K46" s="5">
        <f t="shared" si="0"/>
        <v>1.83</v>
      </c>
      <c r="L46" s="11"/>
      <c r="M46" s="11"/>
      <c r="N46" s="11"/>
      <c r="O46" s="13"/>
      <c r="P46" s="42"/>
      <c r="Q46" s="41"/>
    </row>
    <row r="47" spans="1:17" x14ac:dyDescent="0.25">
      <c r="A47" s="2">
        <v>42763.958333333336</v>
      </c>
      <c r="B47" s="3">
        <v>3072678150</v>
      </c>
      <c r="C47" s="3">
        <v>901151</v>
      </c>
      <c r="D47" s="3">
        <v>1527</v>
      </c>
      <c r="E47" s="3">
        <v>0.97</v>
      </c>
      <c r="F47" s="3">
        <v>747410157</v>
      </c>
      <c r="G47" s="3">
        <v>5365541</v>
      </c>
      <c r="H47" s="3">
        <v>397</v>
      </c>
      <c r="I47" s="9">
        <v>0.9</v>
      </c>
      <c r="J47" s="4">
        <v>0.96</v>
      </c>
      <c r="K47" s="5">
        <f t="shared" si="0"/>
        <v>1.8599999999999999</v>
      </c>
      <c r="L47" s="11"/>
      <c r="M47" s="11"/>
      <c r="N47" s="11"/>
      <c r="O47" s="13"/>
      <c r="P47" s="12"/>
      <c r="Q47" s="41"/>
    </row>
    <row r="48" spans="1:17" x14ac:dyDescent="0.25">
      <c r="A48" s="2">
        <v>42763.947916666664</v>
      </c>
      <c r="B48" s="3">
        <v>3072303373</v>
      </c>
      <c r="C48" s="3">
        <v>901151</v>
      </c>
      <c r="D48" s="3">
        <v>1461</v>
      </c>
      <c r="E48" s="3">
        <v>0.97</v>
      </c>
      <c r="F48" s="3">
        <v>747313947</v>
      </c>
      <c r="G48" s="3">
        <v>5365541</v>
      </c>
      <c r="H48" s="3">
        <v>372</v>
      </c>
      <c r="I48" s="4">
        <v>0.87</v>
      </c>
      <c r="J48" s="4">
        <v>0.93</v>
      </c>
      <c r="K48" s="5">
        <f t="shared" si="0"/>
        <v>1.8</v>
      </c>
      <c r="L48" s="11"/>
      <c r="M48" s="11"/>
      <c r="N48" s="11"/>
      <c r="O48" s="52"/>
      <c r="P48" s="12"/>
      <c r="Q48" s="41"/>
    </row>
    <row r="49" spans="1:17" x14ac:dyDescent="0.25">
      <c r="A49" s="2">
        <v>42763.9375</v>
      </c>
      <c r="B49" s="3">
        <v>3071930902</v>
      </c>
      <c r="C49" s="3">
        <v>901151</v>
      </c>
      <c r="D49" s="3">
        <v>1497</v>
      </c>
      <c r="E49" s="3">
        <v>0.97</v>
      </c>
      <c r="F49" s="3">
        <v>747222629</v>
      </c>
      <c r="G49" s="3">
        <v>5365541</v>
      </c>
      <c r="H49" s="3">
        <v>364</v>
      </c>
      <c r="I49" s="4">
        <v>0.89</v>
      </c>
      <c r="J49" s="4">
        <v>0.95</v>
      </c>
      <c r="K49" s="5">
        <f t="shared" si="0"/>
        <v>1.8399999999999999</v>
      </c>
      <c r="L49" s="11"/>
      <c r="M49" s="11"/>
      <c r="N49" s="11"/>
      <c r="O49" s="12"/>
      <c r="P49" s="12"/>
      <c r="Q49" s="41"/>
    </row>
    <row r="50" spans="1:17" x14ac:dyDescent="0.25">
      <c r="A50" s="2">
        <v>42763.927083333336</v>
      </c>
      <c r="B50" s="3">
        <v>3071557015</v>
      </c>
      <c r="C50" s="3">
        <v>901151</v>
      </c>
      <c r="D50" s="3">
        <v>1477</v>
      </c>
      <c r="E50" s="3">
        <v>0.97</v>
      </c>
      <c r="F50" s="3">
        <v>747131252</v>
      </c>
      <c r="G50" s="3">
        <v>5365541</v>
      </c>
      <c r="H50" s="3">
        <v>355</v>
      </c>
      <c r="I50" s="4">
        <v>0.89</v>
      </c>
      <c r="J50" s="4">
        <v>0.94</v>
      </c>
      <c r="K50" s="5">
        <f t="shared" si="0"/>
        <v>1.83</v>
      </c>
      <c r="L50" s="12"/>
      <c r="M50" s="12"/>
      <c r="N50" s="12"/>
      <c r="O50" s="12"/>
      <c r="P50" s="12"/>
      <c r="Q50" s="41"/>
    </row>
    <row r="51" spans="1:17" x14ac:dyDescent="0.25">
      <c r="A51" s="2">
        <v>42763.916666666664</v>
      </c>
      <c r="B51" s="3">
        <v>3071190341</v>
      </c>
      <c r="C51" s="3">
        <v>901151</v>
      </c>
      <c r="D51" s="3">
        <v>1494</v>
      </c>
      <c r="E51" s="3">
        <v>0.97</v>
      </c>
      <c r="F51" s="3">
        <v>747040121</v>
      </c>
      <c r="G51" s="3">
        <v>5365541</v>
      </c>
      <c r="H51" s="3">
        <v>378</v>
      </c>
      <c r="I51" s="9">
        <v>0.9</v>
      </c>
      <c r="J51" s="4">
        <v>0.95</v>
      </c>
      <c r="K51" s="5">
        <f t="shared" si="0"/>
        <v>1.85</v>
      </c>
      <c r="L51" s="12"/>
      <c r="M51" s="12"/>
      <c r="N51" s="12"/>
      <c r="O51" s="12"/>
      <c r="P51" s="12"/>
      <c r="Q51" s="41"/>
    </row>
    <row r="52" spans="1:17" x14ac:dyDescent="0.25">
      <c r="A52" s="2">
        <v>42763.90625</v>
      </c>
      <c r="B52" s="3">
        <v>3070813108</v>
      </c>
      <c r="C52" s="3">
        <v>901151</v>
      </c>
      <c r="D52" s="3">
        <v>1502</v>
      </c>
      <c r="E52" s="3">
        <v>0.97</v>
      </c>
      <c r="F52" s="3">
        <v>746942791</v>
      </c>
      <c r="G52" s="3">
        <v>5365541</v>
      </c>
      <c r="H52" s="3">
        <v>389</v>
      </c>
      <c r="I52" s="4">
        <v>0.89</v>
      </c>
      <c r="J52" s="4">
        <v>0.95</v>
      </c>
      <c r="K52" s="5">
        <f t="shared" si="0"/>
        <v>1.8399999999999999</v>
      </c>
      <c r="L52" s="11"/>
      <c r="M52" s="11"/>
      <c r="N52" s="11"/>
      <c r="O52" s="12"/>
      <c r="P52" s="12"/>
      <c r="Q52" s="41"/>
    </row>
    <row r="53" spans="1:17" x14ac:dyDescent="0.25">
      <c r="A53" s="2">
        <v>42763.895833333336</v>
      </c>
      <c r="B53" s="3">
        <v>3070441006</v>
      </c>
      <c r="C53" s="3">
        <v>901151</v>
      </c>
      <c r="D53" s="3">
        <v>1454</v>
      </c>
      <c r="E53" s="3">
        <v>0.97</v>
      </c>
      <c r="F53" s="3">
        <v>746847602</v>
      </c>
      <c r="G53" s="3">
        <v>5365541</v>
      </c>
      <c r="H53" s="3">
        <v>374</v>
      </c>
      <c r="I53" s="4">
        <v>0.87</v>
      </c>
      <c r="J53" s="4">
        <v>0.93</v>
      </c>
      <c r="K53" s="5">
        <f t="shared" si="0"/>
        <v>1.8</v>
      </c>
      <c r="L53" s="11"/>
      <c r="M53" s="11"/>
      <c r="N53" s="11"/>
      <c r="O53" s="12"/>
      <c r="P53" s="12"/>
      <c r="Q53" s="41"/>
    </row>
    <row r="54" spans="1:17" x14ac:dyDescent="0.25">
      <c r="A54" s="2">
        <v>42763.885416666664</v>
      </c>
      <c r="B54" s="3">
        <v>3070073962</v>
      </c>
      <c r="C54" s="3">
        <v>901151</v>
      </c>
      <c r="D54" s="3">
        <v>1482</v>
      </c>
      <c r="E54" s="3">
        <v>0.97</v>
      </c>
      <c r="F54" s="3">
        <v>746753925</v>
      </c>
      <c r="G54" s="3">
        <v>5365541</v>
      </c>
      <c r="H54" s="3">
        <v>377</v>
      </c>
      <c r="I54" s="4">
        <v>0.89</v>
      </c>
      <c r="J54" s="4">
        <v>0.94</v>
      </c>
      <c r="K54" s="5">
        <f t="shared" si="0"/>
        <v>1.83</v>
      </c>
      <c r="L54" s="11"/>
      <c r="M54" s="11"/>
      <c r="N54" s="11"/>
      <c r="O54" s="13"/>
      <c r="P54" s="42"/>
      <c r="Q54" s="41"/>
    </row>
    <row r="55" spans="1:17" x14ac:dyDescent="0.25">
      <c r="A55" s="2">
        <v>42763.875</v>
      </c>
      <c r="B55" s="3">
        <v>3069695920</v>
      </c>
      <c r="C55" s="3">
        <v>901151</v>
      </c>
      <c r="D55" s="3">
        <v>1508</v>
      </c>
      <c r="E55" s="3">
        <v>0.97</v>
      </c>
      <c r="F55" s="218">
        <v>746657102</v>
      </c>
      <c r="G55" s="3">
        <v>5365541</v>
      </c>
      <c r="H55" s="219">
        <v>381</v>
      </c>
      <c r="I55" s="4">
        <v>0.88</v>
      </c>
      <c r="J55" s="4">
        <v>0.95</v>
      </c>
      <c r="K55" s="5">
        <f t="shared" si="0"/>
        <v>1.83</v>
      </c>
      <c r="L55" s="11"/>
      <c r="M55" s="11"/>
      <c r="N55" s="11"/>
      <c r="O55" s="12"/>
      <c r="P55" s="12"/>
      <c r="Q55" s="41"/>
    </row>
    <row r="56" spans="1:17" x14ac:dyDescent="0.25">
      <c r="A56" s="2">
        <v>42763.864583333336</v>
      </c>
      <c r="B56" s="3">
        <v>3069326410</v>
      </c>
      <c r="C56" s="3">
        <v>901151</v>
      </c>
      <c r="D56" s="3">
        <v>1483</v>
      </c>
      <c r="E56" s="3">
        <v>0.97</v>
      </c>
      <c r="F56" s="218">
        <v>746563158</v>
      </c>
      <c r="G56" s="3">
        <v>5365541</v>
      </c>
      <c r="H56" s="219">
        <v>380</v>
      </c>
      <c r="I56" s="4">
        <v>0.89</v>
      </c>
      <c r="J56" s="4">
        <v>0.94</v>
      </c>
      <c r="K56" s="5">
        <f t="shared" si="0"/>
        <v>1.83</v>
      </c>
      <c r="L56" s="11"/>
      <c r="M56" s="11"/>
      <c r="N56" s="11"/>
      <c r="O56" s="12"/>
      <c r="P56" s="12"/>
      <c r="Q56" s="41"/>
    </row>
    <row r="57" spans="1:17" x14ac:dyDescent="0.25">
      <c r="A57" s="2">
        <v>42763.854166666664</v>
      </c>
      <c r="B57" s="3">
        <v>3068948153</v>
      </c>
      <c r="C57" s="3">
        <v>901151</v>
      </c>
      <c r="D57" s="3">
        <v>1519</v>
      </c>
      <c r="E57" s="3">
        <v>0.97</v>
      </c>
      <c r="F57" s="218">
        <v>746466626</v>
      </c>
      <c r="G57" s="3">
        <v>5365541</v>
      </c>
      <c r="H57" s="219">
        <v>355</v>
      </c>
      <c r="I57" s="9">
        <v>0.9</v>
      </c>
      <c r="J57" s="4">
        <v>0.96</v>
      </c>
      <c r="K57" s="5">
        <f t="shared" si="0"/>
        <v>1.8599999999999999</v>
      </c>
      <c r="L57" s="11"/>
      <c r="M57" s="11"/>
      <c r="N57" s="11"/>
      <c r="O57" s="13"/>
      <c r="P57" s="42"/>
      <c r="Q57" s="41"/>
    </row>
    <row r="58" spans="1:17" x14ac:dyDescent="0.25">
      <c r="A58" s="2">
        <v>42763.84375</v>
      </c>
      <c r="B58" s="3">
        <v>3068580476</v>
      </c>
      <c r="C58" s="3">
        <v>901151</v>
      </c>
      <c r="D58" s="3">
        <v>1484</v>
      </c>
      <c r="E58" s="3">
        <v>0.97</v>
      </c>
      <c r="F58" s="218">
        <v>746373728</v>
      </c>
      <c r="G58" s="3">
        <v>5365541</v>
      </c>
      <c r="H58" s="219">
        <v>376</v>
      </c>
      <c r="I58" s="4">
        <v>0.89</v>
      </c>
      <c r="J58" s="4">
        <v>0.94</v>
      </c>
      <c r="K58" s="5">
        <f t="shared" si="0"/>
        <v>1.83</v>
      </c>
      <c r="L58" s="11"/>
      <c r="M58" s="11"/>
      <c r="N58" s="11"/>
      <c r="O58" s="52"/>
      <c r="P58" s="12"/>
      <c r="Q58" s="41"/>
    </row>
    <row r="59" spans="1:17" x14ac:dyDescent="0.25">
      <c r="A59" s="2">
        <v>42763.833333333336</v>
      </c>
      <c r="B59" s="3">
        <v>3068201429</v>
      </c>
      <c r="C59" s="3">
        <v>901151</v>
      </c>
      <c r="D59" s="3">
        <v>1509</v>
      </c>
      <c r="E59" s="3">
        <v>0.97</v>
      </c>
      <c r="F59" s="218">
        <v>746277228</v>
      </c>
      <c r="G59" s="3">
        <v>5365541</v>
      </c>
      <c r="H59" s="219">
        <v>392</v>
      </c>
      <c r="I59" s="9">
        <v>0.9</v>
      </c>
      <c r="J59" s="4">
        <v>0.95</v>
      </c>
      <c r="K59" s="5">
        <f t="shared" si="0"/>
        <v>1.85</v>
      </c>
      <c r="L59" s="11"/>
      <c r="M59" s="11"/>
      <c r="N59" s="11"/>
      <c r="O59" s="12"/>
      <c r="P59" s="12"/>
      <c r="Q59" s="41"/>
    </row>
    <row r="60" spans="1:17" x14ac:dyDescent="0.25">
      <c r="A60" s="2">
        <v>42763.822916666664</v>
      </c>
      <c r="B60" s="3">
        <v>3067826512</v>
      </c>
      <c r="C60" s="3">
        <v>901151</v>
      </c>
      <c r="D60" s="3">
        <v>1473</v>
      </c>
      <c r="E60" s="3">
        <v>0.97</v>
      </c>
      <c r="F60" s="218">
        <v>746180959</v>
      </c>
      <c r="G60" s="3">
        <v>5365541</v>
      </c>
      <c r="H60" s="219">
        <v>372</v>
      </c>
      <c r="I60" s="4">
        <v>0.91</v>
      </c>
      <c r="J60" s="4">
        <v>0.96</v>
      </c>
      <c r="K60" s="5">
        <f t="shared" si="0"/>
        <v>1.87</v>
      </c>
      <c r="L60" s="11"/>
      <c r="M60" s="11"/>
      <c r="N60" s="11"/>
      <c r="O60" s="12"/>
      <c r="P60" s="42"/>
      <c r="Q60" s="41"/>
    </row>
    <row r="61" spans="1:17" x14ac:dyDescent="0.25">
      <c r="A61" s="2">
        <v>42763.8125</v>
      </c>
      <c r="B61" s="3">
        <v>3067455373</v>
      </c>
      <c r="C61" s="3">
        <v>901151</v>
      </c>
      <c r="D61" s="3">
        <v>1496</v>
      </c>
      <c r="E61" s="3">
        <v>0.97</v>
      </c>
      <c r="F61" s="218">
        <v>746085632</v>
      </c>
      <c r="G61" s="3">
        <v>5365541</v>
      </c>
      <c r="H61" s="219">
        <v>373</v>
      </c>
      <c r="I61" s="4">
        <v>0.88</v>
      </c>
      <c r="J61" s="4">
        <v>0.96</v>
      </c>
      <c r="K61" s="5">
        <f t="shared" si="0"/>
        <v>1.8399999999999999</v>
      </c>
      <c r="L61" s="11"/>
      <c r="M61" s="11"/>
      <c r="N61" s="11"/>
      <c r="O61" s="12"/>
      <c r="P61" s="12"/>
      <c r="Q61" s="41"/>
    </row>
    <row r="62" spans="1:17" x14ac:dyDescent="0.25">
      <c r="A62" s="2">
        <v>42763.802083333336</v>
      </c>
      <c r="B62" s="3">
        <v>3067076446</v>
      </c>
      <c r="C62" s="3">
        <v>901151</v>
      </c>
      <c r="D62" s="3">
        <v>1505</v>
      </c>
      <c r="E62" s="3">
        <v>0.97</v>
      </c>
      <c r="F62" s="218">
        <v>745992479</v>
      </c>
      <c r="G62" s="3">
        <v>5365541</v>
      </c>
      <c r="H62" s="219">
        <v>367</v>
      </c>
      <c r="I62" s="9">
        <v>0.9</v>
      </c>
      <c r="J62" s="4">
        <v>0.96</v>
      </c>
      <c r="K62" s="5">
        <f t="shared" si="0"/>
        <v>1.8599999999999999</v>
      </c>
      <c r="L62" s="11"/>
      <c r="M62" s="11"/>
      <c r="N62" s="11"/>
      <c r="O62" s="12"/>
      <c r="P62" s="12"/>
      <c r="Q62" s="41"/>
    </row>
    <row r="63" spans="1:17" x14ac:dyDescent="0.25">
      <c r="A63" s="2">
        <v>42763.791666666664</v>
      </c>
      <c r="B63" s="3">
        <v>3066706479</v>
      </c>
      <c r="C63" s="3">
        <v>901151</v>
      </c>
      <c r="D63" s="3">
        <v>1474</v>
      </c>
      <c r="E63" s="3">
        <v>0.97</v>
      </c>
      <c r="F63" s="218">
        <v>745901911</v>
      </c>
      <c r="G63" s="3">
        <v>5365541</v>
      </c>
      <c r="H63" s="219">
        <v>363</v>
      </c>
      <c r="I63" s="4">
        <v>0.91</v>
      </c>
      <c r="J63" s="4">
        <v>0.95</v>
      </c>
      <c r="K63" s="5">
        <f t="shared" si="0"/>
        <v>1.8599999999999999</v>
      </c>
      <c r="L63" s="11"/>
      <c r="M63" s="11"/>
      <c r="N63" s="11"/>
      <c r="O63" s="42"/>
      <c r="P63" s="42"/>
      <c r="Q63" s="41"/>
    </row>
    <row r="64" spans="1:17" x14ac:dyDescent="0.25">
      <c r="A64" s="2">
        <v>42763.78125</v>
      </c>
      <c r="B64" s="3">
        <v>3066324487</v>
      </c>
      <c r="C64" s="3">
        <v>901151</v>
      </c>
      <c r="D64" s="3">
        <v>1518</v>
      </c>
      <c r="E64" s="3">
        <v>0.97</v>
      </c>
      <c r="F64" s="218">
        <v>745807260</v>
      </c>
      <c r="G64" s="3">
        <v>5365541</v>
      </c>
      <c r="H64" s="219">
        <v>391</v>
      </c>
      <c r="I64" s="9">
        <v>0.9</v>
      </c>
      <c r="J64" s="4">
        <v>0.96</v>
      </c>
      <c r="K64" s="5">
        <f t="shared" si="0"/>
        <v>1.8599999999999999</v>
      </c>
      <c r="L64" s="11"/>
      <c r="M64" s="11"/>
      <c r="N64" s="11"/>
      <c r="O64" s="12"/>
      <c r="P64" s="12"/>
      <c r="Q64" s="41"/>
    </row>
    <row r="65" spans="1:17" x14ac:dyDescent="0.25">
      <c r="A65" s="2">
        <v>42763.770833333336</v>
      </c>
      <c r="B65" s="3">
        <v>3065946733</v>
      </c>
      <c r="C65" s="3">
        <v>901151</v>
      </c>
      <c r="D65" s="3">
        <v>1500</v>
      </c>
      <c r="E65" s="3">
        <v>0.97</v>
      </c>
      <c r="F65" s="218">
        <v>745711074</v>
      </c>
      <c r="G65" s="3">
        <v>5365541</v>
      </c>
      <c r="H65" s="219">
        <v>381</v>
      </c>
      <c r="I65" s="9">
        <v>0.89</v>
      </c>
      <c r="J65" s="4">
        <v>0.94</v>
      </c>
      <c r="K65" s="5">
        <f t="shared" si="0"/>
        <v>1.83</v>
      </c>
      <c r="L65" s="11"/>
      <c r="M65" s="11"/>
      <c r="N65" s="11"/>
      <c r="O65" s="12"/>
      <c r="P65" s="12"/>
      <c r="Q65" s="41"/>
    </row>
    <row r="66" spans="1:17" x14ac:dyDescent="0.25">
      <c r="A66" s="2">
        <v>42763.760416666664</v>
      </c>
      <c r="B66" s="3">
        <v>3065570015</v>
      </c>
      <c r="C66" s="3">
        <v>901151</v>
      </c>
      <c r="D66" s="3">
        <v>1518</v>
      </c>
      <c r="E66" s="3">
        <v>0.97</v>
      </c>
      <c r="F66" s="218">
        <v>745614589</v>
      </c>
      <c r="G66" s="3">
        <v>5365541</v>
      </c>
      <c r="H66" s="219">
        <v>389</v>
      </c>
      <c r="I66" s="9">
        <v>0.9</v>
      </c>
      <c r="J66" s="4">
        <v>0.95</v>
      </c>
      <c r="K66" s="5">
        <f t="shared" si="0"/>
        <v>1.85</v>
      </c>
      <c r="L66" s="11"/>
      <c r="M66" s="11"/>
      <c r="N66" s="11"/>
      <c r="O66" s="12"/>
      <c r="P66" s="12"/>
      <c r="Q66" s="41"/>
    </row>
    <row r="67" spans="1:17" x14ac:dyDescent="0.25">
      <c r="A67" s="2">
        <v>42763.75</v>
      </c>
      <c r="B67" s="3">
        <v>3065187672</v>
      </c>
      <c r="C67" s="3">
        <v>901151</v>
      </c>
      <c r="D67" s="3">
        <v>1539</v>
      </c>
      <c r="E67" s="3">
        <v>0.97</v>
      </c>
      <c r="F67" s="218">
        <v>745516836</v>
      </c>
      <c r="G67" s="3">
        <v>5365541</v>
      </c>
      <c r="H67" s="219">
        <v>390</v>
      </c>
      <c r="I67" s="4">
        <v>0.91</v>
      </c>
      <c r="J67" s="4">
        <v>0.97</v>
      </c>
      <c r="K67" s="5">
        <f t="shared" si="0"/>
        <v>1.88</v>
      </c>
      <c r="L67" s="11"/>
      <c r="M67" s="11"/>
      <c r="N67" s="11"/>
      <c r="O67" s="12"/>
      <c r="P67" s="12"/>
      <c r="Q67" s="41"/>
    </row>
    <row r="68" spans="1:17" x14ac:dyDescent="0.25">
      <c r="A68" s="2">
        <v>42763.739583333336</v>
      </c>
      <c r="B68" s="3">
        <v>3064800334</v>
      </c>
      <c r="C68" s="3">
        <v>901151</v>
      </c>
      <c r="D68" s="220">
        <v>1592</v>
      </c>
      <c r="E68" s="3">
        <v>0.97</v>
      </c>
      <c r="F68" s="218">
        <v>745417650</v>
      </c>
      <c r="G68" s="3">
        <v>5365541</v>
      </c>
      <c r="H68" s="219">
        <v>401</v>
      </c>
      <c r="I68" s="4">
        <v>0.94</v>
      </c>
      <c r="J68" s="4">
        <v>1.01</v>
      </c>
      <c r="K68" s="5">
        <f t="shared" ref="K68:K99" si="1">I68+J68</f>
        <v>1.95</v>
      </c>
      <c r="L68" s="11"/>
      <c r="M68" s="11"/>
      <c r="N68" s="11"/>
      <c r="O68" s="42"/>
      <c r="P68" s="42"/>
      <c r="Q68" s="41"/>
    </row>
    <row r="69" spans="1:17" x14ac:dyDescent="0.25">
      <c r="A69" s="2">
        <v>42763.729166666664</v>
      </c>
      <c r="B69" s="3">
        <v>3064402086</v>
      </c>
      <c r="C69" s="3">
        <v>901151</v>
      </c>
      <c r="D69" s="3">
        <v>1568</v>
      </c>
      <c r="E69" s="3">
        <v>0.97</v>
      </c>
      <c r="F69" s="218">
        <v>745320804</v>
      </c>
      <c r="G69" s="3">
        <v>5365541</v>
      </c>
      <c r="H69" s="219">
        <v>383</v>
      </c>
      <c r="I69" s="4">
        <v>0.88</v>
      </c>
      <c r="J69" s="4">
        <v>0.94</v>
      </c>
      <c r="K69" s="5">
        <f t="shared" si="1"/>
        <v>1.8199999999999998</v>
      </c>
      <c r="L69" s="11"/>
      <c r="M69" s="11"/>
      <c r="N69" s="11"/>
      <c r="O69" s="12"/>
      <c r="P69" s="12"/>
      <c r="Q69" s="41"/>
    </row>
    <row r="70" spans="1:17" x14ac:dyDescent="0.25">
      <c r="A70" s="2">
        <v>42763.71875</v>
      </c>
      <c r="B70" s="3">
        <v>3064024183</v>
      </c>
      <c r="C70" s="3">
        <v>901151</v>
      </c>
      <c r="D70" s="3">
        <v>1522</v>
      </c>
      <c r="E70" s="3">
        <v>0.97</v>
      </c>
      <c r="F70" s="218">
        <v>745228943</v>
      </c>
      <c r="G70" s="3">
        <v>5365541</v>
      </c>
      <c r="H70" s="219">
        <v>383</v>
      </c>
      <c r="I70" s="31">
        <v>0.91</v>
      </c>
      <c r="J70" s="31">
        <v>0.97</v>
      </c>
      <c r="K70" s="5">
        <f t="shared" si="1"/>
        <v>1.88</v>
      </c>
      <c r="L70" s="11"/>
      <c r="M70" s="11"/>
      <c r="N70" s="11"/>
      <c r="O70" s="12"/>
      <c r="P70" s="12"/>
      <c r="Q70" s="41"/>
    </row>
    <row r="71" spans="1:17" x14ac:dyDescent="0.25">
      <c r="A71" s="2">
        <v>42763.708333333336</v>
      </c>
      <c r="B71" s="3">
        <v>3063644135</v>
      </c>
      <c r="C71" s="3">
        <v>901151</v>
      </c>
      <c r="D71" s="3">
        <v>1508</v>
      </c>
      <c r="E71" s="3">
        <v>0.97</v>
      </c>
      <c r="F71" s="218">
        <v>745132062</v>
      </c>
      <c r="G71" s="3">
        <v>5365541</v>
      </c>
      <c r="H71" s="219">
        <v>387</v>
      </c>
      <c r="I71" s="4">
        <v>0.88</v>
      </c>
      <c r="J71" s="31">
        <v>0.95</v>
      </c>
      <c r="K71" s="5">
        <f t="shared" si="1"/>
        <v>1.83</v>
      </c>
      <c r="L71" s="11"/>
      <c r="M71" s="11"/>
      <c r="N71" s="11"/>
      <c r="O71" s="12"/>
      <c r="P71" s="42"/>
      <c r="Q71" s="41"/>
    </row>
    <row r="72" spans="1:17" x14ac:dyDescent="0.25">
      <c r="A72" s="2">
        <v>42763.697916666664</v>
      </c>
      <c r="B72" s="3">
        <v>3063273470</v>
      </c>
      <c r="C72" s="3">
        <v>901151</v>
      </c>
      <c r="D72" s="3">
        <v>1484</v>
      </c>
      <c r="E72" s="3">
        <v>0.97</v>
      </c>
      <c r="F72" s="218">
        <v>745040825</v>
      </c>
      <c r="G72" s="3">
        <v>5365541</v>
      </c>
      <c r="H72" s="219">
        <v>366</v>
      </c>
      <c r="I72" s="4">
        <v>0.89</v>
      </c>
      <c r="J72" s="4">
        <v>0.94</v>
      </c>
      <c r="K72" s="5">
        <f t="shared" si="1"/>
        <v>1.83</v>
      </c>
      <c r="L72" s="11"/>
      <c r="M72" s="11"/>
      <c r="N72" s="11"/>
      <c r="O72" s="12"/>
      <c r="P72" s="12"/>
      <c r="Q72" s="41"/>
    </row>
    <row r="73" spans="1:17" x14ac:dyDescent="0.25">
      <c r="A73" s="2">
        <v>42763.6875</v>
      </c>
      <c r="B73" s="3">
        <v>3062897828</v>
      </c>
      <c r="C73" s="3">
        <v>901151</v>
      </c>
      <c r="D73" s="3">
        <v>1527</v>
      </c>
      <c r="E73" s="3">
        <v>0.97</v>
      </c>
      <c r="F73" s="218">
        <v>744948025</v>
      </c>
      <c r="G73" s="3">
        <v>5365541</v>
      </c>
      <c r="H73" s="219">
        <v>379</v>
      </c>
      <c r="I73" s="31">
        <v>0.91</v>
      </c>
      <c r="J73" s="31">
        <v>0.97</v>
      </c>
      <c r="K73" s="5">
        <f t="shared" si="1"/>
        <v>1.88</v>
      </c>
      <c r="L73" s="11"/>
      <c r="M73" s="11"/>
      <c r="N73" s="11"/>
      <c r="O73" s="12"/>
      <c r="P73" s="12"/>
      <c r="Q73" s="41"/>
    </row>
    <row r="74" spans="1:17" x14ac:dyDescent="0.25">
      <c r="A74" s="2">
        <v>42763.677083333336</v>
      </c>
      <c r="B74" s="3">
        <v>3062521664</v>
      </c>
      <c r="C74" s="3">
        <v>901151</v>
      </c>
      <c r="D74" s="3">
        <v>1459</v>
      </c>
      <c r="E74" s="3">
        <v>0.97</v>
      </c>
      <c r="F74" s="218">
        <v>744854330</v>
      </c>
      <c r="G74" s="3">
        <v>5365541</v>
      </c>
      <c r="H74" s="219">
        <v>369</v>
      </c>
      <c r="I74" s="4">
        <v>0.87</v>
      </c>
      <c r="J74" s="4">
        <v>0.93</v>
      </c>
      <c r="K74" s="5">
        <f t="shared" si="1"/>
        <v>1.8</v>
      </c>
      <c r="L74" s="11"/>
      <c r="M74" s="11"/>
      <c r="N74" s="11"/>
      <c r="O74" s="12"/>
      <c r="P74" s="12"/>
      <c r="Q74" s="41"/>
    </row>
    <row r="75" spans="1:17" x14ac:dyDescent="0.25">
      <c r="A75" s="2">
        <v>42763.666666666664</v>
      </c>
      <c r="B75" s="3">
        <v>3062148169</v>
      </c>
      <c r="C75" s="3">
        <v>901151</v>
      </c>
      <c r="D75" s="3">
        <v>1529</v>
      </c>
      <c r="E75" s="3">
        <v>0.97</v>
      </c>
      <c r="F75" s="218">
        <v>744759217</v>
      </c>
      <c r="G75" s="3">
        <v>5365541</v>
      </c>
      <c r="H75" s="219">
        <v>404</v>
      </c>
      <c r="I75" s="4">
        <v>0.91</v>
      </c>
      <c r="J75" s="4">
        <v>0.96</v>
      </c>
      <c r="K75" s="5">
        <f t="shared" si="1"/>
        <v>1.87</v>
      </c>
      <c r="L75" s="11"/>
      <c r="M75" s="11"/>
      <c r="N75" s="11"/>
      <c r="O75" s="12"/>
      <c r="P75" s="12"/>
      <c r="Q75" s="41"/>
    </row>
    <row r="76" spans="1:17" x14ac:dyDescent="0.25">
      <c r="A76" s="2">
        <v>42763.65625</v>
      </c>
      <c r="B76" s="3">
        <v>3061772057</v>
      </c>
      <c r="C76" s="3">
        <v>901151</v>
      </c>
      <c r="D76" s="3">
        <v>1469</v>
      </c>
      <c r="E76" s="3">
        <v>0.97</v>
      </c>
      <c r="F76" s="218">
        <v>744668524</v>
      </c>
      <c r="G76" s="3">
        <v>5365541</v>
      </c>
      <c r="H76" s="219">
        <v>367</v>
      </c>
      <c r="I76" s="4">
        <v>0.87</v>
      </c>
      <c r="J76" s="4">
        <v>0.93</v>
      </c>
      <c r="K76" s="5">
        <f t="shared" si="1"/>
        <v>1.8</v>
      </c>
      <c r="L76" s="11"/>
      <c r="M76" s="11"/>
      <c r="N76" s="11"/>
      <c r="O76" s="12"/>
      <c r="P76" s="12"/>
      <c r="Q76" s="41"/>
    </row>
    <row r="77" spans="1:17" x14ac:dyDescent="0.25">
      <c r="A77" s="2">
        <v>42763.645833333336</v>
      </c>
      <c r="B77" s="3">
        <v>3061395893</v>
      </c>
      <c r="C77" s="3">
        <v>901151</v>
      </c>
      <c r="D77" s="3">
        <v>1529</v>
      </c>
      <c r="E77" s="3">
        <v>0.97</v>
      </c>
      <c r="F77" s="218">
        <v>744575499</v>
      </c>
      <c r="G77" s="3">
        <v>5365541</v>
      </c>
      <c r="H77" s="219">
        <v>374</v>
      </c>
      <c r="I77" s="31">
        <v>0.91</v>
      </c>
      <c r="J77" s="31">
        <v>0.97</v>
      </c>
      <c r="K77" s="5">
        <f t="shared" si="1"/>
        <v>1.88</v>
      </c>
      <c r="L77" s="11"/>
      <c r="M77" s="11"/>
      <c r="N77" s="11"/>
      <c r="O77" s="12"/>
      <c r="P77" s="12"/>
      <c r="Q77" s="41"/>
    </row>
    <row r="78" spans="1:17" x14ac:dyDescent="0.25">
      <c r="A78" s="2">
        <v>42763.635416666664</v>
      </c>
      <c r="B78" s="3">
        <v>3061020236</v>
      </c>
      <c r="C78" s="3">
        <v>901151</v>
      </c>
      <c r="D78" s="3">
        <v>1469</v>
      </c>
      <c r="E78" s="3">
        <v>0.97</v>
      </c>
      <c r="F78" s="218">
        <v>744479580</v>
      </c>
      <c r="G78" s="3">
        <v>5365541</v>
      </c>
      <c r="H78" s="219">
        <v>380</v>
      </c>
      <c r="I78" s="31">
        <v>0.87</v>
      </c>
      <c r="J78" s="31">
        <v>0.93</v>
      </c>
      <c r="K78" s="5">
        <f t="shared" si="1"/>
        <v>1.8</v>
      </c>
      <c r="L78" s="11"/>
      <c r="M78" s="11"/>
      <c r="N78" s="11"/>
      <c r="O78" s="12"/>
      <c r="P78" s="12"/>
      <c r="Q78" s="41"/>
    </row>
    <row r="79" spans="1:17" x14ac:dyDescent="0.25">
      <c r="A79" s="2">
        <v>42763.625</v>
      </c>
      <c r="B79" s="3">
        <v>3060646364</v>
      </c>
      <c r="C79" s="3">
        <v>901151</v>
      </c>
      <c r="D79" s="3">
        <v>1516</v>
      </c>
      <c r="E79" s="3">
        <v>0.97</v>
      </c>
      <c r="F79" s="218">
        <v>744383669</v>
      </c>
      <c r="G79" s="3">
        <v>5365541</v>
      </c>
      <c r="H79" s="219">
        <v>309</v>
      </c>
      <c r="I79" s="31">
        <v>0.88</v>
      </c>
      <c r="J79" s="31">
        <v>0.94</v>
      </c>
      <c r="K79" s="5">
        <f t="shared" si="1"/>
        <v>1.8199999999999998</v>
      </c>
      <c r="L79" s="11"/>
      <c r="M79" s="11"/>
      <c r="N79" s="11"/>
      <c r="O79" s="12"/>
      <c r="P79" s="42"/>
      <c r="Q79" s="41"/>
    </row>
    <row r="80" spans="1:17" x14ac:dyDescent="0.25">
      <c r="A80" s="2">
        <v>42763.614583333336</v>
      </c>
      <c r="B80" s="3">
        <v>3060268226</v>
      </c>
      <c r="C80" s="3">
        <v>901151</v>
      </c>
      <c r="D80" s="3">
        <v>1506</v>
      </c>
      <c r="E80" s="3">
        <v>0.97</v>
      </c>
      <c r="F80" s="218">
        <v>744303276</v>
      </c>
      <c r="G80" s="3">
        <v>5365541</v>
      </c>
      <c r="H80" s="219">
        <v>321</v>
      </c>
      <c r="I80" s="31">
        <v>0.88</v>
      </c>
      <c r="J80" s="31">
        <v>0.94</v>
      </c>
      <c r="K80" s="5">
        <f t="shared" si="1"/>
        <v>1.8199999999999998</v>
      </c>
      <c r="L80" s="11"/>
      <c r="M80" s="11"/>
      <c r="N80" s="11"/>
      <c r="O80" s="12"/>
      <c r="P80" s="42"/>
      <c r="Q80" s="41"/>
    </row>
    <row r="81" spans="1:17" x14ac:dyDescent="0.25">
      <c r="A81" s="2">
        <v>42763.604166666664</v>
      </c>
      <c r="B81" s="3">
        <v>3059896130</v>
      </c>
      <c r="C81" s="3">
        <v>901151</v>
      </c>
      <c r="D81" s="3">
        <v>1477</v>
      </c>
      <c r="E81" s="3">
        <v>0.97</v>
      </c>
      <c r="F81" s="218">
        <v>744222842</v>
      </c>
      <c r="G81" s="3">
        <v>5365541</v>
      </c>
      <c r="H81" s="219">
        <v>315</v>
      </c>
      <c r="I81" s="31">
        <v>0.87</v>
      </c>
      <c r="J81" s="31">
        <v>0.92</v>
      </c>
      <c r="K81" s="5">
        <f t="shared" si="1"/>
        <v>1.79</v>
      </c>
      <c r="L81" s="11"/>
      <c r="M81" s="11"/>
      <c r="N81" s="11"/>
      <c r="O81" s="12"/>
      <c r="P81" s="12"/>
      <c r="Q81" s="41"/>
    </row>
    <row r="82" spans="1:17" x14ac:dyDescent="0.25">
      <c r="A82" s="2">
        <v>42763.59375</v>
      </c>
      <c r="B82" s="3">
        <v>3059521434</v>
      </c>
      <c r="C82" s="3">
        <v>901151</v>
      </c>
      <c r="D82" s="3">
        <v>1531</v>
      </c>
      <c r="E82" s="3">
        <v>0.97</v>
      </c>
      <c r="F82" s="218">
        <v>744134653</v>
      </c>
      <c r="G82" s="3">
        <v>5365541</v>
      </c>
      <c r="H82" s="219">
        <v>379</v>
      </c>
      <c r="I82" s="32">
        <v>0.9</v>
      </c>
      <c r="J82" s="31">
        <v>0.96</v>
      </c>
      <c r="K82" s="5">
        <f t="shared" si="1"/>
        <v>1.8599999999999999</v>
      </c>
      <c r="L82" s="11"/>
      <c r="M82" s="11"/>
      <c r="N82" s="11"/>
      <c r="O82" s="12"/>
      <c r="P82" s="12"/>
      <c r="Q82" s="41"/>
    </row>
    <row r="83" spans="1:17" x14ac:dyDescent="0.25">
      <c r="A83" s="2">
        <v>42763.583333333336</v>
      </c>
      <c r="B83" s="3">
        <v>3059140560</v>
      </c>
      <c r="C83" s="3">
        <v>901151</v>
      </c>
      <c r="D83" s="3">
        <v>1517</v>
      </c>
      <c r="E83" s="3">
        <v>0.97</v>
      </c>
      <c r="F83" s="218">
        <v>744039611</v>
      </c>
      <c r="G83" s="3">
        <v>5365541</v>
      </c>
      <c r="H83" s="219">
        <v>378</v>
      </c>
      <c r="I83" s="32">
        <v>0.9</v>
      </c>
      <c r="J83" s="31">
        <v>0.96</v>
      </c>
      <c r="K83" s="5">
        <f t="shared" si="1"/>
        <v>1.8599999999999999</v>
      </c>
      <c r="L83" s="11"/>
      <c r="M83" s="11"/>
      <c r="N83" s="11"/>
      <c r="O83" s="12"/>
      <c r="P83" s="12"/>
      <c r="Q83" s="41"/>
    </row>
    <row r="84" spans="1:17" x14ac:dyDescent="0.25">
      <c r="A84" s="2">
        <v>42763.572916666664</v>
      </c>
      <c r="B84" s="3">
        <v>3058767523</v>
      </c>
      <c r="C84" s="3">
        <v>901151</v>
      </c>
      <c r="D84" s="3">
        <v>1550</v>
      </c>
      <c r="E84" s="3">
        <v>0.97</v>
      </c>
      <c r="F84" s="218">
        <v>743946600</v>
      </c>
      <c r="G84" s="3">
        <v>5365541</v>
      </c>
      <c r="H84" s="219">
        <v>397</v>
      </c>
      <c r="I84" s="31">
        <v>0.91</v>
      </c>
      <c r="J84" s="31">
        <v>0.97</v>
      </c>
      <c r="K84" s="5">
        <f t="shared" si="1"/>
        <v>1.88</v>
      </c>
      <c r="L84" s="11"/>
      <c r="M84" s="11"/>
      <c r="N84" s="11"/>
      <c r="O84" s="42"/>
      <c r="P84" s="42"/>
      <c r="Q84" s="41"/>
    </row>
    <row r="85" spans="1:17" x14ac:dyDescent="0.25">
      <c r="A85" s="2">
        <v>42763.5625</v>
      </c>
      <c r="B85" s="3">
        <v>3058386675</v>
      </c>
      <c r="C85" s="3">
        <v>901151</v>
      </c>
      <c r="D85" s="3">
        <v>1497</v>
      </c>
      <c r="E85" s="3">
        <v>0.97</v>
      </c>
      <c r="F85" s="218">
        <v>743850660</v>
      </c>
      <c r="G85" s="3">
        <v>5365541</v>
      </c>
      <c r="H85" s="219">
        <v>380</v>
      </c>
      <c r="I85" s="31">
        <v>0.88</v>
      </c>
      <c r="J85" s="31">
        <v>0.93</v>
      </c>
      <c r="K85" s="5">
        <f t="shared" si="1"/>
        <v>1.81</v>
      </c>
      <c r="L85" s="11"/>
      <c r="M85" s="11"/>
      <c r="N85" s="11"/>
      <c r="O85" s="12"/>
      <c r="P85" s="12"/>
      <c r="Q85" s="41"/>
    </row>
    <row r="86" spans="1:17" x14ac:dyDescent="0.25">
      <c r="A86" s="2">
        <v>42763.552083333336</v>
      </c>
      <c r="B86" s="3">
        <v>3058009640</v>
      </c>
      <c r="C86" s="3">
        <v>901151</v>
      </c>
      <c r="D86" s="3">
        <v>1553</v>
      </c>
      <c r="E86" s="3">
        <v>0.97</v>
      </c>
      <c r="F86" s="218">
        <v>743754244</v>
      </c>
      <c r="G86" s="3">
        <v>5365541</v>
      </c>
      <c r="H86" s="219">
        <v>387</v>
      </c>
      <c r="I86" s="31">
        <v>0.92</v>
      </c>
      <c r="J86" s="31">
        <v>0.96</v>
      </c>
      <c r="K86" s="5">
        <f t="shared" si="1"/>
        <v>1.88</v>
      </c>
      <c r="L86" s="11"/>
      <c r="M86" s="11"/>
      <c r="N86" s="11"/>
      <c r="O86" s="12"/>
      <c r="P86" s="12"/>
      <c r="Q86" s="41"/>
    </row>
    <row r="87" spans="1:17" x14ac:dyDescent="0.25">
      <c r="A87" s="2">
        <v>42763.541666666664</v>
      </c>
      <c r="B87" s="3">
        <v>3057621277</v>
      </c>
      <c r="C87" s="3">
        <v>901151</v>
      </c>
      <c r="D87" s="3">
        <v>1538</v>
      </c>
      <c r="E87" s="3">
        <v>0.97</v>
      </c>
      <c r="F87" s="218">
        <v>743659081</v>
      </c>
      <c r="G87" s="3">
        <v>5365541</v>
      </c>
      <c r="H87" s="219">
        <v>369</v>
      </c>
      <c r="I87" s="31">
        <v>0.92</v>
      </c>
      <c r="J87" s="4">
        <v>0.95</v>
      </c>
      <c r="K87" s="5">
        <f t="shared" si="1"/>
        <v>1.87</v>
      </c>
      <c r="L87" s="11"/>
      <c r="M87" s="11"/>
      <c r="N87" s="11"/>
      <c r="O87" s="12"/>
      <c r="P87" s="42"/>
      <c r="Q87" s="41"/>
    </row>
    <row r="88" spans="1:17" x14ac:dyDescent="0.25">
      <c r="A88" s="2">
        <v>42763.53125</v>
      </c>
      <c r="B88" s="3">
        <v>3057243400</v>
      </c>
      <c r="C88" s="3">
        <v>901151</v>
      </c>
      <c r="D88" s="3">
        <v>1512</v>
      </c>
      <c r="E88" s="3">
        <v>0.97</v>
      </c>
      <c r="F88" s="218">
        <v>743568792</v>
      </c>
      <c r="G88" s="3">
        <v>5365541</v>
      </c>
      <c r="H88" s="219">
        <v>355</v>
      </c>
      <c r="I88" s="9">
        <v>0.9</v>
      </c>
      <c r="J88" s="4">
        <v>0.95</v>
      </c>
      <c r="K88" s="5">
        <f t="shared" si="1"/>
        <v>1.85</v>
      </c>
      <c r="L88" s="11"/>
      <c r="M88" s="11"/>
      <c r="N88" s="11"/>
      <c r="O88" s="12"/>
      <c r="P88" s="12"/>
      <c r="Q88" s="41"/>
    </row>
    <row r="89" spans="1:17" x14ac:dyDescent="0.25">
      <c r="A89" s="2">
        <v>42763.520833333336</v>
      </c>
      <c r="B89" s="3">
        <v>3056859112</v>
      </c>
      <c r="C89" s="3">
        <v>901151</v>
      </c>
      <c r="D89" s="3">
        <v>1536</v>
      </c>
      <c r="E89" s="3">
        <v>0.97</v>
      </c>
      <c r="F89" s="218">
        <v>743478889</v>
      </c>
      <c r="G89" s="3">
        <v>5365541</v>
      </c>
      <c r="H89" s="219">
        <v>361</v>
      </c>
      <c r="I89" s="31">
        <v>0.92</v>
      </c>
      <c r="J89" s="4">
        <v>0.95</v>
      </c>
      <c r="K89" s="5">
        <f t="shared" si="1"/>
        <v>1.87</v>
      </c>
      <c r="L89" s="11"/>
      <c r="M89" s="11"/>
      <c r="N89" s="11"/>
      <c r="O89" s="12"/>
      <c r="P89" s="12"/>
      <c r="Q89" s="41"/>
    </row>
    <row r="90" spans="1:17" x14ac:dyDescent="0.25">
      <c r="A90" s="2">
        <v>42763.510416666664</v>
      </c>
      <c r="B90" s="3">
        <v>3056483209</v>
      </c>
      <c r="C90" s="3">
        <v>901151</v>
      </c>
      <c r="D90" s="3">
        <v>1462</v>
      </c>
      <c r="E90" s="3">
        <v>0.97</v>
      </c>
      <c r="F90" s="218">
        <v>743385374</v>
      </c>
      <c r="G90" s="3">
        <v>5365541</v>
      </c>
      <c r="H90" s="219">
        <v>375</v>
      </c>
      <c r="I90" s="31">
        <v>0.88</v>
      </c>
      <c r="J90" s="31">
        <v>0.92</v>
      </c>
      <c r="K90" s="5">
        <f t="shared" si="1"/>
        <v>1.8</v>
      </c>
      <c r="L90" s="11"/>
      <c r="M90" s="11"/>
      <c r="N90" s="11"/>
      <c r="O90" s="12"/>
      <c r="P90" s="42"/>
      <c r="Q90" s="41"/>
    </row>
    <row r="91" spans="1:17" x14ac:dyDescent="0.25">
      <c r="A91" s="2">
        <v>42763.5</v>
      </c>
      <c r="B91" s="3">
        <v>3056109814</v>
      </c>
      <c r="C91" s="3">
        <v>901151</v>
      </c>
      <c r="D91" s="3">
        <v>1514</v>
      </c>
      <c r="E91" s="3">
        <v>0.97</v>
      </c>
      <c r="F91" s="218">
        <v>743289462</v>
      </c>
      <c r="G91" s="3">
        <v>5365541</v>
      </c>
      <c r="H91" s="219">
        <v>386</v>
      </c>
      <c r="I91" s="9">
        <v>0.9</v>
      </c>
      <c r="J91" s="4">
        <v>0.95</v>
      </c>
      <c r="K91" s="5">
        <f t="shared" si="1"/>
        <v>1.85</v>
      </c>
      <c r="L91" s="11"/>
      <c r="M91" s="11"/>
      <c r="N91" s="11"/>
      <c r="O91" s="12"/>
      <c r="P91" s="12"/>
      <c r="Q91" s="41"/>
    </row>
    <row r="92" spans="1:17" x14ac:dyDescent="0.25">
      <c r="A92" s="2">
        <v>42763.489583333336</v>
      </c>
      <c r="B92" s="3">
        <v>3055733328</v>
      </c>
      <c r="C92" s="3">
        <v>901151</v>
      </c>
      <c r="D92" s="3">
        <v>1498</v>
      </c>
      <c r="E92" s="3">
        <v>0.97</v>
      </c>
      <c r="F92" s="218">
        <v>743192577</v>
      </c>
      <c r="G92" s="3">
        <v>5365541</v>
      </c>
      <c r="H92" s="219">
        <v>384</v>
      </c>
      <c r="I92" s="31">
        <v>0.89</v>
      </c>
      <c r="J92" s="4">
        <v>0.94</v>
      </c>
      <c r="K92" s="5">
        <f t="shared" si="1"/>
        <v>1.83</v>
      </c>
      <c r="L92" s="11"/>
      <c r="M92" s="11"/>
      <c r="N92" s="11"/>
      <c r="O92" s="12"/>
      <c r="P92" s="12"/>
      <c r="Q92" s="41"/>
    </row>
    <row r="93" spans="1:17" x14ac:dyDescent="0.25">
      <c r="A93" s="2">
        <v>42763.479166666664</v>
      </c>
      <c r="B93" s="3">
        <v>3055363782</v>
      </c>
      <c r="C93" s="3">
        <v>901151</v>
      </c>
      <c r="D93" s="3">
        <v>1466</v>
      </c>
      <c r="E93" s="3">
        <v>0.97</v>
      </c>
      <c r="F93" s="218">
        <v>743097595</v>
      </c>
      <c r="G93" s="3">
        <v>5365541</v>
      </c>
      <c r="H93" s="219">
        <v>375</v>
      </c>
      <c r="I93" s="31">
        <v>0.88</v>
      </c>
      <c r="J93" s="31">
        <v>0.92</v>
      </c>
      <c r="K93" s="5">
        <f t="shared" si="1"/>
        <v>1.8</v>
      </c>
      <c r="L93" s="11"/>
      <c r="M93" s="11"/>
      <c r="N93" s="11"/>
      <c r="O93" s="12"/>
      <c r="P93" s="12"/>
      <c r="Q93" s="41"/>
    </row>
    <row r="94" spans="1:17" x14ac:dyDescent="0.25">
      <c r="A94" s="2">
        <v>42763.46875</v>
      </c>
      <c r="B94" s="3">
        <v>3054989339</v>
      </c>
      <c r="C94" s="3">
        <v>901151</v>
      </c>
      <c r="D94" s="3">
        <v>1514</v>
      </c>
      <c r="E94" s="3">
        <v>0.97</v>
      </c>
      <c r="F94" s="218">
        <v>743001108</v>
      </c>
      <c r="G94" s="3">
        <v>5365541</v>
      </c>
      <c r="H94" s="219">
        <v>390</v>
      </c>
      <c r="I94" s="9">
        <v>0.9</v>
      </c>
      <c r="J94" s="4">
        <v>0.95</v>
      </c>
      <c r="K94" s="5">
        <f t="shared" si="1"/>
        <v>1.85</v>
      </c>
      <c r="L94" s="11"/>
      <c r="M94" s="11"/>
      <c r="N94" s="11"/>
      <c r="O94" s="42"/>
      <c r="P94" s="12"/>
      <c r="Q94" s="41"/>
    </row>
    <row r="95" spans="1:17" x14ac:dyDescent="0.25">
      <c r="A95" s="2">
        <v>42763.458333333336</v>
      </c>
      <c r="B95" s="3">
        <v>3054613031</v>
      </c>
      <c r="C95" s="3">
        <v>901151</v>
      </c>
      <c r="D95" s="3">
        <v>1496</v>
      </c>
      <c r="E95" s="3">
        <v>0.97</v>
      </c>
      <c r="F95" s="218">
        <v>742904359</v>
      </c>
      <c r="G95" s="3">
        <v>5365541</v>
      </c>
      <c r="H95" s="219">
        <v>381</v>
      </c>
      <c r="I95" s="4">
        <v>0.89</v>
      </c>
      <c r="J95" s="4">
        <v>0.95</v>
      </c>
      <c r="K95" s="5">
        <f t="shared" si="1"/>
        <v>1.8399999999999999</v>
      </c>
      <c r="L95" s="11"/>
      <c r="M95" s="11"/>
      <c r="N95" s="11"/>
      <c r="O95" s="12"/>
      <c r="P95" s="12"/>
      <c r="Q95" s="41"/>
    </row>
    <row r="96" spans="1:17" x14ac:dyDescent="0.25">
      <c r="A96" s="2">
        <v>42763.447916666664</v>
      </c>
      <c r="B96" s="3">
        <v>3054244162</v>
      </c>
      <c r="C96" s="3">
        <v>901151</v>
      </c>
      <c r="D96" s="3">
        <v>1475</v>
      </c>
      <c r="E96" s="3">
        <v>0.97</v>
      </c>
      <c r="F96" s="218">
        <v>742810105</v>
      </c>
      <c r="G96" s="3">
        <v>5365541</v>
      </c>
      <c r="H96" s="219">
        <v>376</v>
      </c>
      <c r="I96" s="4">
        <v>0.88</v>
      </c>
      <c r="J96" s="4">
        <v>0.94</v>
      </c>
      <c r="K96" s="5">
        <f t="shared" si="1"/>
        <v>1.8199999999999998</v>
      </c>
      <c r="L96" s="11"/>
      <c r="M96" s="11"/>
      <c r="N96" s="11"/>
      <c r="O96" s="12"/>
      <c r="P96" s="12"/>
      <c r="Q96" s="41"/>
    </row>
    <row r="97" spans="1:17" x14ac:dyDescent="0.25">
      <c r="A97" s="2">
        <v>42763.4375</v>
      </c>
      <c r="B97" s="3">
        <v>3053869132</v>
      </c>
      <c r="C97" s="3">
        <v>901151</v>
      </c>
      <c r="D97" s="3">
        <v>1518</v>
      </c>
      <c r="E97" s="3">
        <v>0.97</v>
      </c>
      <c r="F97" s="218">
        <v>742713518</v>
      </c>
      <c r="G97" s="3">
        <v>5365541</v>
      </c>
      <c r="H97" s="219">
        <v>393</v>
      </c>
      <c r="I97" s="4">
        <v>0.88</v>
      </c>
      <c r="J97" s="4">
        <v>0.94</v>
      </c>
      <c r="K97" s="5">
        <f t="shared" si="1"/>
        <v>1.8199999999999998</v>
      </c>
      <c r="L97" s="11"/>
      <c r="M97" s="11"/>
      <c r="N97" s="11"/>
      <c r="O97" s="12"/>
      <c r="P97" s="12"/>
      <c r="Q97" s="41"/>
    </row>
    <row r="98" spans="1:17" x14ac:dyDescent="0.25">
      <c r="A98" s="2">
        <v>42763.427083333336</v>
      </c>
      <c r="B98" s="3">
        <v>3053494850</v>
      </c>
      <c r="C98" s="3">
        <v>901151</v>
      </c>
      <c r="D98" s="3">
        <v>1466</v>
      </c>
      <c r="E98" s="3">
        <v>0.97</v>
      </c>
      <c r="F98" s="218">
        <v>742616799</v>
      </c>
      <c r="G98" s="3">
        <v>5365541</v>
      </c>
      <c r="H98" s="219">
        <v>372</v>
      </c>
      <c r="I98" s="4">
        <v>0.88</v>
      </c>
      <c r="J98" s="4">
        <v>0.94</v>
      </c>
      <c r="K98" s="5">
        <f t="shared" si="1"/>
        <v>1.8199999999999998</v>
      </c>
      <c r="L98" s="11"/>
      <c r="M98" s="11"/>
      <c r="N98" s="11"/>
      <c r="O98" s="42"/>
      <c r="P98" s="42"/>
      <c r="Q98" s="41"/>
    </row>
    <row r="99" spans="1:17" x14ac:dyDescent="0.25">
      <c r="A99" s="2">
        <v>42763.416666666664</v>
      </c>
      <c r="B99" s="3">
        <v>3053125767</v>
      </c>
      <c r="C99" s="3">
        <v>901151</v>
      </c>
      <c r="D99" s="3">
        <v>1489</v>
      </c>
      <c r="E99" s="3">
        <v>0.97</v>
      </c>
      <c r="F99" s="218">
        <v>742522045</v>
      </c>
      <c r="G99" s="3">
        <v>5365541</v>
      </c>
      <c r="H99" s="219">
        <v>401</v>
      </c>
      <c r="I99" s="4">
        <v>0.89</v>
      </c>
      <c r="J99" s="4">
        <v>0.95</v>
      </c>
      <c r="K99" s="5">
        <f t="shared" si="1"/>
        <v>1.8399999999999999</v>
      </c>
      <c r="L99" s="11"/>
      <c r="M99" s="11"/>
      <c r="N99" s="11"/>
      <c r="O99" s="12"/>
      <c r="P99" s="12"/>
      <c r="Q99" s="41"/>
    </row>
    <row r="100" spans="1:17" x14ac:dyDescent="0.25">
      <c r="A100" s="10"/>
      <c r="B100" s="11"/>
      <c r="C100" s="11"/>
      <c r="D100" s="11"/>
      <c r="E100" s="11"/>
      <c r="F100" s="12"/>
      <c r="G100" s="13"/>
      <c r="H100" s="24"/>
      <c r="J100" s="10"/>
      <c r="K100" s="11"/>
      <c r="L100" s="11"/>
      <c r="M100" s="11"/>
      <c r="N100" s="11"/>
      <c r="O100" s="12"/>
      <c r="P100" s="12"/>
      <c r="Q100" s="41"/>
    </row>
    <row r="101" spans="1:17" x14ac:dyDescent="0.25">
      <c r="J101" s="10"/>
      <c r="K101" s="11"/>
      <c r="L101" s="11"/>
      <c r="M101" s="11"/>
      <c r="N101" s="11"/>
      <c r="O101" s="12"/>
      <c r="P101" s="42"/>
      <c r="Q101" s="41"/>
    </row>
    <row r="102" spans="1:17" x14ac:dyDescent="0.25">
      <c r="A102" s="233" t="s">
        <v>6</v>
      </c>
      <c r="B102" s="234"/>
      <c r="C102" s="25" t="s">
        <v>7</v>
      </c>
      <c r="D102" s="5" t="s">
        <v>8</v>
      </c>
      <c r="J102" s="10"/>
      <c r="K102" s="11"/>
      <c r="L102" s="11"/>
      <c r="M102" s="11"/>
      <c r="N102" s="11"/>
      <c r="O102" s="12"/>
      <c r="P102" s="12"/>
      <c r="Q102" s="41"/>
    </row>
    <row r="103" spans="1:17" x14ac:dyDescent="0.25">
      <c r="A103" s="88" t="s">
        <v>22</v>
      </c>
      <c r="B103" s="215"/>
      <c r="C103" s="17">
        <f>MAX(D3:D99)</f>
        <v>1592</v>
      </c>
      <c r="D103" s="5" t="s">
        <v>9</v>
      </c>
      <c r="J103" s="10"/>
      <c r="K103" s="11"/>
      <c r="L103" s="11"/>
      <c r="M103" s="11"/>
      <c r="N103" s="11"/>
      <c r="O103" s="52"/>
      <c r="P103" s="12"/>
      <c r="Q103" s="41"/>
    </row>
    <row r="104" spans="1:17" x14ac:dyDescent="0.25">
      <c r="A104" s="88" t="s">
        <v>23</v>
      </c>
      <c r="B104" s="215"/>
      <c r="C104" s="17">
        <f>MIN(D3:D99)</f>
        <v>1292</v>
      </c>
      <c r="D104" s="5" t="s">
        <v>9</v>
      </c>
      <c r="F104" s="23"/>
      <c r="J104" s="10"/>
      <c r="K104" s="11"/>
      <c r="L104" s="11"/>
      <c r="M104" s="11"/>
      <c r="N104" s="11"/>
      <c r="O104" s="12"/>
      <c r="P104" s="12"/>
      <c r="Q104" s="41"/>
    </row>
    <row r="105" spans="1:17" x14ac:dyDescent="0.25">
      <c r="A105" s="235" t="s">
        <v>13</v>
      </c>
      <c r="B105" s="234"/>
      <c r="C105" s="17">
        <f>AVERAGE(D3:D99)</f>
        <v>1490</v>
      </c>
      <c r="D105" s="5" t="s">
        <v>9</v>
      </c>
      <c r="J105" s="51"/>
      <c r="K105" s="12"/>
      <c r="L105" s="12"/>
      <c r="M105" s="12"/>
      <c r="N105" s="12"/>
      <c r="O105" s="12"/>
      <c r="P105" s="12"/>
      <c r="Q105" s="41"/>
    </row>
    <row r="106" spans="1:17" x14ac:dyDescent="0.25">
      <c r="A106" s="233" t="s">
        <v>16</v>
      </c>
      <c r="B106" s="234"/>
      <c r="C106" s="16">
        <f>(B3-B99)/1000000</f>
        <v>35.786583999999998</v>
      </c>
      <c r="D106" s="5" t="s">
        <v>10</v>
      </c>
      <c r="J106" s="51"/>
      <c r="K106" s="12"/>
      <c r="L106" s="12"/>
      <c r="M106" s="12"/>
      <c r="N106" s="12"/>
      <c r="O106" s="12"/>
      <c r="P106" s="12"/>
      <c r="Q106" s="41"/>
    </row>
    <row r="107" spans="1:17" x14ac:dyDescent="0.25">
      <c r="A107" s="233" t="s">
        <v>14</v>
      </c>
      <c r="B107" s="234"/>
      <c r="C107" s="15">
        <f>(C3-'1 - 2 Jan'!C99)/1000</f>
        <v>26.015999999999998</v>
      </c>
      <c r="D107" s="5" t="s">
        <v>11</v>
      </c>
      <c r="F107" s="22"/>
      <c r="J107" s="51"/>
      <c r="K107" s="12"/>
      <c r="L107" s="12"/>
      <c r="M107" s="12"/>
      <c r="N107" s="12"/>
      <c r="O107" s="13"/>
      <c r="P107" s="12"/>
      <c r="Q107" s="41"/>
    </row>
    <row r="108" spans="1:17" x14ac:dyDescent="0.25">
      <c r="A108" s="227" t="s">
        <v>15</v>
      </c>
      <c r="B108" s="227"/>
      <c r="C108" s="18">
        <f>(C107*1.5*1650*1.1)+3000</f>
        <v>73828.56</v>
      </c>
      <c r="D108" s="19" t="s">
        <v>12</v>
      </c>
      <c r="J108" s="51"/>
      <c r="K108" s="12"/>
      <c r="L108" s="12"/>
      <c r="M108" s="12"/>
      <c r="N108" s="12"/>
      <c r="O108" s="13"/>
      <c r="P108" s="42"/>
      <c r="Q108" s="41"/>
    </row>
    <row r="109" spans="1:17" x14ac:dyDescent="0.25">
      <c r="A109" s="228" t="s">
        <v>20</v>
      </c>
      <c r="B109" s="228"/>
      <c r="C109" s="20">
        <f>(B3-'1 - 2 Jan'!B99)*1.1</f>
        <v>1147951467.3000002</v>
      </c>
      <c r="D109" s="21" t="s">
        <v>12</v>
      </c>
      <c r="E109" s="23"/>
      <c r="J109" s="51"/>
      <c r="K109" s="12"/>
      <c r="L109" s="12"/>
      <c r="M109" s="12"/>
      <c r="N109" s="12"/>
      <c r="O109" s="12"/>
      <c r="P109" s="12"/>
      <c r="Q109" s="41"/>
    </row>
    <row r="110" spans="1:17" x14ac:dyDescent="0.25">
      <c r="J110" s="51"/>
      <c r="K110" s="12"/>
      <c r="L110" s="12"/>
      <c r="M110" s="12"/>
      <c r="N110" s="12"/>
      <c r="O110" s="12"/>
      <c r="P110" s="12"/>
      <c r="Q110" s="41"/>
    </row>
    <row r="111" spans="1:17" x14ac:dyDescent="0.25">
      <c r="J111" s="51"/>
      <c r="K111" s="12"/>
      <c r="L111" s="12"/>
      <c r="M111" s="12"/>
      <c r="N111" s="12"/>
      <c r="O111" s="12"/>
      <c r="P111" s="12"/>
      <c r="Q111" s="41"/>
    </row>
    <row r="112" spans="1:17" x14ac:dyDescent="0.25">
      <c r="F112" s="23"/>
      <c r="J112" s="51"/>
      <c r="K112" s="12"/>
      <c r="L112" s="12"/>
      <c r="M112" s="12"/>
      <c r="N112" s="12"/>
      <c r="O112" s="12"/>
      <c r="P112" s="12"/>
      <c r="Q112" s="41"/>
    </row>
    <row r="113" spans="10:17" x14ac:dyDescent="0.25">
      <c r="J113" s="51"/>
      <c r="K113" s="12"/>
      <c r="L113" s="12"/>
      <c r="M113" s="12"/>
      <c r="N113" s="12"/>
      <c r="O113" s="12"/>
      <c r="P113" s="12"/>
      <c r="Q113" s="41"/>
    </row>
    <row r="114" spans="10:17" x14ac:dyDescent="0.25">
      <c r="J114" s="51"/>
      <c r="K114" s="12"/>
      <c r="L114" s="12"/>
      <c r="M114" s="12"/>
      <c r="N114" s="12"/>
      <c r="O114" s="12"/>
      <c r="P114" s="12"/>
      <c r="Q114" s="41"/>
    </row>
    <row r="115" spans="10:17" x14ac:dyDescent="0.25">
      <c r="J115" s="51"/>
      <c r="K115" s="12"/>
      <c r="L115" s="12"/>
      <c r="M115" s="12"/>
      <c r="N115" s="12"/>
      <c r="O115" s="13"/>
      <c r="P115" s="13"/>
      <c r="Q115" s="41"/>
    </row>
    <row r="116" spans="10:17" x14ac:dyDescent="0.25">
      <c r="J116" s="51"/>
      <c r="K116" s="12"/>
      <c r="L116" s="12"/>
      <c r="M116" s="12"/>
      <c r="N116" s="12"/>
      <c r="O116" s="13"/>
      <c r="P116" s="48"/>
      <c r="Q116" s="41"/>
    </row>
    <row r="117" spans="10:17" x14ac:dyDescent="0.25">
      <c r="J117" s="10"/>
      <c r="K117" s="11"/>
      <c r="L117" s="11"/>
      <c r="M117" s="11"/>
      <c r="N117" s="11"/>
      <c r="O117" s="13"/>
      <c r="P117" s="13"/>
      <c r="Q117" s="41"/>
    </row>
    <row r="118" spans="10:17" x14ac:dyDescent="0.25">
      <c r="J118" s="10"/>
      <c r="K118" s="11"/>
      <c r="L118" s="11"/>
      <c r="M118" s="11"/>
      <c r="N118" s="11"/>
      <c r="O118" s="42"/>
      <c r="P118" s="12"/>
      <c r="Q118" s="41"/>
    </row>
    <row r="119" spans="10:17" x14ac:dyDescent="0.25">
      <c r="J119" s="51"/>
      <c r="K119" s="12"/>
      <c r="L119" s="12"/>
      <c r="M119" s="12"/>
      <c r="N119" s="12"/>
      <c r="O119" s="12"/>
      <c r="P119" s="12"/>
      <c r="Q119" s="41"/>
    </row>
    <row r="120" spans="10:17" x14ac:dyDescent="0.25">
      <c r="J120" s="51"/>
      <c r="K120" s="12"/>
      <c r="L120" s="12"/>
      <c r="M120" s="12"/>
      <c r="N120" s="12"/>
      <c r="O120" s="12"/>
      <c r="P120" s="12"/>
      <c r="Q120" s="41"/>
    </row>
    <row r="121" spans="10:17" x14ac:dyDescent="0.25">
      <c r="J121" s="10"/>
      <c r="K121" s="11"/>
      <c r="L121" s="11"/>
      <c r="M121" s="11"/>
      <c r="N121" s="11"/>
      <c r="O121" s="12"/>
      <c r="P121" s="12"/>
      <c r="Q121" s="47"/>
    </row>
    <row r="122" spans="10:17" x14ac:dyDescent="0.25">
      <c r="J122" s="51"/>
      <c r="K122" s="12"/>
      <c r="L122" s="12"/>
      <c r="M122" s="12"/>
      <c r="N122" s="12"/>
      <c r="O122" s="12"/>
      <c r="P122" s="12"/>
      <c r="Q122" s="47"/>
    </row>
    <row r="123" spans="10:17" x14ac:dyDescent="0.25">
      <c r="J123" s="51"/>
      <c r="K123" s="12"/>
      <c r="L123" s="12"/>
      <c r="M123" s="12"/>
      <c r="N123" s="12"/>
      <c r="O123" s="12"/>
      <c r="P123" s="12"/>
      <c r="Q123" s="47"/>
    </row>
    <row r="124" spans="10:17" x14ac:dyDescent="0.25">
      <c r="J124" s="51"/>
      <c r="K124" s="12"/>
      <c r="L124" s="12"/>
      <c r="M124" s="12"/>
      <c r="N124" s="12"/>
      <c r="O124" s="12"/>
      <c r="P124" s="12"/>
      <c r="Q124" s="47"/>
    </row>
    <row r="125" spans="10:17" x14ac:dyDescent="0.25">
      <c r="J125" s="51"/>
      <c r="K125" s="12"/>
      <c r="L125" s="12"/>
      <c r="M125" s="12"/>
      <c r="N125" s="12"/>
      <c r="O125" s="12"/>
      <c r="P125" s="12"/>
      <c r="Q125" s="47"/>
    </row>
    <row r="126" spans="10:17" x14ac:dyDescent="0.25">
      <c r="J126" s="47"/>
      <c r="K126" s="47"/>
      <c r="L126" s="47"/>
      <c r="M126" s="47"/>
      <c r="N126" s="47"/>
      <c r="O126" s="47"/>
      <c r="P126" s="47"/>
      <c r="Q126" s="47"/>
    </row>
    <row r="127" spans="10:17" x14ac:dyDescent="0.25">
      <c r="J127" s="47"/>
      <c r="K127" s="47"/>
      <c r="L127" s="47"/>
      <c r="M127" s="47"/>
      <c r="N127" s="47"/>
      <c r="O127" s="47"/>
      <c r="P127" s="47"/>
      <c r="Q127" s="47"/>
    </row>
    <row r="128" spans="10:17" x14ac:dyDescent="0.25">
      <c r="J128" s="47"/>
      <c r="K128" s="47"/>
      <c r="L128" s="47"/>
      <c r="M128" s="47"/>
      <c r="N128" s="47"/>
      <c r="O128" s="47"/>
      <c r="P128" s="47"/>
      <c r="Q128" s="47"/>
    </row>
    <row r="129" spans="10:17" x14ac:dyDescent="0.25">
      <c r="J129" s="47"/>
      <c r="K129" s="47"/>
      <c r="L129" s="47"/>
      <c r="M129" s="47"/>
      <c r="N129" s="47"/>
      <c r="O129" s="47"/>
      <c r="P129" s="47"/>
      <c r="Q129" s="47"/>
    </row>
  </sheetData>
  <mergeCells count="8">
    <mergeCell ref="A108:B108"/>
    <mergeCell ref="A109:B109"/>
    <mergeCell ref="A1:H1"/>
    <mergeCell ref="I1:K1"/>
    <mergeCell ref="A102:B102"/>
    <mergeCell ref="A105:B105"/>
    <mergeCell ref="A106:B106"/>
    <mergeCell ref="A107:B107"/>
  </mergeCells>
  <pageMargins left="0.7" right="0.7" top="0.75" bottom="0.75" header="0.3" footer="0.3"/>
  <pageSetup paperSize="9" orientation="portrait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9"/>
  <sheetViews>
    <sheetView zoomScale="80" zoomScaleNormal="80" workbookViewId="0">
      <selection activeCell="A4" sqref="A4:K99"/>
    </sheetView>
  </sheetViews>
  <sheetFormatPr defaultColWidth="11.42578125" defaultRowHeight="15" x14ac:dyDescent="0.25"/>
  <cols>
    <col min="1" max="1" width="17.85546875" customWidth="1"/>
    <col min="2" max="2" width="13.85546875" customWidth="1"/>
    <col min="3" max="3" width="15.140625" bestFit="1" customWidth="1"/>
    <col min="4" max="5" width="13.85546875" customWidth="1"/>
    <col min="6" max="6" width="12.85546875" bestFit="1" customWidth="1"/>
    <col min="10" max="10" width="14.7109375" bestFit="1" customWidth="1"/>
  </cols>
  <sheetData>
    <row r="1" spans="1:11" ht="18.75" customHeight="1" x14ac:dyDescent="0.3">
      <c r="A1" s="236" t="s">
        <v>0</v>
      </c>
      <c r="B1" s="236"/>
      <c r="C1" s="236"/>
      <c r="D1" s="236"/>
      <c r="E1" s="236"/>
      <c r="F1" s="236"/>
      <c r="G1" s="236"/>
      <c r="H1" s="237"/>
      <c r="I1" s="232" t="s">
        <v>17</v>
      </c>
      <c r="J1" s="232"/>
      <c r="K1" s="232"/>
    </row>
    <row r="2" spans="1:11" ht="56.25" x14ac:dyDescent="0.25">
      <c r="A2" s="173" t="s">
        <v>24</v>
      </c>
      <c r="B2" s="174" t="s">
        <v>2</v>
      </c>
      <c r="C2" s="174" t="s">
        <v>3</v>
      </c>
      <c r="D2" s="174" t="s">
        <v>4</v>
      </c>
      <c r="E2" s="174" t="s">
        <v>25</v>
      </c>
      <c r="F2" s="174" t="s">
        <v>5</v>
      </c>
      <c r="G2" s="174" t="s">
        <v>26</v>
      </c>
      <c r="H2" s="174" t="s">
        <v>27</v>
      </c>
      <c r="I2" s="174" t="s">
        <v>28</v>
      </c>
      <c r="J2" s="174" t="s">
        <v>29</v>
      </c>
      <c r="K2" s="174" t="s">
        <v>30</v>
      </c>
    </row>
    <row r="3" spans="1:11" x14ac:dyDescent="0.25">
      <c r="A3" s="2">
        <v>42765.416666666664</v>
      </c>
      <c r="B3" s="3">
        <v>3122159764</v>
      </c>
      <c r="C3" s="3">
        <v>905213</v>
      </c>
      <c r="D3" s="3">
        <v>1288</v>
      </c>
      <c r="E3" s="3">
        <v>0.97</v>
      </c>
      <c r="F3" s="3">
        <v>759595178</v>
      </c>
      <c r="G3" s="3">
        <v>5388968</v>
      </c>
      <c r="H3" s="3">
        <v>275</v>
      </c>
      <c r="I3" s="4">
        <v>0.91</v>
      </c>
      <c r="J3" s="4">
        <v>0.95</v>
      </c>
      <c r="K3" s="5">
        <f>I3+J3</f>
        <v>1.8599999999999999</v>
      </c>
    </row>
    <row r="4" spans="1:11" x14ac:dyDescent="0.25">
      <c r="A4" s="2">
        <v>42765.40625</v>
      </c>
      <c r="B4" s="3">
        <v>3121891257</v>
      </c>
      <c r="C4" s="3">
        <v>905213</v>
      </c>
      <c r="D4" s="3">
        <v>994</v>
      </c>
      <c r="E4" s="3">
        <v>0.97</v>
      </c>
      <c r="F4" s="3">
        <v>759526626</v>
      </c>
      <c r="G4" s="3">
        <v>5388968</v>
      </c>
      <c r="H4" s="3">
        <v>248</v>
      </c>
      <c r="I4" s="9">
        <v>0.6</v>
      </c>
      <c r="J4" s="9">
        <v>0.91</v>
      </c>
      <c r="K4" s="5">
        <f t="shared" ref="K4:K67" si="0">I4+J4</f>
        <v>1.51</v>
      </c>
    </row>
    <row r="5" spans="1:11" x14ac:dyDescent="0.25">
      <c r="A5" s="2">
        <v>42765.395833333336</v>
      </c>
      <c r="B5" s="3">
        <v>3121624506</v>
      </c>
      <c r="C5" s="3">
        <v>905213</v>
      </c>
      <c r="D5" s="3">
        <v>1068</v>
      </c>
      <c r="E5" s="3">
        <v>0.97</v>
      </c>
      <c r="F5" s="3">
        <v>759458586</v>
      </c>
      <c r="G5" s="3">
        <v>5388968</v>
      </c>
      <c r="H5" s="3">
        <v>269</v>
      </c>
      <c r="I5" s="4">
        <v>0.62</v>
      </c>
      <c r="J5" s="4">
        <v>0.67</v>
      </c>
      <c r="K5" s="5">
        <f t="shared" si="0"/>
        <v>1.29</v>
      </c>
    </row>
    <row r="6" spans="1:11" x14ac:dyDescent="0.25">
      <c r="A6" s="2">
        <v>42765.385416666664</v>
      </c>
      <c r="B6" s="3">
        <v>3121356519</v>
      </c>
      <c r="C6" s="3">
        <v>905213</v>
      </c>
      <c r="D6" s="3">
        <v>1044</v>
      </c>
      <c r="E6" s="3">
        <v>0.97</v>
      </c>
      <c r="F6" s="3">
        <v>759389376</v>
      </c>
      <c r="G6" s="3">
        <v>5388968</v>
      </c>
      <c r="H6" s="3">
        <v>255</v>
      </c>
      <c r="I6" s="4">
        <v>0.92</v>
      </c>
      <c r="J6" s="4">
        <v>0.96</v>
      </c>
      <c r="K6" s="5">
        <f t="shared" si="0"/>
        <v>1.88</v>
      </c>
    </row>
    <row r="7" spans="1:11" x14ac:dyDescent="0.25">
      <c r="A7" s="2">
        <v>42765.375</v>
      </c>
      <c r="B7" s="3">
        <v>3121053835</v>
      </c>
      <c r="C7" s="3">
        <v>905213</v>
      </c>
      <c r="D7" s="3">
        <v>1250</v>
      </c>
      <c r="E7" s="3">
        <v>0.97</v>
      </c>
      <c r="F7" s="3">
        <v>759312260</v>
      </c>
      <c r="G7" s="3">
        <v>5388968</v>
      </c>
      <c r="H7" s="3">
        <v>327</v>
      </c>
      <c r="I7" s="9">
        <v>0.9</v>
      </c>
      <c r="J7" s="4">
        <v>0.94</v>
      </c>
      <c r="K7" s="5">
        <f t="shared" si="0"/>
        <v>1.8399999999999999</v>
      </c>
    </row>
    <row r="8" spans="1:11" x14ac:dyDescent="0.25">
      <c r="A8" s="2">
        <v>42765.364583333336</v>
      </c>
      <c r="B8" s="3">
        <v>3120708444</v>
      </c>
      <c r="C8" s="3">
        <v>905213</v>
      </c>
      <c r="D8" s="3">
        <v>1403</v>
      </c>
      <c r="E8" s="3">
        <v>0.97</v>
      </c>
      <c r="F8" s="3">
        <v>759225458</v>
      </c>
      <c r="G8" s="3">
        <v>5388968</v>
      </c>
      <c r="H8" s="3">
        <v>355</v>
      </c>
      <c r="I8" s="4">
        <v>0.9</v>
      </c>
      <c r="J8" s="4">
        <v>0.94</v>
      </c>
      <c r="K8" s="5">
        <f t="shared" si="0"/>
        <v>1.8399999999999999</v>
      </c>
    </row>
    <row r="9" spans="1:11" x14ac:dyDescent="0.25">
      <c r="A9" s="2">
        <v>42765.354166666664</v>
      </c>
      <c r="B9" s="3">
        <v>3120347716</v>
      </c>
      <c r="C9" s="3">
        <v>905213</v>
      </c>
      <c r="D9" s="3">
        <v>1446</v>
      </c>
      <c r="E9" s="3">
        <v>0.97</v>
      </c>
      <c r="F9" s="3">
        <v>759134461</v>
      </c>
      <c r="G9" s="3">
        <v>5388968</v>
      </c>
      <c r="H9" s="3">
        <v>363</v>
      </c>
      <c r="I9" s="4">
        <v>0.94</v>
      </c>
      <c r="J9" s="4">
        <v>0.99</v>
      </c>
      <c r="K9" s="5">
        <f t="shared" si="0"/>
        <v>1.93</v>
      </c>
    </row>
    <row r="10" spans="1:11" x14ac:dyDescent="0.25">
      <c r="A10" s="2">
        <v>42765.34375</v>
      </c>
      <c r="B10" s="3">
        <v>3119967098</v>
      </c>
      <c r="C10" s="3">
        <v>905213</v>
      </c>
      <c r="D10" s="3">
        <v>1124</v>
      </c>
      <c r="E10" s="3">
        <v>0.97</v>
      </c>
      <c r="F10" s="3">
        <v>759037917</v>
      </c>
      <c r="G10" s="3">
        <v>5388968</v>
      </c>
      <c r="H10" s="3">
        <v>273</v>
      </c>
      <c r="I10" s="4">
        <v>0.85</v>
      </c>
      <c r="J10" s="4">
        <v>0.99</v>
      </c>
      <c r="K10" s="5">
        <f t="shared" si="0"/>
        <v>1.8399999999999999</v>
      </c>
    </row>
    <row r="11" spans="1:11" x14ac:dyDescent="0.25">
      <c r="A11" s="2">
        <v>42765.333333333336</v>
      </c>
      <c r="B11" s="3">
        <v>3119631321</v>
      </c>
      <c r="C11" s="3">
        <v>905213</v>
      </c>
      <c r="D11" s="3">
        <v>1518</v>
      </c>
      <c r="E11" s="3">
        <v>0.97</v>
      </c>
      <c r="F11" s="3">
        <v>758954094</v>
      </c>
      <c r="G11" s="3">
        <v>5388968</v>
      </c>
      <c r="H11" s="3">
        <v>380</v>
      </c>
      <c r="I11" s="4">
        <v>0.87</v>
      </c>
      <c r="J11" s="4">
        <v>0.91</v>
      </c>
      <c r="K11" s="5">
        <f t="shared" si="0"/>
        <v>1.78</v>
      </c>
    </row>
    <row r="12" spans="1:11" x14ac:dyDescent="0.25">
      <c r="A12" s="2">
        <v>42765.322916666664</v>
      </c>
      <c r="B12" s="3">
        <v>3119237083</v>
      </c>
      <c r="C12" s="3">
        <v>905213</v>
      </c>
      <c r="D12" s="3">
        <v>1635</v>
      </c>
      <c r="E12" s="3">
        <v>0.97</v>
      </c>
      <c r="F12" s="3">
        <v>758854143</v>
      </c>
      <c r="G12" s="3">
        <v>5388968</v>
      </c>
      <c r="H12" s="3">
        <v>419</v>
      </c>
      <c r="I12" s="4">
        <v>0.98</v>
      </c>
      <c r="J12" s="4" t="s">
        <v>35</v>
      </c>
      <c r="K12" s="5" t="e">
        <f t="shared" si="0"/>
        <v>#VALUE!</v>
      </c>
    </row>
    <row r="13" spans="1:11" x14ac:dyDescent="0.25">
      <c r="A13" s="7">
        <v>42765.3125</v>
      </c>
      <c r="B13" s="6">
        <v>3118825340</v>
      </c>
      <c r="C13" s="6">
        <v>905213</v>
      </c>
      <c r="D13" s="6">
        <v>1757</v>
      </c>
      <c r="E13" s="6">
        <v>0.97</v>
      </c>
      <c r="F13" s="6">
        <v>758749013</v>
      </c>
      <c r="G13" s="6">
        <v>5388968</v>
      </c>
      <c r="H13" s="6">
        <v>446</v>
      </c>
      <c r="I13" s="4">
        <v>1.04</v>
      </c>
      <c r="J13" s="4">
        <v>1.0900000000000001</v>
      </c>
      <c r="K13" s="5">
        <f t="shared" si="0"/>
        <v>2.13</v>
      </c>
    </row>
    <row r="14" spans="1:11" x14ac:dyDescent="0.25">
      <c r="A14" s="2">
        <v>42765.302083333336</v>
      </c>
      <c r="B14" s="3">
        <v>3118389578</v>
      </c>
      <c r="C14" s="3">
        <v>905213</v>
      </c>
      <c r="D14" s="3">
        <v>1768</v>
      </c>
      <c r="E14" s="6">
        <v>0.97</v>
      </c>
      <c r="F14" s="3">
        <v>758638554</v>
      </c>
      <c r="G14" s="3">
        <v>5388968</v>
      </c>
      <c r="H14" s="3">
        <v>446</v>
      </c>
      <c r="I14" s="4">
        <v>1.05</v>
      </c>
      <c r="J14" s="9">
        <v>1.1000000000000001</v>
      </c>
      <c r="K14" s="5">
        <f t="shared" si="0"/>
        <v>2.1500000000000004</v>
      </c>
    </row>
    <row r="15" spans="1:11" x14ac:dyDescent="0.25">
      <c r="A15" s="7">
        <v>42765.291666666664</v>
      </c>
      <c r="B15" s="6">
        <v>3117978184</v>
      </c>
      <c r="C15" s="6">
        <v>905213</v>
      </c>
      <c r="D15" s="6">
        <v>1778</v>
      </c>
      <c r="E15" s="6">
        <v>0.97</v>
      </c>
      <c r="F15" s="6">
        <v>758535472</v>
      </c>
      <c r="G15" s="6">
        <v>5388968</v>
      </c>
      <c r="H15" s="6">
        <v>445</v>
      </c>
      <c r="I15" s="9">
        <v>0.9</v>
      </c>
      <c r="J15" s="4">
        <v>0.95</v>
      </c>
      <c r="K15" s="5">
        <f t="shared" si="0"/>
        <v>1.85</v>
      </c>
    </row>
    <row r="16" spans="1:11" x14ac:dyDescent="0.25">
      <c r="A16" s="2">
        <v>42765.28125</v>
      </c>
      <c r="B16" s="3">
        <v>3117672520</v>
      </c>
      <c r="C16" s="3">
        <v>905213</v>
      </c>
      <c r="D16" s="3">
        <v>1197</v>
      </c>
      <c r="E16" s="3">
        <v>0.97</v>
      </c>
      <c r="F16" s="3">
        <v>758457119</v>
      </c>
      <c r="G16" s="3">
        <v>5388968</v>
      </c>
      <c r="H16" s="3">
        <v>298</v>
      </c>
      <c r="I16" s="4">
        <v>0.85</v>
      </c>
      <c r="J16" s="4">
        <v>0.99</v>
      </c>
      <c r="K16" s="5">
        <f t="shared" si="0"/>
        <v>1.8399999999999999</v>
      </c>
    </row>
    <row r="17" spans="1:17" x14ac:dyDescent="0.25">
      <c r="A17" s="2">
        <v>42765.270833333336</v>
      </c>
      <c r="B17" s="3">
        <v>3117292186</v>
      </c>
      <c r="C17" s="3">
        <v>905213</v>
      </c>
      <c r="D17" s="3">
        <v>1683</v>
      </c>
      <c r="E17" s="6">
        <v>0.97</v>
      </c>
      <c r="F17" s="3">
        <v>758360594</v>
      </c>
      <c r="G17" s="3">
        <v>5388968</v>
      </c>
      <c r="H17" s="3">
        <v>440</v>
      </c>
      <c r="I17" s="4" t="s">
        <v>35</v>
      </c>
      <c r="J17" s="4" t="s">
        <v>36</v>
      </c>
      <c r="K17" s="5" t="e">
        <f t="shared" si="0"/>
        <v>#VALUE!</v>
      </c>
    </row>
    <row r="18" spans="1:17" x14ac:dyDescent="0.25">
      <c r="A18" s="2">
        <v>42765.260416666664</v>
      </c>
      <c r="B18" s="3">
        <v>3116891146</v>
      </c>
      <c r="C18" s="3">
        <v>905213</v>
      </c>
      <c r="D18" s="3">
        <v>1717</v>
      </c>
      <c r="E18" s="3">
        <v>0.97</v>
      </c>
      <c r="F18" s="3">
        <v>758257708</v>
      </c>
      <c r="G18" s="3">
        <v>5388968</v>
      </c>
      <c r="H18" s="3">
        <v>434</v>
      </c>
      <c r="I18" s="4" t="s">
        <v>35</v>
      </c>
      <c r="J18" s="4" t="s">
        <v>37</v>
      </c>
      <c r="K18" s="5" t="e">
        <f t="shared" si="0"/>
        <v>#VALUE!</v>
      </c>
    </row>
    <row r="19" spans="1:17" x14ac:dyDescent="0.25">
      <c r="A19" s="7">
        <v>42765.25</v>
      </c>
      <c r="B19" s="6">
        <v>3116512385</v>
      </c>
      <c r="C19" s="6">
        <v>905213</v>
      </c>
      <c r="D19" s="6">
        <v>1389</v>
      </c>
      <c r="E19" s="6">
        <v>0.97</v>
      </c>
      <c r="F19" s="6">
        <v>758163542</v>
      </c>
      <c r="G19" s="6">
        <v>5388968</v>
      </c>
      <c r="H19" s="6">
        <v>354</v>
      </c>
      <c r="I19" s="4">
        <v>0.92</v>
      </c>
      <c r="J19" s="4">
        <v>0.96</v>
      </c>
      <c r="K19" s="5">
        <f t="shared" si="0"/>
        <v>1.88</v>
      </c>
    </row>
    <row r="20" spans="1:17" x14ac:dyDescent="0.25">
      <c r="A20" s="2">
        <v>42765.239583333336</v>
      </c>
      <c r="B20" s="3">
        <v>3116099415</v>
      </c>
      <c r="C20" s="3">
        <v>905213</v>
      </c>
      <c r="D20" s="3">
        <v>1797</v>
      </c>
      <c r="E20" s="3">
        <v>0.97</v>
      </c>
      <c r="F20" s="3">
        <v>758057570</v>
      </c>
      <c r="G20" s="3">
        <v>5388968</v>
      </c>
      <c r="H20" s="3">
        <v>464</v>
      </c>
      <c r="I20" s="4">
        <v>1.02</v>
      </c>
      <c r="J20" s="4" t="s">
        <v>38</v>
      </c>
      <c r="K20" s="5" t="e">
        <f t="shared" si="0"/>
        <v>#VALUE!</v>
      </c>
    </row>
    <row r="21" spans="1:17" x14ac:dyDescent="0.25">
      <c r="A21" s="7">
        <v>42765.229166666664</v>
      </c>
      <c r="B21" s="6">
        <v>3115687705</v>
      </c>
      <c r="C21" s="6">
        <v>905213</v>
      </c>
      <c r="D21" s="6">
        <v>1301</v>
      </c>
      <c r="E21" s="6">
        <v>0.97</v>
      </c>
      <c r="F21" s="6">
        <v>757951053</v>
      </c>
      <c r="G21" s="6">
        <v>5388968</v>
      </c>
      <c r="H21" s="6">
        <v>338</v>
      </c>
      <c r="I21" s="4">
        <v>0.92</v>
      </c>
      <c r="J21" s="4">
        <v>0.96</v>
      </c>
      <c r="K21" s="5">
        <f t="shared" si="0"/>
        <v>1.88</v>
      </c>
    </row>
    <row r="22" spans="1:17" x14ac:dyDescent="0.25">
      <c r="A22" s="2">
        <v>42765.21875</v>
      </c>
      <c r="B22" s="3">
        <v>3115297643</v>
      </c>
      <c r="C22" s="3">
        <v>905213</v>
      </c>
      <c r="D22" s="3">
        <v>1645</v>
      </c>
      <c r="E22" s="3">
        <v>0.97</v>
      </c>
      <c r="F22" s="3">
        <v>757850019</v>
      </c>
      <c r="G22" s="3">
        <v>5388968</v>
      </c>
      <c r="H22" s="3">
        <v>429</v>
      </c>
      <c r="I22" s="4">
        <v>0.97</v>
      </c>
      <c r="J22" s="4" t="s">
        <v>39</v>
      </c>
      <c r="K22" s="5" t="e">
        <f t="shared" si="0"/>
        <v>#VALUE!</v>
      </c>
    </row>
    <row r="23" spans="1:17" x14ac:dyDescent="0.25">
      <c r="A23" s="2">
        <v>42765.208333333336</v>
      </c>
      <c r="B23" s="3">
        <v>3114943086</v>
      </c>
      <c r="C23" s="3">
        <v>905213</v>
      </c>
      <c r="D23" s="3">
        <v>1391</v>
      </c>
      <c r="E23" s="3">
        <v>0.97</v>
      </c>
      <c r="F23" s="3">
        <v>757758525</v>
      </c>
      <c r="G23" s="3">
        <v>5388968</v>
      </c>
      <c r="H23" s="3">
        <v>343</v>
      </c>
      <c r="I23" s="4">
        <v>0.92</v>
      </c>
      <c r="J23" s="4">
        <v>0.96</v>
      </c>
      <c r="K23" s="5">
        <f t="shared" si="0"/>
        <v>1.88</v>
      </c>
    </row>
    <row r="24" spans="1:17" x14ac:dyDescent="0.25">
      <c r="A24" s="2">
        <v>42765.197916666664</v>
      </c>
      <c r="B24" s="3">
        <v>3114559269</v>
      </c>
      <c r="C24" s="3">
        <v>905213</v>
      </c>
      <c r="D24" s="3">
        <v>1516</v>
      </c>
      <c r="E24" s="3">
        <v>0.97</v>
      </c>
      <c r="F24" s="3">
        <v>757661047</v>
      </c>
      <c r="G24" s="3">
        <v>5388968</v>
      </c>
      <c r="H24" s="3">
        <v>385</v>
      </c>
      <c r="I24" s="4">
        <v>0.87</v>
      </c>
      <c r="J24" s="4">
        <v>0.91</v>
      </c>
      <c r="K24" s="5">
        <f t="shared" si="0"/>
        <v>1.78</v>
      </c>
    </row>
    <row r="25" spans="1:17" x14ac:dyDescent="0.25">
      <c r="A25" s="2">
        <v>42765.1875</v>
      </c>
      <c r="B25" s="3">
        <v>3114153896</v>
      </c>
      <c r="C25" s="3">
        <v>905213</v>
      </c>
      <c r="D25" s="3">
        <v>1666</v>
      </c>
      <c r="E25" s="3">
        <v>0.97</v>
      </c>
      <c r="F25" s="3">
        <v>757556326</v>
      </c>
      <c r="G25" s="3">
        <v>5388968</v>
      </c>
      <c r="H25" s="3">
        <v>434</v>
      </c>
      <c r="I25" s="4">
        <v>0.99</v>
      </c>
      <c r="J25" s="4">
        <v>1.05</v>
      </c>
      <c r="K25" s="5">
        <f t="shared" si="0"/>
        <v>2.04</v>
      </c>
    </row>
    <row r="26" spans="1:17" x14ac:dyDescent="0.25">
      <c r="A26" s="2">
        <v>42765.177083333336</v>
      </c>
      <c r="B26" s="3">
        <v>3113839477</v>
      </c>
      <c r="C26" s="3">
        <v>905213</v>
      </c>
      <c r="D26" s="3">
        <v>1424</v>
      </c>
      <c r="E26" s="3">
        <v>0.97</v>
      </c>
      <c r="F26" s="3">
        <v>757476431</v>
      </c>
      <c r="G26" s="3">
        <v>5388968</v>
      </c>
      <c r="H26" s="3">
        <v>359</v>
      </c>
      <c r="I26" s="4">
        <v>0.92</v>
      </c>
      <c r="J26" s="4">
        <v>0.96</v>
      </c>
      <c r="K26" s="5">
        <f t="shared" si="0"/>
        <v>1.88</v>
      </c>
    </row>
    <row r="27" spans="1:17" x14ac:dyDescent="0.25">
      <c r="A27" s="2">
        <v>42765.166666666664</v>
      </c>
      <c r="B27" s="3">
        <v>3113467900</v>
      </c>
      <c r="C27" s="3">
        <v>905213</v>
      </c>
      <c r="D27" s="3">
        <v>1118</v>
      </c>
      <c r="E27" s="3">
        <v>0.97</v>
      </c>
      <c r="F27" s="3">
        <v>757380283</v>
      </c>
      <c r="G27" s="3">
        <v>5388968</v>
      </c>
      <c r="H27" s="3">
        <v>277</v>
      </c>
      <c r="I27" s="4">
        <v>0.85</v>
      </c>
      <c r="J27" s="4">
        <v>0.99</v>
      </c>
      <c r="K27" s="5">
        <f t="shared" si="0"/>
        <v>1.8399999999999999</v>
      </c>
    </row>
    <row r="28" spans="1:17" x14ac:dyDescent="0.25">
      <c r="A28" s="2">
        <v>42765.15625</v>
      </c>
      <c r="B28" s="3">
        <v>3113131135</v>
      </c>
      <c r="C28" s="3">
        <v>905213</v>
      </c>
      <c r="D28" s="3">
        <v>1579</v>
      </c>
      <c r="E28" s="3">
        <v>0.97</v>
      </c>
      <c r="F28" s="3">
        <v>757296626</v>
      </c>
      <c r="G28" s="3">
        <v>5388968</v>
      </c>
      <c r="H28" s="3">
        <v>390</v>
      </c>
      <c r="I28" s="4">
        <v>0.94</v>
      </c>
      <c r="J28" s="4">
        <v>1.01</v>
      </c>
      <c r="K28" s="5">
        <f t="shared" si="0"/>
        <v>1.95</v>
      </c>
    </row>
    <row r="29" spans="1:17" x14ac:dyDescent="0.25">
      <c r="A29" s="2">
        <v>42765.145833333336</v>
      </c>
      <c r="B29" s="3">
        <v>3112722759</v>
      </c>
      <c r="C29" s="3">
        <v>905213</v>
      </c>
      <c r="D29" s="3">
        <v>1526</v>
      </c>
      <c r="E29" s="3">
        <v>0.97</v>
      </c>
      <c r="F29" s="3">
        <v>757193994</v>
      </c>
      <c r="G29" s="3">
        <v>5388968</v>
      </c>
      <c r="H29" s="3">
        <v>378</v>
      </c>
      <c r="I29" s="4">
        <v>0.87</v>
      </c>
      <c r="J29" s="4">
        <v>0.91</v>
      </c>
      <c r="K29" s="5">
        <f t="shared" si="0"/>
        <v>1.78</v>
      </c>
      <c r="L29" s="12"/>
      <c r="M29" s="12"/>
      <c r="N29" s="12"/>
      <c r="O29" s="13"/>
      <c r="P29" s="13"/>
      <c r="Q29" s="41"/>
    </row>
    <row r="30" spans="1:17" x14ac:dyDescent="0.25">
      <c r="A30" s="2">
        <v>42765.135416666664</v>
      </c>
      <c r="B30" s="3">
        <v>3112296629</v>
      </c>
      <c r="C30" s="3">
        <v>905213</v>
      </c>
      <c r="D30" s="3">
        <v>1838</v>
      </c>
      <c r="E30" s="3">
        <v>0.97</v>
      </c>
      <c r="F30" s="3">
        <v>757084817</v>
      </c>
      <c r="G30" s="3">
        <v>5388968</v>
      </c>
      <c r="H30" s="3">
        <v>472</v>
      </c>
      <c r="I30" s="4" t="s">
        <v>40</v>
      </c>
      <c r="J30" s="4" t="s">
        <v>41</v>
      </c>
      <c r="K30" s="5" t="e">
        <f t="shared" si="0"/>
        <v>#VALUE!</v>
      </c>
      <c r="L30" s="12"/>
      <c r="M30" s="12"/>
      <c r="N30" s="12"/>
      <c r="O30" s="13"/>
      <c r="P30" s="13"/>
      <c r="Q30" s="41"/>
    </row>
    <row r="31" spans="1:17" x14ac:dyDescent="0.25">
      <c r="A31" s="2">
        <v>42765.125</v>
      </c>
      <c r="B31" s="3">
        <v>3111826271</v>
      </c>
      <c r="C31" s="3">
        <v>905213</v>
      </c>
      <c r="D31" s="3">
        <v>987</v>
      </c>
      <c r="E31" s="3">
        <v>0.97</v>
      </c>
      <c r="F31" s="3">
        <v>756968419</v>
      </c>
      <c r="G31" s="3">
        <v>5388968</v>
      </c>
      <c r="H31" s="3">
        <v>396</v>
      </c>
      <c r="I31" s="4">
        <v>0.6</v>
      </c>
      <c r="J31" s="4">
        <v>0.9</v>
      </c>
      <c r="K31" s="5">
        <f t="shared" si="0"/>
        <v>1.5</v>
      </c>
      <c r="L31" s="12"/>
      <c r="M31" s="12"/>
      <c r="N31" s="12"/>
      <c r="O31" s="12"/>
      <c r="P31" s="42"/>
      <c r="Q31" s="41"/>
    </row>
    <row r="32" spans="1:17" x14ac:dyDescent="0.25">
      <c r="A32" s="2">
        <v>42765.114583333336</v>
      </c>
      <c r="B32" s="3">
        <v>3111343448</v>
      </c>
      <c r="C32" s="3">
        <v>905213</v>
      </c>
      <c r="D32" s="37">
        <v>1998</v>
      </c>
      <c r="E32" s="3">
        <v>0.97</v>
      </c>
      <c r="F32" s="3">
        <v>756849114</v>
      </c>
      <c r="G32" s="3">
        <v>5388968</v>
      </c>
      <c r="H32" s="3">
        <v>478</v>
      </c>
      <c r="I32" s="4" t="s">
        <v>42</v>
      </c>
      <c r="J32" s="4" t="s">
        <v>43</v>
      </c>
      <c r="K32" s="5" t="e">
        <f t="shared" si="0"/>
        <v>#VALUE!</v>
      </c>
      <c r="L32" s="12"/>
      <c r="M32" s="12"/>
      <c r="N32" s="12"/>
      <c r="O32" s="13"/>
      <c r="P32" s="13"/>
      <c r="Q32" s="41"/>
    </row>
    <row r="33" spans="1:17" x14ac:dyDescent="0.25">
      <c r="A33" s="2">
        <v>42765.104166666664</v>
      </c>
      <c r="B33" s="3">
        <v>3110869021</v>
      </c>
      <c r="C33" s="3">
        <v>905213</v>
      </c>
      <c r="D33" s="3">
        <v>1892</v>
      </c>
      <c r="E33" s="3">
        <v>0.97</v>
      </c>
      <c r="F33" s="3">
        <v>756730387</v>
      </c>
      <c r="G33" s="3">
        <v>5388968</v>
      </c>
      <c r="H33" s="3">
        <v>472</v>
      </c>
      <c r="I33" s="4" t="s">
        <v>44</v>
      </c>
      <c r="J33" s="4" t="s">
        <v>45</v>
      </c>
      <c r="K33" s="5" t="e">
        <f t="shared" si="0"/>
        <v>#VALUE!</v>
      </c>
      <c r="L33" s="12"/>
      <c r="M33" s="12"/>
      <c r="N33" s="12"/>
      <c r="O33" s="13"/>
      <c r="P33" s="12"/>
      <c r="Q33" s="41"/>
    </row>
    <row r="34" spans="1:17" x14ac:dyDescent="0.25">
      <c r="A34" s="2">
        <v>42765.09375</v>
      </c>
      <c r="B34" s="3">
        <v>3110384836</v>
      </c>
      <c r="C34" s="3">
        <v>905213</v>
      </c>
      <c r="D34" s="3">
        <v>1975</v>
      </c>
      <c r="E34" s="3">
        <v>0.97</v>
      </c>
      <c r="F34" s="3">
        <v>756608178</v>
      </c>
      <c r="G34" s="3">
        <v>5388968</v>
      </c>
      <c r="H34" s="3">
        <v>505</v>
      </c>
      <c r="I34" s="4" t="s">
        <v>42</v>
      </c>
      <c r="J34" s="4" t="s">
        <v>43</v>
      </c>
      <c r="K34" s="5" t="e">
        <f t="shared" si="0"/>
        <v>#VALUE!</v>
      </c>
      <c r="L34" s="12"/>
      <c r="M34" s="12"/>
      <c r="N34" s="12"/>
      <c r="O34" s="13"/>
      <c r="P34" s="13"/>
      <c r="Q34" s="41"/>
    </row>
    <row r="35" spans="1:17" x14ac:dyDescent="0.25">
      <c r="A35" s="2">
        <v>42765.083333333336</v>
      </c>
      <c r="B35" s="3">
        <v>3109890000</v>
      </c>
      <c r="C35" s="3">
        <v>905213</v>
      </c>
      <c r="D35" s="3">
        <v>1982</v>
      </c>
      <c r="E35" s="3">
        <v>0.97</v>
      </c>
      <c r="F35" s="3">
        <v>756482339</v>
      </c>
      <c r="G35" s="3">
        <v>5388968</v>
      </c>
      <c r="H35" s="3">
        <v>505</v>
      </c>
      <c r="I35" s="4" t="s">
        <v>46</v>
      </c>
      <c r="J35" s="4" t="s">
        <v>47</v>
      </c>
      <c r="K35" s="5" t="e">
        <f t="shared" si="0"/>
        <v>#VALUE!</v>
      </c>
      <c r="L35" s="11"/>
      <c r="M35" s="11"/>
      <c r="N35" s="11"/>
      <c r="O35" s="13"/>
      <c r="P35" s="12"/>
      <c r="Q35" s="41"/>
    </row>
    <row r="36" spans="1:17" x14ac:dyDescent="0.25">
      <c r="A36" s="2">
        <v>42765.072916666664</v>
      </c>
      <c r="B36" s="3">
        <v>3109426838</v>
      </c>
      <c r="C36" s="3">
        <v>905213</v>
      </c>
      <c r="D36" s="3">
        <v>1906</v>
      </c>
      <c r="E36" s="3">
        <v>0.97</v>
      </c>
      <c r="F36" s="3">
        <v>756364211</v>
      </c>
      <c r="G36" s="3">
        <v>5388968</v>
      </c>
      <c r="H36" s="3">
        <v>481</v>
      </c>
      <c r="I36" s="4" t="s">
        <v>44</v>
      </c>
      <c r="J36" s="4" t="s">
        <v>45</v>
      </c>
      <c r="K36" s="5" t="e">
        <f t="shared" si="0"/>
        <v>#VALUE!</v>
      </c>
      <c r="L36" s="11"/>
      <c r="M36" s="11"/>
      <c r="N36" s="11"/>
      <c r="O36" s="11"/>
      <c r="P36" s="12"/>
      <c r="Q36" s="41"/>
    </row>
    <row r="37" spans="1:17" x14ac:dyDescent="0.25">
      <c r="A37" s="2">
        <v>42765.0625</v>
      </c>
      <c r="B37" s="3">
        <v>3108932899</v>
      </c>
      <c r="C37" s="3">
        <v>905213</v>
      </c>
      <c r="D37" s="3">
        <v>1805</v>
      </c>
      <c r="E37" s="3">
        <v>0.97</v>
      </c>
      <c r="F37" s="3">
        <v>756254106</v>
      </c>
      <c r="G37" s="3">
        <v>5388968</v>
      </c>
      <c r="H37" s="3">
        <v>368</v>
      </c>
      <c r="I37" s="4">
        <v>1.2</v>
      </c>
      <c r="J37" s="4" t="s">
        <v>38</v>
      </c>
      <c r="K37" s="5" t="e">
        <f t="shared" si="0"/>
        <v>#VALUE!</v>
      </c>
      <c r="L37" s="11"/>
      <c r="M37" s="11"/>
      <c r="N37" s="11"/>
      <c r="O37" s="13"/>
      <c r="P37" s="12"/>
      <c r="Q37" s="41"/>
    </row>
    <row r="38" spans="1:17" x14ac:dyDescent="0.25">
      <c r="A38" s="2">
        <v>42765.052083333336</v>
      </c>
      <c r="B38" s="3">
        <v>3108515573</v>
      </c>
      <c r="C38" s="3">
        <v>905213</v>
      </c>
      <c r="D38" s="3">
        <v>1432</v>
      </c>
      <c r="E38" s="3">
        <v>0.97</v>
      </c>
      <c r="F38" s="3">
        <v>756159166</v>
      </c>
      <c r="G38" s="3">
        <v>5388968</v>
      </c>
      <c r="H38" s="3">
        <v>399</v>
      </c>
      <c r="I38" s="4">
        <v>0.92</v>
      </c>
      <c r="J38" s="4">
        <v>0.96</v>
      </c>
      <c r="K38" s="5">
        <f t="shared" si="0"/>
        <v>1.88</v>
      </c>
      <c r="L38" s="11"/>
      <c r="M38" s="11"/>
      <c r="N38" s="11"/>
      <c r="O38" s="13"/>
      <c r="P38" s="13"/>
      <c r="Q38" s="41"/>
    </row>
    <row r="39" spans="1:17" x14ac:dyDescent="0.25">
      <c r="A39" s="2">
        <v>42765.041666666664</v>
      </c>
      <c r="B39" s="3">
        <v>3108235623</v>
      </c>
      <c r="C39" s="3">
        <v>905213</v>
      </c>
      <c r="D39" s="3">
        <v>1065</v>
      </c>
      <c r="E39" s="3">
        <v>0.98</v>
      </c>
      <c r="F39" s="3">
        <v>756107311</v>
      </c>
      <c r="G39" s="3">
        <v>5388968</v>
      </c>
      <c r="H39" s="3">
        <v>184</v>
      </c>
      <c r="I39" s="4" t="s">
        <v>34</v>
      </c>
      <c r="J39" s="9">
        <v>0</v>
      </c>
      <c r="K39" s="5" t="e">
        <f t="shared" si="0"/>
        <v>#VALUE!</v>
      </c>
      <c r="L39" s="11"/>
      <c r="M39" s="11"/>
      <c r="N39" s="11"/>
      <c r="O39" s="13"/>
      <c r="P39" s="12"/>
      <c r="Q39" s="41"/>
    </row>
    <row r="40" spans="1:17" x14ac:dyDescent="0.25">
      <c r="A40" s="2">
        <v>42765.03125</v>
      </c>
      <c r="B40" s="3">
        <v>3107969333</v>
      </c>
      <c r="C40" s="3">
        <v>905213</v>
      </c>
      <c r="D40" s="3">
        <v>1065</v>
      </c>
      <c r="E40" s="3">
        <v>0.98</v>
      </c>
      <c r="F40" s="3">
        <v>756060478</v>
      </c>
      <c r="G40" s="3">
        <v>5388968</v>
      </c>
      <c r="H40" s="3">
        <v>203</v>
      </c>
      <c r="I40" s="4" t="s">
        <v>34</v>
      </c>
      <c r="J40" s="9">
        <v>0</v>
      </c>
      <c r="K40" s="5" t="e">
        <f t="shared" si="0"/>
        <v>#VALUE!</v>
      </c>
      <c r="L40" s="11"/>
      <c r="M40" s="11"/>
      <c r="N40" s="11"/>
      <c r="O40" s="13"/>
      <c r="P40" s="13"/>
      <c r="Q40" s="41"/>
    </row>
    <row r="41" spans="1:17" x14ac:dyDescent="0.25">
      <c r="A41" s="2">
        <v>42765.020833333336</v>
      </c>
      <c r="B41" s="3">
        <v>3107703926</v>
      </c>
      <c r="C41" s="3">
        <v>905213</v>
      </c>
      <c r="D41" s="3">
        <v>1023</v>
      </c>
      <c r="E41" s="3">
        <v>0.98</v>
      </c>
      <c r="F41" s="3">
        <v>756016677</v>
      </c>
      <c r="G41" s="3">
        <v>5388968</v>
      </c>
      <c r="H41" s="3">
        <v>194</v>
      </c>
      <c r="I41" s="4">
        <v>1.25</v>
      </c>
      <c r="J41" s="9">
        <v>0</v>
      </c>
      <c r="K41" s="5">
        <f t="shared" si="0"/>
        <v>1.25</v>
      </c>
      <c r="L41" s="11"/>
      <c r="M41" s="11"/>
      <c r="N41" s="11"/>
      <c r="O41" s="12"/>
      <c r="P41" s="12"/>
      <c r="Q41" s="41"/>
    </row>
    <row r="42" spans="1:17" x14ac:dyDescent="0.25">
      <c r="A42" s="2">
        <v>42765.010416666664</v>
      </c>
      <c r="B42" s="3">
        <v>3107442607</v>
      </c>
      <c r="C42" s="3">
        <v>905213</v>
      </c>
      <c r="D42" s="3">
        <v>1061</v>
      </c>
      <c r="E42" s="3">
        <v>0.98</v>
      </c>
      <c r="F42" s="3">
        <v>755966850</v>
      </c>
      <c r="G42" s="3">
        <v>5388968</v>
      </c>
      <c r="H42" s="3">
        <v>209</v>
      </c>
      <c r="I42" s="4" t="s">
        <v>34</v>
      </c>
      <c r="J42" s="9">
        <v>0</v>
      </c>
      <c r="K42" s="5" t="e">
        <f t="shared" si="0"/>
        <v>#VALUE!</v>
      </c>
      <c r="L42" s="11"/>
      <c r="M42" s="11"/>
      <c r="N42" s="11"/>
      <c r="O42" s="12"/>
      <c r="P42" s="12"/>
      <c r="Q42" s="41"/>
    </row>
    <row r="43" spans="1:17" x14ac:dyDescent="0.25">
      <c r="A43" s="2">
        <v>42765</v>
      </c>
      <c r="B43" s="3">
        <v>3107176870</v>
      </c>
      <c r="C43" s="3">
        <v>905213</v>
      </c>
      <c r="D43" s="3">
        <v>1064</v>
      </c>
      <c r="E43" s="3">
        <v>0.98</v>
      </c>
      <c r="F43" s="3">
        <v>755920079</v>
      </c>
      <c r="G43" s="3">
        <v>5388968</v>
      </c>
      <c r="H43" s="3">
        <v>160</v>
      </c>
      <c r="I43" s="4">
        <v>1.29</v>
      </c>
      <c r="J43" s="4" t="s">
        <v>31</v>
      </c>
      <c r="K43" s="5" t="e">
        <f t="shared" si="0"/>
        <v>#VALUE!</v>
      </c>
      <c r="L43" s="11"/>
      <c r="M43" s="11"/>
      <c r="N43" s="11"/>
      <c r="O43" s="48"/>
      <c r="P43" s="13"/>
      <c r="Q43" s="41"/>
    </row>
    <row r="44" spans="1:17" x14ac:dyDescent="0.25">
      <c r="A44" s="2">
        <v>42764.989583333336</v>
      </c>
      <c r="B44" s="3">
        <v>3106910654</v>
      </c>
      <c r="C44" s="3">
        <v>905213</v>
      </c>
      <c r="D44" s="3">
        <v>1065</v>
      </c>
      <c r="E44" s="3">
        <v>0.97</v>
      </c>
      <c r="F44" s="3">
        <v>755875073</v>
      </c>
      <c r="G44" s="3">
        <v>5388968</v>
      </c>
      <c r="H44" s="3">
        <v>202</v>
      </c>
      <c r="I44" s="4" t="s">
        <v>34</v>
      </c>
      <c r="J44" s="4" t="s">
        <v>31</v>
      </c>
      <c r="K44" s="5" t="e">
        <f t="shared" si="0"/>
        <v>#VALUE!</v>
      </c>
      <c r="L44" s="11"/>
      <c r="M44" s="11"/>
      <c r="N44" s="11"/>
      <c r="O44" s="13"/>
      <c r="P44" s="13"/>
      <c r="Q44" s="41"/>
    </row>
    <row r="45" spans="1:17" x14ac:dyDescent="0.25">
      <c r="A45" s="2">
        <v>42764.979166666664</v>
      </c>
      <c r="B45" s="3">
        <v>3106648272</v>
      </c>
      <c r="C45" s="3">
        <v>905213</v>
      </c>
      <c r="D45" s="3">
        <v>1058</v>
      </c>
      <c r="E45" s="3">
        <v>0.97</v>
      </c>
      <c r="F45" s="3">
        <v>755819399</v>
      </c>
      <c r="G45" s="3">
        <v>5388968</v>
      </c>
      <c r="H45" s="3">
        <v>215</v>
      </c>
      <c r="I45" s="4">
        <v>1.25</v>
      </c>
      <c r="J45" s="4" t="s">
        <v>31</v>
      </c>
      <c r="K45" s="5" t="e">
        <f t="shared" si="0"/>
        <v>#VALUE!</v>
      </c>
      <c r="L45" s="11"/>
      <c r="M45" s="11"/>
      <c r="N45" s="11"/>
      <c r="O45" s="12"/>
      <c r="P45" s="12"/>
      <c r="Q45" s="41"/>
    </row>
    <row r="46" spans="1:17" x14ac:dyDescent="0.25">
      <c r="A46" s="2">
        <v>42764.96875</v>
      </c>
      <c r="B46" s="3">
        <v>3106382743</v>
      </c>
      <c r="C46" s="3">
        <v>905213</v>
      </c>
      <c r="D46" s="3">
        <v>1063</v>
      </c>
      <c r="E46" s="3">
        <v>0.97</v>
      </c>
      <c r="F46" s="3">
        <v>755763276</v>
      </c>
      <c r="G46" s="3">
        <v>5388968</v>
      </c>
      <c r="H46" s="3">
        <v>223</v>
      </c>
      <c r="I46" s="4">
        <v>1.29</v>
      </c>
      <c r="J46" s="4" t="s">
        <v>31</v>
      </c>
      <c r="K46" s="5" t="e">
        <f t="shared" si="0"/>
        <v>#VALUE!</v>
      </c>
      <c r="L46" s="11"/>
      <c r="M46" s="11"/>
      <c r="N46" s="11"/>
      <c r="O46" s="13"/>
      <c r="P46" s="42"/>
      <c r="Q46" s="41"/>
    </row>
    <row r="47" spans="1:17" x14ac:dyDescent="0.25">
      <c r="A47" s="2">
        <v>42764.958333333336</v>
      </c>
      <c r="B47" s="3">
        <v>3106136854</v>
      </c>
      <c r="C47" s="3">
        <v>905213</v>
      </c>
      <c r="D47" s="3">
        <v>720</v>
      </c>
      <c r="E47" s="3">
        <v>0.97</v>
      </c>
      <c r="F47" s="3">
        <v>755722655</v>
      </c>
      <c r="G47" s="3">
        <v>5388968</v>
      </c>
      <c r="H47" s="3">
        <v>152</v>
      </c>
      <c r="I47" s="9">
        <v>0.9</v>
      </c>
      <c r="J47" s="4" t="s">
        <v>31</v>
      </c>
      <c r="K47" s="5" t="e">
        <f t="shared" si="0"/>
        <v>#VALUE!</v>
      </c>
      <c r="L47" s="11"/>
      <c r="M47" s="11"/>
      <c r="N47" s="11"/>
      <c r="O47" s="13"/>
      <c r="P47" s="12"/>
      <c r="Q47" s="41"/>
    </row>
    <row r="48" spans="1:17" x14ac:dyDescent="0.25">
      <c r="A48" s="2">
        <v>42764.947916666664</v>
      </c>
      <c r="B48" s="3">
        <v>3105891305</v>
      </c>
      <c r="C48" s="3">
        <v>905213</v>
      </c>
      <c r="D48" s="3">
        <v>542</v>
      </c>
      <c r="E48" s="3">
        <v>0.97</v>
      </c>
      <c r="F48" s="3">
        <v>755669943</v>
      </c>
      <c r="G48" s="3">
        <v>5388968</v>
      </c>
      <c r="H48" s="3">
        <v>139</v>
      </c>
      <c r="I48" s="4">
        <v>0.69</v>
      </c>
      <c r="J48" s="4" t="s">
        <v>31</v>
      </c>
      <c r="K48" s="5" t="e">
        <f t="shared" si="0"/>
        <v>#VALUE!</v>
      </c>
      <c r="L48" s="11"/>
      <c r="M48" s="11"/>
      <c r="N48" s="11"/>
      <c r="O48" s="52"/>
      <c r="P48" s="12"/>
      <c r="Q48" s="41"/>
    </row>
    <row r="49" spans="1:17" x14ac:dyDescent="0.25">
      <c r="A49" s="2">
        <v>42764.9375</v>
      </c>
      <c r="B49" s="3">
        <v>3105711309</v>
      </c>
      <c r="C49" s="3">
        <v>905213</v>
      </c>
      <c r="D49" s="3">
        <v>1068</v>
      </c>
      <c r="E49" s="3">
        <v>0.97</v>
      </c>
      <c r="F49" s="3">
        <v>755634280</v>
      </c>
      <c r="G49" s="3">
        <v>5388968</v>
      </c>
      <c r="H49" s="3">
        <v>178</v>
      </c>
      <c r="I49" s="4">
        <v>1.29</v>
      </c>
      <c r="J49" s="4" t="s">
        <v>31</v>
      </c>
      <c r="K49" s="5" t="e">
        <f t="shared" si="0"/>
        <v>#VALUE!</v>
      </c>
      <c r="L49" s="11"/>
      <c r="M49" s="11"/>
      <c r="N49" s="11"/>
      <c r="O49" s="12"/>
      <c r="P49" s="12"/>
      <c r="Q49" s="41"/>
    </row>
    <row r="50" spans="1:17" x14ac:dyDescent="0.25">
      <c r="A50" s="2">
        <v>42764.927083333336</v>
      </c>
      <c r="B50" s="3">
        <v>3105498198</v>
      </c>
      <c r="C50" s="3">
        <v>905213</v>
      </c>
      <c r="D50" s="3">
        <v>868</v>
      </c>
      <c r="E50" s="3">
        <v>0.97</v>
      </c>
      <c r="F50" s="3">
        <v>755593300</v>
      </c>
      <c r="G50" s="3">
        <v>5388968</v>
      </c>
      <c r="H50" s="3">
        <v>215</v>
      </c>
      <c r="I50" s="9">
        <v>0.9</v>
      </c>
      <c r="J50" s="4" t="s">
        <v>31</v>
      </c>
      <c r="K50" s="5" t="e">
        <f t="shared" si="0"/>
        <v>#VALUE!</v>
      </c>
      <c r="L50" s="12"/>
      <c r="M50" s="12"/>
      <c r="N50" s="12"/>
      <c r="O50" s="12"/>
      <c r="P50" s="12"/>
      <c r="Q50" s="41"/>
    </row>
    <row r="51" spans="1:17" x14ac:dyDescent="0.25">
      <c r="A51" s="2">
        <v>42764.916666666664</v>
      </c>
      <c r="B51" s="221">
        <v>3105324297</v>
      </c>
      <c r="C51" s="3">
        <v>905213</v>
      </c>
      <c r="D51" s="3">
        <v>869</v>
      </c>
      <c r="E51" s="3">
        <v>0.97</v>
      </c>
      <c r="F51" s="3">
        <v>755554152</v>
      </c>
      <c r="G51" s="3">
        <v>5388905</v>
      </c>
      <c r="H51" s="3">
        <v>239</v>
      </c>
      <c r="I51" s="4">
        <v>0.91</v>
      </c>
      <c r="J51" s="4" t="s">
        <v>31</v>
      </c>
      <c r="K51" s="5" t="e">
        <f t="shared" si="0"/>
        <v>#VALUE!</v>
      </c>
      <c r="L51" s="12"/>
      <c r="M51" s="12"/>
      <c r="N51" s="12"/>
      <c r="O51" s="12"/>
      <c r="P51" s="12"/>
      <c r="Q51" s="41"/>
    </row>
    <row r="52" spans="1:17" x14ac:dyDescent="0.25">
      <c r="A52" s="2">
        <v>42764.90625</v>
      </c>
      <c r="B52" s="3">
        <v>3105091525</v>
      </c>
      <c r="C52" s="3">
        <v>905213</v>
      </c>
      <c r="D52" s="3">
        <v>1055</v>
      </c>
      <c r="E52" s="3">
        <v>0.97</v>
      </c>
      <c r="F52" s="3">
        <v>755501996</v>
      </c>
      <c r="G52" s="3">
        <v>5388905</v>
      </c>
      <c r="H52" s="3">
        <v>257</v>
      </c>
      <c r="I52" s="4">
        <v>1.25</v>
      </c>
      <c r="J52" s="4" t="s">
        <v>31</v>
      </c>
      <c r="K52" s="5" t="e">
        <f t="shared" si="0"/>
        <v>#VALUE!</v>
      </c>
      <c r="L52" s="11"/>
      <c r="M52" s="11"/>
      <c r="N52" s="11"/>
      <c r="O52" s="12"/>
      <c r="P52" s="12"/>
      <c r="Q52" s="41"/>
    </row>
    <row r="53" spans="1:17" x14ac:dyDescent="0.25">
      <c r="A53" s="2">
        <v>42764.895833333336</v>
      </c>
      <c r="B53" s="3">
        <v>3104837306</v>
      </c>
      <c r="C53" s="3">
        <v>905213</v>
      </c>
      <c r="D53" s="3">
        <v>542</v>
      </c>
      <c r="E53" s="3">
        <v>0.97</v>
      </c>
      <c r="F53" s="3">
        <v>755443781</v>
      </c>
      <c r="G53" s="3">
        <v>5388905</v>
      </c>
      <c r="H53" s="3">
        <v>115</v>
      </c>
      <c r="I53" s="9">
        <v>0.8</v>
      </c>
      <c r="J53" s="4" t="s">
        <v>31</v>
      </c>
      <c r="K53" s="5" t="e">
        <f t="shared" si="0"/>
        <v>#VALUE!</v>
      </c>
      <c r="L53" s="11"/>
      <c r="M53" s="11"/>
      <c r="N53" s="11"/>
      <c r="O53" s="12"/>
      <c r="P53" s="12"/>
      <c r="Q53" s="41"/>
    </row>
    <row r="54" spans="1:17" x14ac:dyDescent="0.25">
      <c r="A54" s="2">
        <v>42764.885416666664</v>
      </c>
      <c r="B54" s="3">
        <v>3104640422</v>
      </c>
      <c r="C54" s="3">
        <v>904741</v>
      </c>
      <c r="D54" s="3">
        <v>-12</v>
      </c>
      <c r="E54" s="4" t="s">
        <v>31</v>
      </c>
      <c r="F54" s="3">
        <v>755399009</v>
      </c>
      <c r="G54" s="3">
        <v>5386968</v>
      </c>
      <c r="H54" s="3">
        <v>-39</v>
      </c>
      <c r="I54" s="4" t="s">
        <v>31</v>
      </c>
      <c r="J54" s="4" t="s">
        <v>31</v>
      </c>
      <c r="K54" s="5" t="e">
        <f t="shared" si="0"/>
        <v>#VALUE!</v>
      </c>
      <c r="L54" s="11"/>
      <c r="M54" s="11"/>
      <c r="N54" s="11"/>
      <c r="O54" s="13"/>
      <c r="P54" s="42"/>
      <c r="Q54" s="41"/>
    </row>
    <row r="55" spans="1:17" x14ac:dyDescent="0.25">
      <c r="A55" s="2">
        <v>42764.875</v>
      </c>
      <c r="B55" s="3">
        <v>3104640422</v>
      </c>
      <c r="C55" s="3">
        <v>901362</v>
      </c>
      <c r="D55" s="3">
        <v>-13</v>
      </c>
      <c r="E55" s="4" t="s">
        <v>31</v>
      </c>
      <c r="F55" s="3">
        <v>755399009</v>
      </c>
      <c r="G55" s="3">
        <v>5375766</v>
      </c>
      <c r="H55" s="3">
        <v>-43</v>
      </c>
      <c r="I55" s="4" t="s">
        <v>31</v>
      </c>
      <c r="J55" s="4" t="s">
        <v>31</v>
      </c>
      <c r="K55" s="5" t="e">
        <f t="shared" si="0"/>
        <v>#VALUE!</v>
      </c>
      <c r="L55" s="11"/>
      <c r="M55" s="11"/>
      <c r="N55" s="11"/>
      <c r="O55" s="12"/>
      <c r="P55" s="12"/>
      <c r="Q55" s="41"/>
    </row>
    <row r="56" spans="1:17" x14ac:dyDescent="0.25">
      <c r="A56" s="2">
        <v>42764.864583333336</v>
      </c>
      <c r="B56" s="3">
        <v>3104574670</v>
      </c>
      <c r="C56" s="3">
        <v>901151</v>
      </c>
      <c r="D56" s="3">
        <v>822</v>
      </c>
      <c r="E56" s="3">
        <v>0.97</v>
      </c>
      <c r="F56" s="3">
        <v>755390093</v>
      </c>
      <c r="G56" s="3">
        <v>5369554</v>
      </c>
      <c r="H56" s="3">
        <v>194</v>
      </c>
      <c r="I56" s="4" t="s">
        <v>31</v>
      </c>
      <c r="J56" s="4">
        <v>0.9</v>
      </c>
      <c r="K56" s="5" t="e">
        <f t="shared" si="0"/>
        <v>#VALUE!</v>
      </c>
      <c r="L56" s="11"/>
      <c r="M56" s="11"/>
      <c r="N56" s="11"/>
      <c r="O56" s="12"/>
      <c r="P56" s="12"/>
      <c r="Q56" s="41"/>
    </row>
    <row r="57" spans="1:17" x14ac:dyDescent="0.25">
      <c r="A57" s="2">
        <v>42764.854166666664</v>
      </c>
      <c r="B57" s="3">
        <v>3104475571</v>
      </c>
      <c r="C57" s="3">
        <v>901151</v>
      </c>
      <c r="D57" s="37">
        <v>343</v>
      </c>
      <c r="E57" s="3">
        <v>0.97</v>
      </c>
      <c r="F57" s="3">
        <v>755369777</v>
      </c>
      <c r="G57" s="3">
        <v>5366143</v>
      </c>
      <c r="H57" s="3">
        <v>49</v>
      </c>
      <c r="I57" s="4" t="s">
        <v>31</v>
      </c>
      <c r="J57" s="4">
        <v>0.4</v>
      </c>
      <c r="K57" s="5" t="e">
        <f t="shared" si="0"/>
        <v>#VALUE!</v>
      </c>
      <c r="L57" s="11"/>
      <c r="M57" s="11"/>
      <c r="N57" s="11"/>
      <c r="O57" s="13"/>
      <c r="P57" s="42"/>
      <c r="Q57" s="41"/>
    </row>
    <row r="58" spans="1:17" x14ac:dyDescent="0.25">
      <c r="A58" s="2">
        <v>42764.84375</v>
      </c>
      <c r="B58" s="3">
        <v>3104349730</v>
      </c>
      <c r="C58" s="3">
        <v>901151</v>
      </c>
      <c r="D58" s="3">
        <v>491</v>
      </c>
      <c r="E58" s="3">
        <v>0.97</v>
      </c>
      <c r="F58" s="3">
        <v>755340642</v>
      </c>
      <c r="G58" s="3">
        <v>5366143</v>
      </c>
      <c r="H58" s="3">
        <v>119</v>
      </c>
      <c r="I58" s="4" t="s">
        <v>31</v>
      </c>
      <c r="J58" s="9">
        <v>0.7</v>
      </c>
      <c r="K58" s="5" t="e">
        <f t="shared" si="0"/>
        <v>#VALUE!</v>
      </c>
      <c r="L58" s="11"/>
      <c r="M58" s="11"/>
      <c r="N58" s="11"/>
      <c r="O58" s="52"/>
      <c r="P58" s="12"/>
      <c r="Q58" s="41"/>
    </row>
    <row r="59" spans="1:17" x14ac:dyDescent="0.25">
      <c r="A59" s="2">
        <v>42764.833333333336</v>
      </c>
      <c r="B59" s="3">
        <v>3104232081</v>
      </c>
      <c r="C59" s="3">
        <v>901151</v>
      </c>
      <c r="D59" s="3">
        <v>583</v>
      </c>
      <c r="E59" s="3">
        <v>0.97</v>
      </c>
      <c r="F59" s="3">
        <v>755315336</v>
      </c>
      <c r="G59" s="3">
        <v>5365559</v>
      </c>
      <c r="H59" s="3">
        <v>121</v>
      </c>
      <c r="I59" s="4">
        <v>0.48</v>
      </c>
      <c r="J59" s="4">
        <v>0.44</v>
      </c>
      <c r="K59" s="5">
        <f t="shared" si="0"/>
        <v>0.91999999999999993</v>
      </c>
      <c r="L59" s="11"/>
      <c r="M59" s="11"/>
      <c r="N59" s="11"/>
      <c r="O59" s="12"/>
      <c r="P59" s="12"/>
      <c r="Q59" s="41"/>
    </row>
    <row r="60" spans="1:17" x14ac:dyDescent="0.25">
      <c r="A60" s="2">
        <v>42764.822916666664</v>
      </c>
      <c r="B60" s="3">
        <v>3103941487</v>
      </c>
      <c r="C60" s="3">
        <v>901151</v>
      </c>
      <c r="D60" s="3">
        <v>1819</v>
      </c>
      <c r="E60" s="3">
        <v>0.97</v>
      </c>
      <c r="F60" s="3">
        <v>755243402</v>
      </c>
      <c r="G60" s="3">
        <v>5365559</v>
      </c>
      <c r="H60" s="3">
        <v>367</v>
      </c>
      <c r="I60" s="4">
        <v>1.02</v>
      </c>
      <c r="J60" s="9">
        <v>1.1000000000000001</v>
      </c>
      <c r="K60" s="5">
        <f t="shared" si="0"/>
        <v>2.12</v>
      </c>
      <c r="L60" s="11"/>
      <c r="M60" s="11"/>
      <c r="N60" s="11"/>
      <c r="O60" s="12"/>
      <c r="P60" s="42"/>
      <c r="Q60" s="41"/>
    </row>
    <row r="61" spans="1:17" x14ac:dyDescent="0.25">
      <c r="A61" s="2">
        <v>42764.8125</v>
      </c>
      <c r="B61" s="3">
        <v>3103476678</v>
      </c>
      <c r="C61" s="3">
        <v>901151</v>
      </c>
      <c r="D61" s="37">
        <v>2067</v>
      </c>
      <c r="E61" s="3">
        <v>0.97</v>
      </c>
      <c r="F61" s="3">
        <v>755149298</v>
      </c>
      <c r="G61" s="3">
        <v>5365559</v>
      </c>
      <c r="H61" s="3">
        <v>388</v>
      </c>
      <c r="I61" s="4">
        <v>1.25</v>
      </c>
      <c r="J61" s="4">
        <v>1.26</v>
      </c>
      <c r="K61" s="5">
        <f t="shared" si="0"/>
        <v>2.5099999999999998</v>
      </c>
      <c r="L61" s="11"/>
      <c r="M61" s="11"/>
      <c r="N61" s="11"/>
      <c r="O61" s="12"/>
      <c r="P61" s="12"/>
      <c r="Q61" s="41"/>
    </row>
    <row r="62" spans="1:17" x14ac:dyDescent="0.25">
      <c r="A62" s="2">
        <v>42764.802083333336</v>
      </c>
      <c r="B62" s="3">
        <v>3102973939</v>
      </c>
      <c r="C62" s="3">
        <v>901151</v>
      </c>
      <c r="D62" s="3">
        <v>1868</v>
      </c>
      <c r="E62" s="3">
        <v>0.97</v>
      </c>
      <c r="F62" s="3">
        <v>755053909</v>
      </c>
      <c r="G62" s="3">
        <v>5365559</v>
      </c>
      <c r="H62" s="3">
        <v>382</v>
      </c>
      <c r="I62" s="4">
        <v>1.1100000000000001</v>
      </c>
      <c r="J62" s="4">
        <v>1.1599999999999999</v>
      </c>
      <c r="K62" s="5">
        <f t="shared" si="0"/>
        <v>2.27</v>
      </c>
      <c r="L62" s="11"/>
      <c r="M62" s="11"/>
      <c r="N62" s="11"/>
      <c r="O62" s="12"/>
      <c r="P62" s="12"/>
      <c r="Q62" s="41"/>
    </row>
    <row r="63" spans="1:17" x14ac:dyDescent="0.25">
      <c r="A63" s="2">
        <v>42764.791666666664</v>
      </c>
      <c r="B63" s="3">
        <v>3102526611</v>
      </c>
      <c r="C63" s="3">
        <v>901151</v>
      </c>
      <c r="D63" s="3">
        <v>1684</v>
      </c>
      <c r="E63" s="3">
        <v>0.97</v>
      </c>
      <c r="F63" s="3">
        <v>754954181</v>
      </c>
      <c r="G63" s="3">
        <v>5365541</v>
      </c>
      <c r="H63" s="3">
        <v>432</v>
      </c>
      <c r="I63" s="4">
        <v>0.99</v>
      </c>
      <c r="J63" s="4">
        <v>1.05</v>
      </c>
      <c r="K63" s="5">
        <f t="shared" si="0"/>
        <v>2.04</v>
      </c>
      <c r="L63" s="11"/>
      <c r="M63" s="11"/>
      <c r="N63" s="11"/>
      <c r="O63" s="42"/>
      <c r="P63" s="42"/>
      <c r="Q63" s="41"/>
    </row>
    <row r="64" spans="1:17" x14ac:dyDescent="0.25">
      <c r="A64" s="2">
        <v>42764.78125</v>
      </c>
      <c r="B64" s="3">
        <v>3102134085</v>
      </c>
      <c r="C64" s="3">
        <v>901151</v>
      </c>
      <c r="D64" s="3">
        <v>1487</v>
      </c>
      <c r="E64" s="3">
        <v>0.97</v>
      </c>
      <c r="F64" s="3">
        <v>754852766</v>
      </c>
      <c r="G64" s="3">
        <v>5365541</v>
      </c>
      <c r="H64" s="3">
        <v>323</v>
      </c>
      <c r="I64" s="9">
        <v>0.9</v>
      </c>
      <c r="J64" s="4">
        <v>0.95</v>
      </c>
      <c r="K64" s="5">
        <f t="shared" si="0"/>
        <v>1.85</v>
      </c>
      <c r="L64" s="11"/>
      <c r="M64" s="11"/>
      <c r="N64" s="11"/>
      <c r="O64" s="12"/>
      <c r="P64" s="12"/>
      <c r="Q64" s="41"/>
    </row>
    <row r="65" spans="1:17" x14ac:dyDescent="0.25">
      <c r="A65" s="2">
        <v>42764.770833333336</v>
      </c>
      <c r="B65" s="3">
        <v>3101768874</v>
      </c>
      <c r="C65" s="3">
        <v>901151</v>
      </c>
      <c r="D65" s="3">
        <v>1461</v>
      </c>
      <c r="E65" s="3">
        <v>0.97</v>
      </c>
      <c r="F65" s="3">
        <v>754760827</v>
      </c>
      <c r="G65" s="3">
        <v>5365541</v>
      </c>
      <c r="H65" s="3">
        <v>371</v>
      </c>
      <c r="I65" s="4">
        <v>0.88</v>
      </c>
      <c r="J65" s="4">
        <v>0.93</v>
      </c>
      <c r="K65" s="5">
        <f t="shared" si="0"/>
        <v>1.81</v>
      </c>
      <c r="L65" s="11"/>
      <c r="M65" s="11"/>
      <c r="N65" s="11"/>
      <c r="O65" s="12"/>
      <c r="P65" s="12"/>
      <c r="Q65" s="41"/>
    </row>
    <row r="66" spans="1:17" x14ac:dyDescent="0.25">
      <c r="A66" s="2">
        <v>42764.760416666664</v>
      </c>
      <c r="B66" s="3">
        <v>3101392886</v>
      </c>
      <c r="C66" s="3">
        <v>901151</v>
      </c>
      <c r="D66" s="3">
        <v>1500</v>
      </c>
      <c r="E66" s="3">
        <v>0.97</v>
      </c>
      <c r="F66" s="3">
        <v>754662577</v>
      </c>
      <c r="G66" s="3">
        <v>5365541</v>
      </c>
      <c r="H66" s="3">
        <v>389</v>
      </c>
      <c r="I66" s="9">
        <v>0.9</v>
      </c>
      <c r="J66" s="4">
        <v>0.95</v>
      </c>
      <c r="K66" s="5">
        <f t="shared" si="0"/>
        <v>1.85</v>
      </c>
      <c r="L66" s="11"/>
      <c r="M66" s="11"/>
      <c r="N66" s="11"/>
      <c r="O66" s="12"/>
      <c r="P66" s="12"/>
      <c r="Q66" s="41"/>
    </row>
    <row r="67" spans="1:17" x14ac:dyDescent="0.25">
      <c r="A67" s="2">
        <v>42764.75</v>
      </c>
      <c r="B67" s="3">
        <v>3101018883</v>
      </c>
      <c r="C67" s="3">
        <v>901151</v>
      </c>
      <c r="D67" s="3">
        <v>1466</v>
      </c>
      <c r="E67" s="3">
        <v>0.97</v>
      </c>
      <c r="F67" s="3">
        <v>754566890</v>
      </c>
      <c r="G67" s="3">
        <v>5365541</v>
      </c>
      <c r="H67" s="3">
        <v>372</v>
      </c>
      <c r="I67" s="4">
        <v>0.89</v>
      </c>
      <c r="J67" s="4">
        <v>0.93</v>
      </c>
      <c r="K67" s="5">
        <f t="shared" si="0"/>
        <v>1.82</v>
      </c>
      <c r="L67" s="11"/>
      <c r="M67" s="11"/>
      <c r="N67" s="11"/>
      <c r="O67" s="12"/>
      <c r="P67" s="12"/>
      <c r="Q67" s="41"/>
    </row>
    <row r="68" spans="1:17" x14ac:dyDescent="0.25">
      <c r="A68" s="2">
        <v>42764.739583333336</v>
      </c>
      <c r="B68" s="3">
        <v>3100649000</v>
      </c>
      <c r="C68" s="3">
        <v>901151</v>
      </c>
      <c r="D68" s="3">
        <v>1519</v>
      </c>
      <c r="E68" s="3">
        <v>0.97</v>
      </c>
      <c r="F68" s="3">
        <v>754475201</v>
      </c>
      <c r="G68" s="3">
        <v>5365541</v>
      </c>
      <c r="H68" s="3">
        <v>380</v>
      </c>
      <c r="I68" s="4">
        <v>0.89</v>
      </c>
      <c r="J68" s="4">
        <v>0.95</v>
      </c>
      <c r="K68" s="5">
        <f t="shared" ref="K68:K99" si="1">I68+J68</f>
        <v>1.8399999999999999</v>
      </c>
      <c r="L68" s="11"/>
      <c r="M68" s="11"/>
      <c r="N68" s="11"/>
      <c r="O68" s="42"/>
      <c r="P68" s="42"/>
      <c r="Q68" s="41"/>
    </row>
    <row r="69" spans="1:17" x14ac:dyDescent="0.25">
      <c r="A69" s="2">
        <v>42764.729166666664</v>
      </c>
      <c r="B69" s="3">
        <v>3100268045</v>
      </c>
      <c r="C69" s="3">
        <v>901151</v>
      </c>
      <c r="D69" s="3">
        <v>1521</v>
      </c>
      <c r="E69" s="3">
        <v>0.97</v>
      </c>
      <c r="F69" s="3">
        <v>754379910</v>
      </c>
      <c r="G69" s="3">
        <v>5365541</v>
      </c>
      <c r="H69" s="3">
        <v>384</v>
      </c>
      <c r="I69" s="9">
        <v>0.9</v>
      </c>
      <c r="J69" s="4">
        <v>0.95</v>
      </c>
      <c r="K69" s="5">
        <f t="shared" si="1"/>
        <v>1.85</v>
      </c>
      <c r="L69" s="11"/>
      <c r="M69" s="11"/>
      <c r="N69" s="11"/>
      <c r="O69" s="12"/>
      <c r="P69" s="12"/>
      <c r="Q69" s="41"/>
    </row>
    <row r="70" spans="1:17" x14ac:dyDescent="0.25">
      <c r="A70" s="2">
        <v>42764.71875</v>
      </c>
      <c r="B70" s="3">
        <v>3099889717</v>
      </c>
      <c r="C70" s="3">
        <v>901151</v>
      </c>
      <c r="D70" s="3">
        <v>1573</v>
      </c>
      <c r="E70" s="3">
        <v>0.97</v>
      </c>
      <c r="F70" s="3">
        <v>754286540</v>
      </c>
      <c r="G70" s="3">
        <v>5365541</v>
      </c>
      <c r="H70" s="3">
        <v>387</v>
      </c>
      <c r="I70" s="4">
        <v>0.89</v>
      </c>
      <c r="J70" s="9">
        <v>1</v>
      </c>
      <c r="K70" s="5">
        <f t="shared" si="1"/>
        <v>1.8900000000000001</v>
      </c>
      <c r="L70" s="11"/>
      <c r="M70" s="11"/>
      <c r="N70" s="11"/>
      <c r="O70" s="12"/>
      <c r="P70" s="12"/>
      <c r="Q70" s="41"/>
    </row>
    <row r="71" spans="1:17" x14ac:dyDescent="0.25">
      <c r="A71" s="2">
        <v>42764.708333333336</v>
      </c>
      <c r="B71" s="3">
        <v>3099497592</v>
      </c>
      <c r="C71" s="3">
        <v>901151</v>
      </c>
      <c r="D71" s="3">
        <v>1519</v>
      </c>
      <c r="E71" s="3">
        <v>0.97</v>
      </c>
      <c r="F71" s="3">
        <v>754189603</v>
      </c>
      <c r="G71" s="3">
        <v>5365541</v>
      </c>
      <c r="H71" s="3">
        <v>373</v>
      </c>
      <c r="I71" s="9">
        <v>0.9</v>
      </c>
      <c r="J71" s="4">
        <v>0.95</v>
      </c>
      <c r="K71" s="5">
        <f t="shared" si="1"/>
        <v>1.85</v>
      </c>
      <c r="L71" s="11"/>
      <c r="M71" s="11"/>
      <c r="N71" s="11"/>
      <c r="O71" s="12"/>
      <c r="P71" s="42"/>
      <c r="Q71" s="41"/>
    </row>
    <row r="72" spans="1:17" x14ac:dyDescent="0.25">
      <c r="A72" s="2">
        <v>42764.697916666664</v>
      </c>
      <c r="B72" s="3">
        <v>3099107503</v>
      </c>
      <c r="C72" s="3">
        <v>901151</v>
      </c>
      <c r="D72" s="3">
        <v>1617</v>
      </c>
      <c r="E72" s="3">
        <v>0.97</v>
      </c>
      <c r="F72" s="3">
        <v>754092848</v>
      </c>
      <c r="G72" s="3">
        <v>5365541</v>
      </c>
      <c r="H72" s="3">
        <v>406</v>
      </c>
      <c r="I72" s="4">
        <v>0.96</v>
      </c>
      <c r="J72" s="4">
        <v>1.02</v>
      </c>
      <c r="K72" s="5">
        <f t="shared" si="1"/>
        <v>1.98</v>
      </c>
      <c r="L72" s="11"/>
      <c r="M72" s="11"/>
      <c r="N72" s="11"/>
      <c r="O72" s="12"/>
      <c r="P72" s="12"/>
      <c r="Q72" s="41"/>
    </row>
    <row r="73" spans="1:17" x14ac:dyDescent="0.25">
      <c r="A73" s="2">
        <v>42764.6875</v>
      </c>
      <c r="B73" s="3">
        <v>3098704919</v>
      </c>
      <c r="C73" s="3">
        <v>901151</v>
      </c>
      <c r="D73" s="3">
        <v>1611</v>
      </c>
      <c r="E73" s="3">
        <v>0.97</v>
      </c>
      <c r="F73" s="3">
        <v>753991909</v>
      </c>
      <c r="G73" s="3">
        <v>5365541</v>
      </c>
      <c r="H73" s="3">
        <v>404</v>
      </c>
      <c r="I73" s="4">
        <v>0.93</v>
      </c>
      <c r="J73" s="4">
        <v>1.02</v>
      </c>
      <c r="K73" s="5">
        <f t="shared" si="1"/>
        <v>1.9500000000000002</v>
      </c>
      <c r="L73" s="11"/>
      <c r="M73" s="11"/>
      <c r="N73" s="11"/>
      <c r="O73" s="12"/>
      <c r="P73" s="12"/>
      <c r="Q73" s="41"/>
    </row>
    <row r="74" spans="1:17" x14ac:dyDescent="0.25">
      <c r="A74" s="2">
        <v>42764.677083333336</v>
      </c>
      <c r="B74" s="3">
        <v>3098273259</v>
      </c>
      <c r="C74" s="3">
        <v>901151</v>
      </c>
      <c r="D74" s="3">
        <v>1768</v>
      </c>
      <c r="E74" s="3">
        <v>0.97</v>
      </c>
      <c r="F74" s="3">
        <v>753885408</v>
      </c>
      <c r="G74" s="3">
        <v>5365541</v>
      </c>
      <c r="H74" s="3">
        <v>436</v>
      </c>
      <c r="I74" s="4">
        <v>1.06</v>
      </c>
      <c r="J74" s="4">
        <v>1.1200000000000001</v>
      </c>
      <c r="K74" s="5">
        <f t="shared" si="1"/>
        <v>2.1800000000000002</v>
      </c>
      <c r="L74" s="11"/>
      <c r="M74" s="11"/>
      <c r="N74" s="11"/>
      <c r="O74" s="12"/>
      <c r="P74" s="12"/>
      <c r="Q74" s="41"/>
    </row>
    <row r="75" spans="1:17" x14ac:dyDescent="0.25">
      <c r="A75" s="2">
        <v>42764.666666666664</v>
      </c>
      <c r="B75" s="3">
        <v>3097842242</v>
      </c>
      <c r="C75" s="3">
        <v>901151</v>
      </c>
      <c r="D75" s="3">
        <v>1669</v>
      </c>
      <c r="E75" s="3">
        <v>0.97</v>
      </c>
      <c r="F75" s="3">
        <v>753779354</v>
      </c>
      <c r="G75" s="3">
        <v>5365541</v>
      </c>
      <c r="H75" s="3">
        <v>423</v>
      </c>
      <c r="I75" s="4">
        <v>0.98</v>
      </c>
      <c r="J75" s="4">
        <v>1.05</v>
      </c>
      <c r="K75" s="5">
        <f t="shared" si="1"/>
        <v>2.0300000000000002</v>
      </c>
      <c r="L75" s="11"/>
      <c r="M75" s="11"/>
      <c r="N75" s="11"/>
      <c r="O75" s="12"/>
      <c r="P75" s="12"/>
      <c r="Q75" s="41"/>
    </row>
    <row r="76" spans="1:17" x14ac:dyDescent="0.25">
      <c r="A76" s="2">
        <v>42764.65625</v>
      </c>
      <c r="B76" s="3">
        <v>3097433994</v>
      </c>
      <c r="C76" s="3">
        <v>901151</v>
      </c>
      <c r="D76" s="3">
        <v>1603</v>
      </c>
      <c r="E76" s="3">
        <v>0.97</v>
      </c>
      <c r="F76" s="3">
        <v>753676782</v>
      </c>
      <c r="G76" s="3">
        <v>5365541</v>
      </c>
      <c r="H76" s="3">
        <v>398</v>
      </c>
      <c r="I76" s="4">
        <v>0.94</v>
      </c>
      <c r="J76" s="4">
        <v>1.01</v>
      </c>
      <c r="K76" s="5">
        <f t="shared" si="1"/>
        <v>1.95</v>
      </c>
      <c r="L76" s="11"/>
      <c r="M76" s="11"/>
      <c r="N76" s="11"/>
      <c r="O76" s="12"/>
      <c r="P76" s="12"/>
      <c r="Q76" s="41"/>
    </row>
    <row r="77" spans="1:17" x14ac:dyDescent="0.25">
      <c r="A77" s="2">
        <v>42764.645833333336</v>
      </c>
      <c r="B77" s="3">
        <v>3097044207</v>
      </c>
      <c r="C77" s="3">
        <v>901151</v>
      </c>
      <c r="D77" s="3">
        <v>1514</v>
      </c>
      <c r="E77" s="3">
        <v>0.97</v>
      </c>
      <c r="F77" s="3">
        <v>753581677</v>
      </c>
      <c r="G77" s="3">
        <v>5365541</v>
      </c>
      <c r="H77" s="3">
        <v>386</v>
      </c>
      <c r="I77" s="4">
        <v>0.87</v>
      </c>
      <c r="J77" s="4">
        <v>0.95</v>
      </c>
      <c r="K77" s="5">
        <f t="shared" si="1"/>
        <v>1.8199999999999998</v>
      </c>
      <c r="L77" s="11"/>
      <c r="M77" s="11"/>
      <c r="N77" s="11"/>
      <c r="O77" s="12"/>
      <c r="P77" s="12"/>
      <c r="Q77" s="41"/>
    </row>
    <row r="78" spans="1:17" x14ac:dyDescent="0.25">
      <c r="A78" s="2">
        <v>42764.635416666664</v>
      </c>
      <c r="B78" s="3">
        <v>3096668147</v>
      </c>
      <c r="C78" s="3">
        <v>901151</v>
      </c>
      <c r="D78" s="3">
        <v>1497</v>
      </c>
      <c r="E78" s="3">
        <v>0.97</v>
      </c>
      <c r="F78" s="3">
        <v>753487059</v>
      </c>
      <c r="G78" s="3">
        <v>5365541</v>
      </c>
      <c r="H78" s="3">
        <v>369</v>
      </c>
      <c r="I78" s="4">
        <v>0.87</v>
      </c>
      <c r="J78" s="4">
        <v>0.96</v>
      </c>
      <c r="K78" s="5">
        <f t="shared" si="1"/>
        <v>1.83</v>
      </c>
      <c r="L78" s="11"/>
      <c r="M78" s="11"/>
      <c r="N78" s="11"/>
      <c r="O78" s="12"/>
      <c r="P78" s="12"/>
      <c r="Q78" s="41"/>
    </row>
    <row r="79" spans="1:17" x14ac:dyDescent="0.25">
      <c r="A79" s="2">
        <v>42764.625</v>
      </c>
      <c r="B79" s="3">
        <v>3096295449</v>
      </c>
      <c r="C79" s="3">
        <v>901151</v>
      </c>
      <c r="D79" s="3">
        <v>1461</v>
      </c>
      <c r="E79" s="3">
        <v>0.97</v>
      </c>
      <c r="F79" s="3">
        <v>753393784</v>
      </c>
      <c r="G79" s="3">
        <v>5365541</v>
      </c>
      <c r="H79" s="3">
        <v>364</v>
      </c>
      <c r="I79" s="4">
        <v>0.87</v>
      </c>
      <c r="J79" s="4">
        <v>0.93</v>
      </c>
      <c r="K79" s="5">
        <f t="shared" si="1"/>
        <v>1.8</v>
      </c>
      <c r="L79" s="11"/>
      <c r="M79" s="11"/>
      <c r="N79" s="11"/>
      <c r="O79" s="12"/>
      <c r="P79" s="42"/>
      <c r="Q79" s="41"/>
    </row>
    <row r="80" spans="1:17" x14ac:dyDescent="0.25">
      <c r="A80" s="39">
        <v>42764.614583333336</v>
      </c>
      <c r="B80" s="4">
        <v>3095926465</v>
      </c>
      <c r="C80" s="4">
        <v>901151</v>
      </c>
      <c r="D80" s="4">
        <v>1487</v>
      </c>
      <c r="E80" s="3">
        <v>0.97</v>
      </c>
      <c r="F80" s="4">
        <v>753302679</v>
      </c>
      <c r="G80" s="4">
        <v>5365541</v>
      </c>
      <c r="H80" s="4">
        <v>372</v>
      </c>
      <c r="I80" s="9">
        <v>0.9</v>
      </c>
      <c r="J80" s="4">
        <v>0.95</v>
      </c>
      <c r="K80" s="5">
        <f t="shared" si="1"/>
        <v>1.85</v>
      </c>
      <c r="L80" s="11"/>
      <c r="M80" s="11"/>
      <c r="N80" s="11"/>
      <c r="O80" s="12"/>
      <c r="P80" s="42"/>
      <c r="Q80" s="41"/>
    </row>
    <row r="81" spans="1:17" x14ac:dyDescent="0.25">
      <c r="A81" s="39">
        <v>42764.604166666664</v>
      </c>
      <c r="B81" s="4">
        <v>3095545476</v>
      </c>
      <c r="C81" s="4">
        <v>901151</v>
      </c>
      <c r="D81" s="4">
        <v>1500</v>
      </c>
      <c r="E81" s="3">
        <v>0.97</v>
      </c>
      <c r="F81" s="4">
        <v>753207849</v>
      </c>
      <c r="G81" s="4">
        <v>5365541</v>
      </c>
      <c r="H81" s="4">
        <v>376</v>
      </c>
      <c r="I81" s="9">
        <v>0.9</v>
      </c>
      <c r="J81" s="4">
        <v>0.95</v>
      </c>
      <c r="K81" s="5">
        <f t="shared" si="1"/>
        <v>1.85</v>
      </c>
      <c r="L81" s="11"/>
      <c r="M81" s="11"/>
      <c r="N81" s="11"/>
      <c r="O81" s="12"/>
      <c r="P81" s="12"/>
      <c r="Q81" s="41"/>
    </row>
    <row r="82" spans="1:17" x14ac:dyDescent="0.25">
      <c r="A82" s="39">
        <v>42764.59375</v>
      </c>
      <c r="B82" s="4">
        <v>3095170321</v>
      </c>
      <c r="C82" s="4">
        <v>901151</v>
      </c>
      <c r="D82" s="4">
        <v>1506</v>
      </c>
      <c r="E82" s="3">
        <v>0.97</v>
      </c>
      <c r="F82" s="4">
        <v>753113574</v>
      </c>
      <c r="G82" s="4">
        <v>5365541</v>
      </c>
      <c r="H82" s="4">
        <v>378</v>
      </c>
      <c r="I82" s="9">
        <v>0.9</v>
      </c>
      <c r="J82" s="4">
        <v>0.95</v>
      </c>
      <c r="K82" s="5">
        <f t="shared" si="1"/>
        <v>1.85</v>
      </c>
      <c r="L82" s="11"/>
      <c r="M82" s="11"/>
      <c r="N82" s="11"/>
      <c r="O82" s="12"/>
      <c r="P82" s="12"/>
      <c r="Q82" s="41"/>
    </row>
    <row r="83" spans="1:17" x14ac:dyDescent="0.25">
      <c r="A83" s="39">
        <v>42764.583333333336</v>
      </c>
      <c r="B83" s="4">
        <v>3094792903</v>
      </c>
      <c r="C83" s="4">
        <v>901151</v>
      </c>
      <c r="D83" s="4">
        <v>1523</v>
      </c>
      <c r="E83" s="3">
        <v>0.97</v>
      </c>
      <c r="F83" s="4">
        <v>753018192</v>
      </c>
      <c r="G83" s="4">
        <v>5365541</v>
      </c>
      <c r="H83" s="4">
        <v>403</v>
      </c>
      <c r="I83" s="4">
        <v>0.92</v>
      </c>
      <c r="J83" s="4">
        <v>0.95</v>
      </c>
      <c r="K83" s="5">
        <f t="shared" si="1"/>
        <v>1.87</v>
      </c>
      <c r="L83" s="11"/>
      <c r="M83" s="11"/>
      <c r="N83" s="11"/>
      <c r="O83" s="12"/>
      <c r="P83" s="12"/>
      <c r="Q83" s="41"/>
    </row>
    <row r="84" spans="1:17" x14ac:dyDescent="0.25">
      <c r="A84" s="39">
        <v>42764.572916666664</v>
      </c>
      <c r="B84" s="4">
        <v>3094408532</v>
      </c>
      <c r="C84" s="4">
        <v>901151</v>
      </c>
      <c r="D84" s="4">
        <v>1516</v>
      </c>
      <c r="E84" s="3">
        <v>0.97</v>
      </c>
      <c r="F84" s="4">
        <v>752919512</v>
      </c>
      <c r="G84" s="4">
        <v>5365541</v>
      </c>
      <c r="H84" s="4">
        <v>386</v>
      </c>
      <c r="I84" s="9">
        <v>0.9</v>
      </c>
      <c r="J84" s="4">
        <v>0.95</v>
      </c>
      <c r="K84" s="5">
        <f t="shared" si="1"/>
        <v>1.85</v>
      </c>
      <c r="L84" s="11"/>
      <c r="M84" s="11"/>
      <c r="N84" s="11"/>
      <c r="O84" s="42"/>
      <c r="P84" s="42"/>
      <c r="Q84" s="41"/>
    </row>
    <row r="85" spans="1:17" x14ac:dyDescent="0.25">
      <c r="A85" s="39">
        <v>42764.5625</v>
      </c>
      <c r="B85" s="4">
        <v>3094037376</v>
      </c>
      <c r="C85" s="4">
        <v>901151</v>
      </c>
      <c r="D85" s="4">
        <v>1429</v>
      </c>
      <c r="E85" s="3">
        <v>0.97</v>
      </c>
      <c r="F85" s="4">
        <v>752824445</v>
      </c>
      <c r="G85" s="4">
        <v>5365541</v>
      </c>
      <c r="H85" s="4">
        <v>364</v>
      </c>
      <c r="I85" s="4">
        <v>0.87</v>
      </c>
      <c r="J85" s="4">
        <v>0.93</v>
      </c>
      <c r="K85" s="5">
        <f t="shared" si="1"/>
        <v>1.8</v>
      </c>
      <c r="L85" s="11"/>
      <c r="M85" s="11"/>
      <c r="N85" s="11"/>
      <c r="O85" s="12"/>
      <c r="P85" s="12"/>
      <c r="Q85" s="41"/>
    </row>
    <row r="86" spans="1:17" x14ac:dyDescent="0.25">
      <c r="A86" s="39">
        <v>42764.552083333336</v>
      </c>
      <c r="B86" s="4">
        <v>3093674778</v>
      </c>
      <c r="C86" s="4">
        <v>901151</v>
      </c>
      <c r="D86" s="4">
        <v>1494</v>
      </c>
      <c r="E86" s="3">
        <v>0.97</v>
      </c>
      <c r="F86" s="4">
        <v>752733014</v>
      </c>
      <c r="G86" s="4">
        <v>5365541</v>
      </c>
      <c r="H86" s="4">
        <v>379</v>
      </c>
      <c r="I86" s="9">
        <v>0.9</v>
      </c>
      <c r="J86" s="4">
        <v>0.95</v>
      </c>
      <c r="K86" s="5">
        <f t="shared" si="1"/>
        <v>1.85</v>
      </c>
      <c r="L86" s="11"/>
      <c r="M86" s="11"/>
      <c r="N86" s="11"/>
      <c r="O86" s="12"/>
      <c r="P86" s="12"/>
      <c r="Q86" s="41"/>
    </row>
    <row r="87" spans="1:17" x14ac:dyDescent="0.25">
      <c r="A87" s="39">
        <v>42764.541666666664</v>
      </c>
      <c r="B87" s="4">
        <v>3093307039</v>
      </c>
      <c r="C87" s="4">
        <v>901151</v>
      </c>
      <c r="D87" s="4">
        <v>1422</v>
      </c>
      <c r="E87" s="3">
        <v>0.97</v>
      </c>
      <c r="F87" s="4">
        <v>752640574</v>
      </c>
      <c r="G87" s="4">
        <v>5365541</v>
      </c>
      <c r="H87" s="4">
        <v>340</v>
      </c>
      <c r="I87" s="4">
        <v>0.87</v>
      </c>
      <c r="J87" s="4">
        <v>0.93</v>
      </c>
      <c r="K87" s="5">
        <f t="shared" si="1"/>
        <v>1.8</v>
      </c>
      <c r="L87" s="11"/>
      <c r="M87" s="11"/>
      <c r="N87" s="11"/>
      <c r="O87" s="12"/>
      <c r="P87" s="42"/>
      <c r="Q87" s="41"/>
    </row>
    <row r="88" spans="1:17" x14ac:dyDescent="0.25">
      <c r="A88" s="39">
        <v>42764.53125</v>
      </c>
      <c r="B88" s="4">
        <v>3092947847</v>
      </c>
      <c r="C88" s="4">
        <v>901151</v>
      </c>
      <c r="D88" s="4">
        <v>1462</v>
      </c>
      <c r="E88" s="3">
        <v>0.97</v>
      </c>
      <c r="F88" s="4">
        <v>752552657</v>
      </c>
      <c r="G88" s="4">
        <v>5365541</v>
      </c>
      <c r="H88" s="4">
        <v>359</v>
      </c>
      <c r="I88" s="4">
        <v>0.87</v>
      </c>
      <c r="J88" s="4">
        <v>0.93</v>
      </c>
      <c r="K88" s="5">
        <f t="shared" si="1"/>
        <v>1.8</v>
      </c>
      <c r="L88" s="11"/>
      <c r="M88" s="11"/>
      <c r="N88" s="11"/>
      <c r="O88" s="12"/>
      <c r="P88" s="12"/>
      <c r="Q88" s="41"/>
    </row>
    <row r="89" spans="1:17" x14ac:dyDescent="0.25">
      <c r="A89" s="39">
        <v>42764.520833333336</v>
      </c>
      <c r="B89" s="4">
        <v>3092576753</v>
      </c>
      <c r="C89" s="4">
        <v>901151</v>
      </c>
      <c r="D89" s="4">
        <v>1476</v>
      </c>
      <c r="E89" s="3">
        <v>0.97</v>
      </c>
      <c r="F89" s="4">
        <v>752460702</v>
      </c>
      <c r="G89" s="4">
        <v>5365541</v>
      </c>
      <c r="H89" s="4">
        <v>362</v>
      </c>
      <c r="I89" s="4">
        <v>0.88</v>
      </c>
      <c r="J89" s="4">
        <v>0.94</v>
      </c>
      <c r="K89" s="5">
        <f t="shared" si="1"/>
        <v>1.8199999999999998</v>
      </c>
      <c r="L89" s="11"/>
      <c r="M89" s="11"/>
      <c r="N89" s="11"/>
      <c r="O89" s="12"/>
      <c r="P89" s="12"/>
      <c r="Q89" s="41"/>
    </row>
    <row r="90" spans="1:17" x14ac:dyDescent="0.25">
      <c r="A90" s="39">
        <v>42764.510416666664</v>
      </c>
      <c r="B90" s="4">
        <v>3092214930</v>
      </c>
      <c r="C90" s="4">
        <v>901151</v>
      </c>
      <c r="D90" s="4">
        <v>1429</v>
      </c>
      <c r="E90" s="3">
        <v>0.97</v>
      </c>
      <c r="F90" s="4">
        <v>752372014</v>
      </c>
      <c r="G90" s="4">
        <v>5365541</v>
      </c>
      <c r="H90" s="4">
        <v>362</v>
      </c>
      <c r="I90" s="4">
        <v>0.87</v>
      </c>
      <c r="J90" s="4">
        <v>0.93</v>
      </c>
      <c r="K90" s="5">
        <f t="shared" si="1"/>
        <v>1.8</v>
      </c>
      <c r="L90" s="11"/>
      <c r="M90" s="11"/>
      <c r="N90" s="11"/>
      <c r="O90" s="12"/>
      <c r="P90" s="42"/>
      <c r="Q90" s="41"/>
    </row>
    <row r="91" spans="1:17" x14ac:dyDescent="0.25">
      <c r="A91" s="39">
        <v>42764.5</v>
      </c>
      <c r="B91" s="4">
        <v>3091850697</v>
      </c>
      <c r="C91" s="4">
        <v>901151</v>
      </c>
      <c r="D91" s="4">
        <v>1474</v>
      </c>
      <c r="E91" s="3">
        <v>0.97</v>
      </c>
      <c r="F91" s="4">
        <v>752281262</v>
      </c>
      <c r="G91" s="4">
        <v>5365541</v>
      </c>
      <c r="H91" s="4">
        <v>361</v>
      </c>
      <c r="I91" s="4">
        <v>0.88</v>
      </c>
      <c r="J91" s="4">
        <v>0.93</v>
      </c>
      <c r="K91" s="5">
        <f t="shared" si="1"/>
        <v>1.81</v>
      </c>
      <c r="L91" s="11"/>
      <c r="M91" s="11"/>
      <c r="N91" s="11"/>
      <c r="O91" s="12"/>
      <c r="P91" s="12"/>
      <c r="Q91" s="41"/>
    </row>
    <row r="92" spans="1:17" x14ac:dyDescent="0.25">
      <c r="A92" s="39">
        <v>42764.489583333336</v>
      </c>
      <c r="B92" s="4">
        <v>3091485580</v>
      </c>
      <c r="C92" s="4">
        <v>901151</v>
      </c>
      <c r="D92" s="4">
        <v>1421</v>
      </c>
      <c r="E92" s="3">
        <v>0.97</v>
      </c>
      <c r="F92" s="4">
        <v>752190780</v>
      </c>
      <c r="G92" s="4">
        <v>5365541</v>
      </c>
      <c r="H92" s="4">
        <v>352</v>
      </c>
      <c r="I92" s="4">
        <v>0.87</v>
      </c>
      <c r="J92" s="4">
        <v>0.93</v>
      </c>
      <c r="K92" s="5">
        <f t="shared" si="1"/>
        <v>1.8</v>
      </c>
      <c r="L92" s="11"/>
      <c r="M92" s="11"/>
      <c r="N92" s="11"/>
      <c r="O92" s="12"/>
      <c r="P92" s="12"/>
      <c r="Q92" s="41"/>
    </row>
    <row r="93" spans="1:17" x14ac:dyDescent="0.25">
      <c r="A93" s="39">
        <v>42764.479166666664</v>
      </c>
      <c r="B93" s="4">
        <v>3091126449</v>
      </c>
      <c r="C93" s="4">
        <v>901151</v>
      </c>
      <c r="D93" s="4">
        <v>1456</v>
      </c>
      <c r="E93" s="3">
        <v>0.97</v>
      </c>
      <c r="F93" s="4">
        <v>752103461</v>
      </c>
      <c r="G93" s="4">
        <v>5365541</v>
      </c>
      <c r="H93" s="4">
        <v>361</v>
      </c>
      <c r="I93" s="4">
        <v>0.88</v>
      </c>
      <c r="J93" s="4">
        <v>0.93</v>
      </c>
      <c r="K93" s="5">
        <f t="shared" si="1"/>
        <v>1.81</v>
      </c>
      <c r="L93" s="11"/>
      <c r="M93" s="11"/>
      <c r="N93" s="11"/>
      <c r="O93" s="12"/>
      <c r="P93" s="12"/>
      <c r="Q93" s="41"/>
    </row>
    <row r="94" spans="1:17" x14ac:dyDescent="0.25">
      <c r="A94" s="39">
        <v>42764.46875</v>
      </c>
      <c r="B94" s="4">
        <v>3090757210</v>
      </c>
      <c r="C94" s="4">
        <v>901151</v>
      </c>
      <c r="D94" s="4">
        <v>1429</v>
      </c>
      <c r="E94" s="3">
        <v>0.97</v>
      </c>
      <c r="F94" s="4">
        <v>752010958</v>
      </c>
      <c r="G94" s="4">
        <v>5365541</v>
      </c>
      <c r="H94" s="4">
        <v>358</v>
      </c>
      <c r="I94" s="4">
        <v>0.87</v>
      </c>
      <c r="J94" s="4">
        <v>0.93</v>
      </c>
      <c r="K94" s="5">
        <f t="shared" si="1"/>
        <v>1.8</v>
      </c>
      <c r="L94" s="11"/>
      <c r="M94" s="11"/>
      <c r="N94" s="11"/>
      <c r="O94" s="42"/>
      <c r="P94" s="12"/>
      <c r="Q94" s="41"/>
    </row>
    <row r="95" spans="1:17" x14ac:dyDescent="0.25">
      <c r="A95" s="39">
        <v>42764.458333333336</v>
      </c>
      <c r="B95" s="4">
        <v>3090395092</v>
      </c>
      <c r="C95" s="4">
        <v>901151</v>
      </c>
      <c r="D95" s="4">
        <v>1481</v>
      </c>
      <c r="E95" s="3">
        <v>0.97</v>
      </c>
      <c r="F95" s="4">
        <v>751920233</v>
      </c>
      <c r="G95" s="4">
        <v>5365541</v>
      </c>
      <c r="H95" s="4">
        <v>376</v>
      </c>
      <c r="I95" s="4">
        <v>0.88</v>
      </c>
      <c r="J95" s="4">
        <v>0.94</v>
      </c>
      <c r="K95" s="5">
        <f t="shared" si="1"/>
        <v>1.8199999999999998</v>
      </c>
      <c r="L95" s="11"/>
      <c r="M95" s="11"/>
      <c r="N95" s="11"/>
      <c r="O95" s="12"/>
      <c r="P95" s="12"/>
      <c r="Q95" s="41"/>
    </row>
    <row r="96" spans="1:17" x14ac:dyDescent="0.25">
      <c r="A96" s="39">
        <v>42764.447916666664</v>
      </c>
      <c r="B96" s="4">
        <v>3090019627</v>
      </c>
      <c r="C96" s="4">
        <v>901151</v>
      </c>
      <c r="D96" s="4">
        <v>1498</v>
      </c>
      <c r="E96" s="3">
        <v>0.97</v>
      </c>
      <c r="F96" s="4">
        <v>751825531</v>
      </c>
      <c r="G96" s="4">
        <v>5365541</v>
      </c>
      <c r="H96" s="4">
        <v>371</v>
      </c>
      <c r="I96" s="9">
        <v>0.9</v>
      </c>
      <c r="J96" s="4">
        <v>0.95</v>
      </c>
      <c r="K96" s="5">
        <f t="shared" si="1"/>
        <v>1.85</v>
      </c>
      <c r="L96" s="11"/>
      <c r="M96" s="11"/>
      <c r="N96" s="11"/>
      <c r="O96" s="12"/>
      <c r="P96" s="12"/>
      <c r="Q96" s="41"/>
    </row>
    <row r="97" spans="1:17" x14ac:dyDescent="0.25">
      <c r="A97" s="39">
        <v>42764.4375</v>
      </c>
      <c r="B97" s="4">
        <v>3089653412</v>
      </c>
      <c r="C97" s="4">
        <v>901151</v>
      </c>
      <c r="D97" s="4">
        <v>1461</v>
      </c>
      <c r="E97" s="3">
        <v>0.97</v>
      </c>
      <c r="F97" s="4">
        <v>751733913</v>
      </c>
      <c r="G97" s="4">
        <v>5365541</v>
      </c>
      <c r="H97" s="4">
        <v>371</v>
      </c>
      <c r="I97" s="4">
        <v>0.87</v>
      </c>
      <c r="J97" s="4">
        <v>0.93</v>
      </c>
      <c r="K97" s="5">
        <f t="shared" si="1"/>
        <v>1.8</v>
      </c>
      <c r="L97" s="11"/>
      <c r="M97" s="11"/>
      <c r="N97" s="11"/>
      <c r="O97" s="12"/>
      <c r="P97" s="12"/>
      <c r="Q97" s="41"/>
    </row>
    <row r="98" spans="1:17" x14ac:dyDescent="0.25">
      <c r="A98" s="39">
        <v>42764.427083333336</v>
      </c>
      <c r="B98" s="4">
        <v>3089282324</v>
      </c>
      <c r="C98" s="4">
        <v>901151</v>
      </c>
      <c r="D98" s="4">
        <v>1512</v>
      </c>
      <c r="E98" s="3">
        <v>0.97</v>
      </c>
      <c r="F98" s="4">
        <v>751640575</v>
      </c>
      <c r="G98" s="4">
        <v>5365541</v>
      </c>
      <c r="H98" s="4">
        <v>375</v>
      </c>
      <c r="I98" s="9">
        <v>0.9</v>
      </c>
      <c r="J98" s="4">
        <v>0.95</v>
      </c>
      <c r="K98" s="5">
        <f t="shared" si="1"/>
        <v>1.85</v>
      </c>
      <c r="L98" s="11"/>
      <c r="M98" s="11"/>
      <c r="N98" s="11"/>
      <c r="O98" s="42"/>
      <c r="P98" s="42"/>
      <c r="Q98" s="41"/>
    </row>
    <row r="99" spans="1:17" x14ac:dyDescent="0.25">
      <c r="A99" s="39">
        <v>42764.416666666664</v>
      </c>
      <c r="B99" s="4">
        <v>3088912351</v>
      </c>
      <c r="C99" s="4">
        <v>901151</v>
      </c>
      <c r="D99" s="4">
        <v>1460</v>
      </c>
      <c r="E99" s="3">
        <v>0.97</v>
      </c>
      <c r="F99" s="4">
        <v>751549135</v>
      </c>
      <c r="G99" s="4">
        <v>5365541</v>
      </c>
      <c r="H99" s="4">
        <v>353</v>
      </c>
      <c r="I99" s="4">
        <v>0.87</v>
      </c>
      <c r="J99" s="4">
        <v>0.93</v>
      </c>
      <c r="K99" s="5">
        <f t="shared" si="1"/>
        <v>1.8</v>
      </c>
      <c r="L99" s="11"/>
      <c r="M99" s="11"/>
      <c r="N99" s="11"/>
      <c r="O99" s="12"/>
      <c r="P99" s="12"/>
      <c r="Q99" s="41"/>
    </row>
    <row r="100" spans="1:17" x14ac:dyDescent="0.25">
      <c r="A100" s="10"/>
      <c r="B100" s="11"/>
      <c r="C100" s="11"/>
      <c r="D100" s="11"/>
      <c r="E100" s="11"/>
      <c r="F100" s="12"/>
      <c r="G100" s="13"/>
      <c r="H100" s="24"/>
      <c r="J100" s="10"/>
      <c r="K100" s="11"/>
      <c r="L100" s="11"/>
      <c r="M100" s="11"/>
      <c r="N100" s="11"/>
      <c r="O100" s="12"/>
      <c r="P100" s="12"/>
      <c r="Q100" s="41"/>
    </row>
    <row r="101" spans="1:17" x14ac:dyDescent="0.25">
      <c r="J101" s="10"/>
      <c r="K101" s="11"/>
      <c r="L101" s="11"/>
      <c r="M101" s="11"/>
      <c r="N101" s="11"/>
      <c r="O101" s="12"/>
      <c r="P101" s="42"/>
      <c r="Q101" s="41"/>
    </row>
    <row r="102" spans="1:17" x14ac:dyDescent="0.25">
      <c r="A102" s="233" t="s">
        <v>6</v>
      </c>
      <c r="B102" s="234"/>
      <c r="C102" s="25" t="s">
        <v>7</v>
      </c>
      <c r="D102" s="5" t="s">
        <v>8</v>
      </c>
      <c r="J102" s="10"/>
      <c r="K102" s="11"/>
      <c r="L102" s="11"/>
      <c r="M102" s="11"/>
      <c r="N102" s="11"/>
      <c r="O102" s="12"/>
      <c r="P102" s="12"/>
      <c r="Q102" s="41"/>
    </row>
    <row r="103" spans="1:17" x14ac:dyDescent="0.25">
      <c r="A103" s="88" t="s">
        <v>22</v>
      </c>
      <c r="B103" s="215"/>
      <c r="C103" s="17">
        <f>MAX(D3:D99)</f>
        <v>2067</v>
      </c>
      <c r="D103" s="5" t="s">
        <v>9</v>
      </c>
      <c r="J103" s="10"/>
      <c r="K103" s="11"/>
      <c r="L103" s="11"/>
      <c r="M103" s="11"/>
      <c r="N103" s="11"/>
      <c r="O103" s="52"/>
      <c r="P103" s="12"/>
      <c r="Q103" s="41"/>
    </row>
    <row r="104" spans="1:17" x14ac:dyDescent="0.25">
      <c r="A104" s="88" t="s">
        <v>23</v>
      </c>
      <c r="B104" s="215"/>
      <c r="C104" s="17">
        <f>MIN(D3:D99)</f>
        <v>-13</v>
      </c>
      <c r="D104" s="5" t="s">
        <v>9</v>
      </c>
      <c r="F104" s="23"/>
      <c r="J104" s="10"/>
      <c r="K104" s="11"/>
      <c r="L104" s="11"/>
      <c r="M104" s="11"/>
      <c r="N104" s="11"/>
      <c r="O104" s="12"/>
      <c r="P104" s="12"/>
      <c r="Q104" s="41"/>
    </row>
    <row r="105" spans="1:17" x14ac:dyDescent="0.25">
      <c r="A105" s="235" t="s">
        <v>13</v>
      </c>
      <c r="B105" s="234"/>
      <c r="C105" s="17">
        <f>AVERAGE(D3:D99)</f>
        <v>1369.4742268041236</v>
      </c>
      <c r="D105" s="5" t="s">
        <v>9</v>
      </c>
      <c r="J105" s="51"/>
      <c r="K105" s="12"/>
      <c r="L105" s="12"/>
      <c r="M105" s="12"/>
      <c r="N105" s="12"/>
      <c r="O105" s="12"/>
      <c r="P105" s="12"/>
      <c r="Q105" s="41"/>
    </row>
    <row r="106" spans="1:17" x14ac:dyDescent="0.25">
      <c r="A106" s="233" t="s">
        <v>16</v>
      </c>
      <c r="B106" s="234"/>
      <c r="C106" s="16">
        <f>(B3-B99)/1000000</f>
        <v>33.247413000000002</v>
      </c>
      <c r="D106" s="5" t="s">
        <v>10</v>
      </c>
      <c r="J106" s="51"/>
      <c r="K106" s="12"/>
      <c r="L106" s="12"/>
      <c r="M106" s="12"/>
      <c r="N106" s="12"/>
      <c r="O106" s="12"/>
      <c r="P106" s="12"/>
      <c r="Q106" s="41"/>
    </row>
    <row r="107" spans="1:17" x14ac:dyDescent="0.25">
      <c r="A107" s="233" t="s">
        <v>14</v>
      </c>
      <c r="B107" s="234"/>
      <c r="C107" s="15">
        <f>(C3-'1 - 2 Jan'!C99)/1000</f>
        <v>30.077999999999999</v>
      </c>
      <c r="D107" s="5" t="s">
        <v>11</v>
      </c>
      <c r="F107" s="22"/>
      <c r="J107" s="51"/>
      <c r="K107" s="12"/>
      <c r="L107" s="12"/>
      <c r="M107" s="12"/>
      <c r="N107" s="12"/>
      <c r="O107" s="13"/>
      <c r="P107" s="12"/>
      <c r="Q107" s="41"/>
    </row>
    <row r="108" spans="1:17" x14ac:dyDescent="0.25">
      <c r="A108" s="227" t="s">
        <v>15</v>
      </c>
      <c r="B108" s="227"/>
      <c r="C108" s="18">
        <f>(C107*1.5*1650*1.1)+3000</f>
        <v>84887.354999999996</v>
      </c>
      <c r="D108" s="19" t="s">
        <v>12</v>
      </c>
      <c r="J108" s="51"/>
      <c r="K108" s="12"/>
      <c r="L108" s="12"/>
      <c r="M108" s="12"/>
      <c r="N108" s="12"/>
      <c r="O108" s="13"/>
      <c r="P108" s="42"/>
      <c r="Q108" s="41"/>
    </row>
    <row r="109" spans="1:17" x14ac:dyDescent="0.25">
      <c r="A109" s="228" t="s">
        <v>20</v>
      </c>
      <c r="B109" s="228"/>
      <c r="C109" s="20">
        <f>(B3-'1 - 2 Jan'!B99)*1.1</f>
        <v>1184523621.6000001</v>
      </c>
      <c r="D109" s="21" t="s">
        <v>12</v>
      </c>
      <c r="E109" s="23"/>
      <c r="J109" s="51"/>
      <c r="K109" s="12"/>
      <c r="L109" s="12"/>
      <c r="M109" s="12"/>
      <c r="N109" s="12"/>
      <c r="O109" s="12"/>
      <c r="P109" s="12"/>
      <c r="Q109" s="41"/>
    </row>
    <row r="110" spans="1:17" x14ac:dyDescent="0.25">
      <c r="J110" s="51"/>
      <c r="K110" s="12"/>
      <c r="L110" s="12"/>
      <c r="M110" s="12"/>
      <c r="N110" s="12"/>
      <c r="O110" s="12"/>
      <c r="P110" s="12"/>
      <c r="Q110" s="41"/>
    </row>
    <row r="111" spans="1:17" x14ac:dyDescent="0.25">
      <c r="J111" s="51"/>
      <c r="K111" s="12"/>
      <c r="L111" s="12"/>
      <c r="M111" s="12"/>
      <c r="N111" s="12"/>
      <c r="O111" s="12"/>
      <c r="P111" s="12"/>
      <c r="Q111" s="41"/>
    </row>
    <row r="112" spans="1:17" x14ac:dyDescent="0.25">
      <c r="F112" s="23"/>
      <c r="J112" s="51"/>
      <c r="K112" s="12"/>
      <c r="L112" s="12"/>
      <c r="M112" s="12"/>
      <c r="N112" s="12"/>
      <c r="O112" s="12"/>
      <c r="P112" s="12"/>
      <c r="Q112" s="41"/>
    </row>
    <row r="113" spans="10:17" x14ac:dyDescent="0.25">
      <c r="J113" s="51"/>
      <c r="K113" s="12"/>
      <c r="L113" s="12"/>
      <c r="M113" s="12"/>
      <c r="N113" s="12"/>
      <c r="O113" s="12"/>
      <c r="P113" s="12"/>
      <c r="Q113" s="41"/>
    </row>
    <row r="114" spans="10:17" x14ac:dyDescent="0.25">
      <c r="J114" s="51"/>
      <c r="K114" s="12"/>
      <c r="L114" s="12"/>
      <c r="M114" s="12"/>
      <c r="N114" s="12"/>
      <c r="O114" s="12"/>
      <c r="P114" s="12"/>
      <c r="Q114" s="41"/>
    </row>
    <row r="115" spans="10:17" x14ac:dyDescent="0.25">
      <c r="J115" s="51"/>
      <c r="K115" s="12"/>
      <c r="L115" s="12"/>
      <c r="M115" s="12"/>
      <c r="N115" s="12"/>
      <c r="O115" s="13"/>
      <c r="P115" s="13"/>
      <c r="Q115" s="41"/>
    </row>
    <row r="116" spans="10:17" x14ac:dyDescent="0.25">
      <c r="J116" s="51"/>
      <c r="K116" s="12"/>
      <c r="L116" s="12"/>
      <c r="M116" s="12"/>
      <c r="N116" s="12"/>
      <c r="O116" s="13"/>
      <c r="P116" s="48"/>
      <c r="Q116" s="41"/>
    </row>
    <row r="117" spans="10:17" x14ac:dyDescent="0.25">
      <c r="J117" s="10"/>
      <c r="K117" s="11"/>
      <c r="L117" s="11"/>
      <c r="M117" s="11"/>
      <c r="N117" s="11"/>
      <c r="O117" s="13"/>
      <c r="P117" s="13"/>
      <c r="Q117" s="41"/>
    </row>
    <row r="118" spans="10:17" x14ac:dyDescent="0.25">
      <c r="J118" s="10"/>
      <c r="K118" s="11"/>
      <c r="L118" s="11"/>
      <c r="M118" s="11"/>
      <c r="N118" s="11"/>
      <c r="O118" s="42"/>
      <c r="P118" s="12"/>
      <c r="Q118" s="41"/>
    </row>
    <row r="119" spans="10:17" x14ac:dyDescent="0.25">
      <c r="J119" s="51"/>
      <c r="K119" s="12"/>
      <c r="L119" s="12"/>
      <c r="M119" s="12"/>
      <c r="N119" s="12"/>
      <c r="O119" s="12"/>
      <c r="P119" s="12"/>
      <c r="Q119" s="41"/>
    </row>
    <row r="120" spans="10:17" x14ac:dyDescent="0.25">
      <c r="J120" s="51"/>
      <c r="K120" s="12"/>
      <c r="L120" s="12"/>
      <c r="M120" s="12"/>
      <c r="N120" s="12"/>
      <c r="O120" s="12"/>
      <c r="P120" s="12"/>
      <c r="Q120" s="41"/>
    </row>
    <row r="121" spans="10:17" x14ac:dyDescent="0.25">
      <c r="J121" s="10"/>
      <c r="K121" s="11"/>
      <c r="L121" s="11"/>
      <c r="M121" s="11"/>
      <c r="N121" s="11"/>
      <c r="O121" s="12"/>
      <c r="P121" s="12"/>
      <c r="Q121" s="47"/>
    </row>
    <row r="122" spans="10:17" x14ac:dyDescent="0.25">
      <c r="J122" s="51"/>
      <c r="K122" s="12"/>
      <c r="L122" s="12"/>
      <c r="M122" s="12"/>
      <c r="N122" s="12"/>
      <c r="O122" s="12"/>
      <c r="P122" s="12"/>
      <c r="Q122" s="47"/>
    </row>
    <row r="123" spans="10:17" x14ac:dyDescent="0.25">
      <c r="J123" s="51"/>
      <c r="K123" s="12"/>
      <c r="L123" s="12"/>
      <c r="M123" s="12"/>
      <c r="N123" s="12"/>
      <c r="O123" s="12"/>
      <c r="P123" s="12"/>
      <c r="Q123" s="47"/>
    </row>
    <row r="124" spans="10:17" x14ac:dyDescent="0.25">
      <c r="J124" s="51"/>
      <c r="K124" s="12"/>
      <c r="L124" s="12"/>
      <c r="M124" s="12"/>
      <c r="N124" s="12"/>
      <c r="O124" s="12"/>
      <c r="P124" s="12"/>
      <c r="Q124" s="47"/>
    </row>
    <row r="125" spans="10:17" x14ac:dyDescent="0.25">
      <c r="J125" s="51"/>
      <c r="K125" s="12"/>
      <c r="L125" s="12"/>
      <c r="M125" s="12"/>
      <c r="N125" s="12"/>
      <c r="O125" s="12"/>
      <c r="P125" s="12"/>
      <c r="Q125" s="47"/>
    </row>
    <row r="126" spans="10:17" x14ac:dyDescent="0.25">
      <c r="J126" s="47"/>
      <c r="K126" s="47"/>
      <c r="L126" s="47"/>
      <c r="M126" s="47"/>
      <c r="N126" s="47"/>
      <c r="O126" s="47"/>
      <c r="P126" s="47"/>
      <c r="Q126" s="47"/>
    </row>
    <row r="127" spans="10:17" x14ac:dyDescent="0.25">
      <c r="J127" s="47"/>
      <c r="K127" s="47"/>
      <c r="L127" s="47"/>
      <c r="M127" s="47"/>
      <c r="N127" s="47"/>
      <c r="O127" s="47"/>
      <c r="P127" s="47"/>
      <c r="Q127" s="47"/>
    </row>
    <row r="128" spans="10:17" x14ac:dyDescent="0.25">
      <c r="J128" s="47"/>
      <c r="K128" s="47"/>
      <c r="L128" s="47"/>
      <c r="M128" s="47"/>
      <c r="N128" s="47"/>
      <c r="O128" s="47"/>
      <c r="P128" s="47"/>
      <c r="Q128" s="47"/>
    </row>
    <row r="129" spans="10:17" x14ac:dyDescent="0.25">
      <c r="J129" s="47"/>
      <c r="K129" s="47"/>
      <c r="L129" s="47"/>
      <c r="M129" s="47"/>
      <c r="N129" s="47"/>
      <c r="O129" s="47"/>
      <c r="P129" s="47"/>
      <c r="Q129" s="47"/>
    </row>
  </sheetData>
  <mergeCells count="8">
    <mergeCell ref="A108:B108"/>
    <mergeCell ref="A109:B109"/>
    <mergeCell ref="A1:H1"/>
    <mergeCell ref="I1:K1"/>
    <mergeCell ref="A102:B102"/>
    <mergeCell ref="A105:B105"/>
    <mergeCell ref="A106:B106"/>
    <mergeCell ref="A107:B107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6"/>
  <sheetViews>
    <sheetView workbookViewId="0">
      <selection activeCell="I99" sqref="A4:I99"/>
    </sheetView>
  </sheetViews>
  <sheetFormatPr defaultColWidth="11.42578125" defaultRowHeight="15" x14ac:dyDescent="0.25"/>
  <cols>
    <col min="1" max="1" width="17.85546875" customWidth="1"/>
    <col min="2" max="6" width="13.85546875" customWidth="1"/>
    <col min="7" max="7" width="12.85546875" bestFit="1" customWidth="1"/>
    <col min="11" max="11" width="14.7109375" bestFit="1" customWidth="1"/>
  </cols>
  <sheetData>
    <row r="1" spans="1:9" ht="18.75" customHeight="1" x14ac:dyDescent="0.25">
      <c r="A1" s="229" t="s">
        <v>0</v>
      </c>
      <c r="B1" s="230"/>
      <c r="C1" s="230"/>
      <c r="D1" s="230"/>
      <c r="E1" s="230"/>
      <c r="F1" s="231"/>
      <c r="G1" s="232" t="s">
        <v>17</v>
      </c>
      <c r="H1" s="232"/>
      <c r="I1" s="232"/>
    </row>
    <row r="2" spans="1:9" ht="56.25" x14ac:dyDescent="0.25">
      <c r="A2" s="1" t="s">
        <v>1</v>
      </c>
      <c r="B2" s="1" t="s">
        <v>2</v>
      </c>
      <c r="C2" s="1" t="s">
        <v>3</v>
      </c>
      <c r="D2" s="1" t="s">
        <v>4</v>
      </c>
      <c r="E2" s="174" t="s">
        <v>25</v>
      </c>
      <c r="F2" s="1" t="s">
        <v>5</v>
      </c>
      <c r="G2" s="1" t="s">
        <v>18</v>
      </c>
      <c r="H2" s="1" t="s">
        <v>19</v>
      </c>
      <c r="I2" s="1" t="s">
        <v>21</v>
      </c>
    </row>
    <row r="3" spans="1:9" x14ac:dyDescent="0.25">
      <c r="A3" s="39">
        <v>42739.416666666664</v>
      </c>
      <c r="B3" s="4">
        <v>2161834258</v>
      </c>
      <c r="C3" s="4">
        <v>875775</v>
      </c>
      <c r="D3" s="4">
        <v>1658</v>
      </c>
      <c r="E3" s="3">
        <v>0.97</v>
      </c>
      <c r="F3" s="4">
        <v>519445382</v>
      </c>
      <c r="G3" s="4">
        <v>0.97</v>
      </c>
      <c r="H3" s="4">
        <v>1.05</v>
      </c>
      <c r="I3" s="26">
        <f>G3+H3</f>
        <v>2.02</v>
      </c>
    </row>
    <row r="4" spans="1:9" x14ac:dyDescent="0.25">
      <c r="A4" s="2">
        <v>42739.40625</v>
      </c>
      <c r="B4" s="3">
        <v>2161418400</v>
      </c>
      <c r="C4" s="3">
        <v>875775</v>
      </c>
      <c r="D4" s="3">
        <v>1670</v>
      </c>
      <c r="E4" s="3">
        <v>0.97</v>
      </c>
      <c r="F4" s="3">
        <v>519340323</v>
      </c>
      <c r="G4" s="4">
        <v>0.98</v>
      </c>
      <c r="H4" s="4">
        <v>1.07</v>
      </c>
      <c r="I4" s="26">
        <f t="shared" ref="I4:I67" si="0">G4+H4</f>
        <v>2.0499999999999998</v>
      </c>
    </row>
    <row r="5" spans="1:9" x14ac:dyDescent="0.25">
      <c r="A5" s="2">
        <v>42739.395833333336</v>
      </c>
      <c r="B5" s="3">
        <v>2161011995</v>
      </c>
      <c r="C5" s="3">
        <v>875775</v>
      </c>
      <c r="D5" s="3">
        <v>1667</v>
      </c>
      <c r="E5" s="3">
        <v>0.97</v>
      </c>
      <c r="F5" s="3">
        <v>519238472</v>
      </c>
      <c r="G5" s="35">
        <v>0.97</v>
      </c>
      <c r="H5" s="35">
        <v>1.06</v>
      </c>
      <c r="I5" s="26">
        <f t="shared" si="0"/>
        <v>2.0300000000000002</v>
      </c>
    </row>
    <row r="6" spans="1:9" x14ac:dyDescent="0.25">
      <c r="A6" s="2">
        <v>42739.385416666664</v>
      </c>
      <c r="B6" s="3">
        <v>2160603019</v>
      </c>
      <c r="C6" s="3">
        <v>875775</v>
      </c>
      <c r="D6" s="3">
        <v>1634</v>
      </c>
      <c r="E6" s="3">
        <v>0.97</v>
      </c>
      <c r="F6" s="3">
        <v>519135025</v>
      </c>
      <c r="G6" s="31">
        <v>0.95</v>
      </c>
      <c r="H6" s="31">
        <v>1.04</v>
      </c>
      <c r="I6" s="26">
        <f t="shared" si="0"/>
        <v>1.99</v>
      </c>
    </row>
    <row r="7" spans="1:9" x14ac:dyDescent="0.25">
      <c r="A7" s="2">
        <v>42739.375</v>
      </c>
      <c r="B7" s="3">
        <v>2160196121</v>
      </c>
      <c r="C7" s="3">
        <v>875775</v>
      </c>
      <c r="D7" s="3">
        <v>1639</v>
      </c>
      <c r="E7" s="172">
        <v>0.97</v>
      </c>
      <c r="F7" s="3">
        <v>519032361</v>
      </c>
      <c r="G7" s="4">
        <v>0.95</v>
      </c>
      <c r="H7" s="4">
        <v>1.04</v>
      </c>
      <c r="I7" s="26">
        <f t="shared" si="0"/>
        <v>1.99</v>
      </c>
    </row>
    <row r="8" spans="1:9" x14ac:dyDescent="0.25">
      <c r="A8" s="2">
        <v>42739.364583333336</v>
      </c>
      <c r="B8" s="3">
        <v>2159785774</v>
      </c>
      <c r="C8" s="3">
        <v>875775</v>
      </c>
      <c r="D8" s="3">
        <v>1676</v>
      </c>
      <c r="E8" s="3">
        <v>0.97</v>
      </c>
      <c r="F8" s="3">
        <v>518929941</v>
      </c>
      <c r="G8" s="31">
        <v>0.97</v>
      </c>
      <c r="H8" s="31">
        <v>1.06</v>
      </c>
      <c r="I8" s="26">
        <f t="shared" si="0"/>
        <v>2.0300000000000002</v>
      </c>
    </row>
    <row r="9" spans="1:9" x14ac:dyDescent="0.25">
      <c r="A9" s="2">
        <v>42739.354166666664</v>
      </c>
      <c r="B9" s="3">
        <v>2159378859</v>
      </c>
      <c r="C9" s="3">
        <v>875775</v>
      </c>
      <c r="D9" s="3">
        <v>1629</v>
      </c>
      <c r="E9" s="3">
        <v>0.97</v>
      </c>
      <c r="F9" s="3">
        <v>518831716</v>
      </c>
      <c r="G9" s="31">
        <v>0.89</v>
      </c>
      <c r="H9" s="31">
        <v>0.97</v>
      </c>
      <c r="I9" s="26">
        <f t="shared" si="0"/>
        <v>1.8599999999999999</v>
      </c>
    </row>
    <row r="10" spans="1:9" x14ac:dyDescent="0.25">
      <c r="A10" s="2">
        <v>42739.34375</v>
      </c>
      <c r="B10" s="3">
        <v>2158972435</v>
      </c>
      <c r="C10" s="3">
        <v>875775</v>
      </c>
      <c r="D10" s="3">
        <v>1622</v>
      </c>
      <c r="E10" s="3">
        <v>0.97</v>
      </c>
      <c r="F10" s="3">
        <v>518731410</v>
      </c>
      <c r="G10" s="31">
        <v>0.91</v>
      </c>
      <c r="H10" s="31">
        <v>1.01</v>
      </c>
      <c r="I10" s="26">
        <f t="shared" si="0"/>
        <v>1.92</v>
      </c>
    </row>
    <row r="11" spans="1:9" x14ac:dyDescent="0.25">
      <c r="A11" s="2">
        <v>42739.333333333336</v>
      </c>
      <c r="B11" s="3">
        <v>2158565387</v>
      </c>
      <c r="C11" s="3">
        <v>875775</v>
      </c>
      <c r="D11" s="3">
        <v>1630</v>
      </c>
      <c r="E11" s="3">
        <v>0.97</v>
      </c>
      <c r="F11" s="3">
        <v>518627433</v>
      </c>
      <c r="G11" s="31">
        <v>0.89</v>
      </c>
      <c r="H11" s="31">
        <v>0.97</v>
      </c>
      <c r="I11" s="26">
        <f t="shared" si="0"/>
        <v>1.8599999999999999</v>
      </c>
    </row>
    <row r="12" spans="1:9" x14ac:dyDescent="0.25">
      <c r="A12" s="2">
        <v>42739.322916666664</v>
      </c>
      <c r="B12" s="3">
        <v>2158158625</v>
      </c>
      <c r="C12" s="3">
        <v>875775</v>
      </c>
      <c r="D12" s="3">
        <v>1658</v>
      </c>
      <c r="E12" s="3">
        <v>0.97</v>
      </c>
      <c r="F12" s="3">
        <v>518532240</v>
      </c>
      <c r="G12" s="4">
        <v>0.96</v>
      </c>
      <c r="H12" s="4">
        <v>1.05</v>
      </c>
      <c r="I12" s="26">
        <f t="shared" si="0"/>
        <v>2.0099999999999998</v>
      </c>
    </row>
    <row r="13" spans="1:9" x14ac:dyDescent="0.25">
      <c r="A13" s="2">
        <v>42739.3125</v>
      </c>
      <c r="B13" s="3">
        <v>2157747488</v>
      </c>
      <c r="C13" s="3">
        <v>875775</v>
      </c>
      <c r="D13" s="3">
        <v>1619</v>
      </c>
      <c r="E13" s="3">
        <v>0.97</v>
      </c>
      <c r="F13" s="3">
        <v>518439389</v>
      </c>
      <c r="G13" s="31">
        <v>0.91</v>
      </c>
      <c r="H13" s="31">
        <v>1.01</v>
      </c>
      <c r="I13" s="26">
        <f t="shared" si="0"/>
        <v>1.92</v>
      </c>
    </row>
    <row r="14" spans="1:9" x14ac:dyDescent="0.25">
      <c r="A14" s="2">
        <v>42739.302083333336</v>
      </c>
      <c r="B14" s="3">
        <v>2157339168</v>
      </c>
      <c r="C14" s="3">
        <v>875775</v>
      </c>
      <c r="D14" s="3">
        <v>1634</v>
      </c>
      <c r="E14" s="3">
        <v>0.97</v>
      </c>
      <c r="F14" s="3">
        <v>518335313</v>
      </c>
      <c r="G14" s="31">
        <v>0.95</v>
      </c>
      <c r="H14" s="31">
        <v>1.04</v>
      </c>
      <c r="I14" s="26">
        <f t="shared" si="0"/>
        <v>1.99</v>
      </c>
    </row>
    <row r="15" spans="1:9" x14ac:dyDescent="0.25">
      <c r="A15" s="2">
        <v>42739.291666666664</v>
      </c>
      <c r="B15" s="3">
        <v>2156929437</v>
      </c>
      <c r="C15" s="3">
        <v>875775</v>
      </c>
      <c r="D15" s="3">
        <v>1645</v>
      </c>
      <c r="E15" s="3">
        <v>0.97</v>
      </c>
      <c r="F15" s="3">
        <v>518229867</v>
      </c>
      <c r="G15" s="4">
        <v>0.94</v>
      </c>
      <c r="H15" s="4">
        <v>1.02</v>
      </c>
      <c r="I15" s="26">
        <f t="shared" si="0"/>
        <v>1.96</v>
      </c>
    </row>
    <row r="16" spans="1:9" x14ac:dyDescent="0.25">
      <c r="A16" s="2">
        <v>42739.28125</v>
      </c>
      <c r="B16" s="3">
        <v>2156517186</v>
      </c>
      <c r="C16" s="3">
        <v>875775</v>
      </c>
      <c r="D16" s="3">
        <v>1675</v>
      </c>
      <c r="E16" s="3">
        <v>0.97</v>
      </c>
      <c r="F16" s="3">
        <v>518124884</v>
      </c>
      <c r="G16" s="33">
        <v>0.97</v>
      </c>
      <c r="H16" s="31">
        <v>1.05</v>
      </c>
      <c r="I16" s="26">
        <f t="shared" si="0"/>
        <v>2.02</v>
      </c>
    </row>
    <row r="17" spans="1:18" x14ac:dyDescent="0.25">
      <c r="A17" s="2">
        <v>42739.270833333336</v>
      </c>
      <c r="B17" s="3">
        <v>2156104262</v>
      </c>
      <c r="C17" s="3">
        <v>875775</v>
      </c>
      <c r="D17" s="3">
        <v>1665</v>
      </c>
      <c r="E17" s="3">
        <v>0.97</v>
      </c>
      <c r="F17" s="3">
        <v>518019693</v>
      </c>
      <c r="G17" s="35">
        <v>0.97</v>
      </c>
      <c r="H17" s="35">
        <v>1.06</v>
      </c>
      <c r="I17" s="26">
        <f t="shared" si="0"/>
        <v>2.0300000000000002</v>
      </c>
    </row>
    <row r="18" spans="1:18" x14ac:dyDescent="0.25">
      <c r="A18" s="2">
        <v>42739.260416666664</v>
      </c>
      <c r="B18" s="3">
        <v>2155699446</v>
      </c>
      <c r="C18" s="3">
        <v>875775</v>
      </c>
      <c r="D18" s="3">
        <v>1557</v>
      </c>
      <c r="E18" s="3">
        <v>0.97</v>
      </c>
      <c r="F18" s="3">
        <v>517916253</v>
      </c>
      <c r="G18" s="32">
        <v>0.9</v>
      </c>
      <c r="H18" s="31">
        <v>1.01</v>
      </c>
      <c r="I18" s="26">
        <f t="shared" si="0"/>
        <v>1.9100000000000001</v>
      </c>
    </row>
    <row r="19" spans="1:18" x14ac:dyDescent="0.25">
      <c r="A19" s="2">
        <v>42739.25</v>
      </c>
      <c r="B19" s="3">
        <v>2155297355</v>
      </c>
      <c r="C19" s="3">
        <v>875775</v>
      </c>
      <c r="D19" s="3">
        <v>1643</v>
      </c>
      <c r="E19" s="3">
        <v>0.97</v>
      </c>
      <c r="F19" s="3">
        <v>517813780</v>
      </c>
      <c r="G19" s="31">
        <v>0.94</v>
      </c>
      <c r="H19" s="31">
        <v>1.03</v>
      </c>
      <c r="I19" s="26">
        <f t="shared" si="0"/>
        <v>1.97</v>
      </c>
    </row>
    <row r="20" spans="1:18" x14ac:dyDescent="0.25">
      <c r="A20" s="2">
        <v>42739.239583333336</v>
      </c>
      <c r="B20" s="3">
        <v>2154882718</v>
      </c>
      <c r="C20" s="3">
        <v>875775</v>
      </c>
      <c r="D20" s="3">
        <v>1672</v>
      </c>
      <c r="E20" s="3">
        <v>0.97</v>
      </c>
      <c r="F20" s="3">
        <v>517707892</v>
      </c>
      <c r="G20" s="33">
        <v>0.97</v>
      </c>
      <c r="H20" s="31">
        <v>1.05</v>
      </c>
      <c r="I20" s="26">
        <f t="shared" si="0"/>
        <v>2.02</v>
      </c>
    </row>
    <row r="21" spans="1:18" x14ac:dyDescent="0.25">
      <c r="A21" s="2">
        <v>42739.229166666664</v>
      </c>
      <c r="B21" s="3">
        <v>2154462256</v>
      </c>
      <c r="C21" s="3">
        <v>875775</v>
      </c>
      <c r="D21" s="3">
        <v>1722</v>
      </c>
      <c r="E21" s="3">
        <v>0.97</v>
      </c>
      <c r="F21" s="3">
        <v>517600777</v>
      </c>
      <c r="G21" s="9">
        <v>1</v>
      </c>
      <c r="H21" s="4">
        <v>1.0900000000000001</v>
      </c>
      <c r="I21" s="26">
        <f t="shared" si="0"/>
        <v>2.09</v>
      </c>
    </row>
    <row r="22" spans="1:18" x14ac:dyDescent="0.25">
      <c r="A22" s="2">
        <v>42739.21875</v>
      </c>
      <c r="B22" s="3">
        <v>2154037652</v>
      </c>
      <c r="C22" s="3">
        <v>875775</v>
      </c>
      <c r="D22" s="3">
        <v>1692</v>
      </c>
      <c r="E22" s="3">
        <v>0.97</v>
      </c>
      <c r="F22" s="3">
        <v>517492878</v>
      </c>
      <c r="G22" s="4">
        <v>0.98</v>
      </c>
      <c r="H22" s="4">
        <v>1.07</v>
      </c>
      <c r="I22" s="26">
        <f t="shared" si="0"/>
        <v>2.0499999999999998</v>
      </c>
    </row>
    <row r="23" spans="1:18" x14ac:dyDescent="0.25">
      <c r="A23" s="2">
        <v>42739.208333333336</v>
      </c>
      <c r="B23" s="3">
        <v>2153616980</v>
      </c>
      <c r="C23" s="3">
        <v>875775</v>
      </c>
      <c r="D23" s="3">
        <v>1719</v>
      </c>
      <c r="E23" s="3">
        <v>0.97</v>
      </c>
      <c r="F23" s="3">
        <v>517384757</v>
      </c>
      <c r="G23" s="9">
        <v>1</v>
      </c>
      <c r="H23" s="4">
        <v>1.0900000000000001</v>
      </c>
      <c r="I23" s="26">
        <f t="shared" si="0"/>
        <v>2.09</v>
      </c>
    </row>
    <row r="24" spans="1:18" x14ac:dyDescent="0.25">
      <c r="A24" s="2">
        <v>42739.197916666664</v>
      </c>
      <c r="B24" s="3">
        <v>2153247880</v>
      </c>
      <c r="C24" s="3">
        <v>875775</v>
      </c>
      <c r="D24" s="3">
        <v>1304</v>
      </c>
      <c r="E24" s="3">
        <v>0.97</v>
      </c>
      <c r="F24" s="3">
        <v>517289340</v>
      </c>
      <c r="G24" s="31">
        <v>0.81</v>
      </c>
      <c r="H24" s="31">
        <v>0.85</v>
      </c>
      <c r="I24" s="26">
        <f t="shared" si="0"/>
        <v>1.6600000000000001</v>
      </c>
    </row>
    <row r="25" spans="1:18" x14ac:dyDescent="0.25">
      <c r="A25" s="2">
        <v>42739.1875</v>
      </c>
      <c r="B25" s="3">
        <v>2152917319</v>
      </c>
      <c r="C25" s="3">
        <v>875775</v>
      </c>
      <c r="D25" s="3">
        <v>1399</v>
      </c>
      <c r="E25" s="3">
        <v>0.97</v>
      </c>
      <c r="F25" s="3">
        <v>517203550</v>
      </c>
      <c r="G25" s="31">
        <v>0.85</v>
      </c>
      <c r="H25" s="31">
        <v>0.87</v>
      </c>
      <c r="I25" s="26">
        <f t="shared" si="0"/>
        <v>1.72</v>
      </c>
    </row>
    <row r="26" spans="1:18" x14ac:dyDescent="0.25">
      <c r="A26" s="2">
        <v>42739.177083333336</v>
      </c>
      <c r="B26" s="3">
        <v>2152563703</v>
      </c>
      <c r="C26" s="3">
        <v>875775</v>
      </c>
      <c r="D26" s="3">
        <v>1458</v>
      </c>
      <c r="E26" s="6">
        <v>0.97</v>
      </c>
      <c r="F26" s="3">
        <v>517111409</v>
      </c>
      <c r="G26" s="31">
        <v>0.91</v>
      </c>
      <c r="H26" s="31">
        <v>0.94</v>
      </c>
      <c r="I26" s="26">
        <f t="shared" si="0"/>
        <v>1.85</v>
      </c>
    </row>
    <row r="27" spans="1:18" x14ac:dyDescent="0.25">
      <c r="A27" s="2">
        <v>42739.166666666664</v>
      </c>
      <c r="B27" s="3">
        <v>2152189499</v>
      </c>
      <c r="C27" s="3">
        <v>875775</v>
      </c>
      <c r="D27" s="3">
        <v>1523</v>
      </c>
      <c r="E27" s="3">
        <v>0.97</v>
      </c>
      <c r="F27" s="3">
        <v>517013177</v>
      </c>
      <c r="G27" s="4">
        <v>0.93</v>
      </c>
      <c r="H27" s="9">
        <v>1.03</v>
      </c>
      <c r="I27" s="26">
        <f t="shared" si="0"/>
        <v>1.96</v>
      </c>
    </row>
    <row r="28" spans="1:18" x14ac:dyDescent="0.25">
      <c r="A28" s="2">
        <v>42739.15625</v>
      </c>
      <c r="B28" s="3">
        <v>2151801331</v>
      </c>
      <c r="C28" s="3">
        <v>875775</v>
      </c>
      <c r="D28" s="3">
        <v>1599</v>
      </c>
      <c r="E28" s="3">
        <v>0.97</v>
      </c>
      <c r="F28" s="3">
        <v>516911605</v>
      </c>
      <c r="G28" s="31">
        <v>0.96</v>
      </c>
      <c r="H28" s="31">
        <v>1.05</v>
      </c>
      <c r="I28" s="26">
        <f t="shared" si="0"/>
        <v>2.0099999999999998</v>
      </c>
    </row>
    <row r="29" spans="1:18" x14ac:dyDescent="0.25">
      <c r="A29" s="2">
        <v>42739.145833333336</v>
      </c>
      <c r="B29" s="3">
        <v>2151401374</v>
      </c>
      <c r="C29" s="3">
        <v>875775</v>
      </c>
      <c r="D29" s="3">
        <v>1644</v>
      </c>
      <c r="E29" s="3">
        <v>0.97</v>
      </c>
      <c r="F29" s="3">
        <v>516808195</v>
      </c>
      <c r="G29" s="31">
        <v>0.94</v>
      </c>
      <c r="H29" s="31">
        <v>1.03</v>
      </c>
      <c r="I29" s="26">
        <f t="shared" si="0"/>
        <v>1.97</v>
      </c>
      <c r="K29" s="10"/>
      <c r="L29" s="11"/>
      <c r="M29" s="11"/>
      <c r="N29" s="11"/>
      <c r="O29" s="11"/>
      <c r="P29" s="13"/>
      <c r="Q29" s="48"/>
      <c r="R29" s="41"/>
    </row>
    <row r="30" spans="1:18" x14ac:dyDescent="0.25">
      <c r="A30" s="2">
        <v>42739.135416666664</v>
      </c>
      <c r="B30" s="3">
        <v>2150994391</v>
      </c>
      <c r="C30" s="3">
        <v>875775</v>
      </c>
      <c r="D30" s="3">
        <v>1625</v>
      </c>
      <c r="E30" s="3">
        <v>0.97</v>
      </c>
      <c r="F30" s="3">
        <v>516701146</v>
      </c>
      <c r="G30" s="4">
        <v>0.94</v>
      </c>
      <c r="H30" s="4">
        <v>1.02</v>
      </c>
      <c r="I30" s="26">
        <f t="shared" si="0"/>
        <v>1.96</v>
      </c>
      <c r="K30" s="10"/>
      <c r="L30" s="11"/>
      <c r="M30" s="11"/>
      <c r="N30" s="11"/>
      <c r="O30" s="11"/>
      <c r="P30" s="13"/>
      <c r="Q30" s="13"/>
      <c r="R30" s="41"/>
    </row>
    <row r="31" spans="1:18" x14ac:dyDescent="0.25">
      <c r="A31" s="2">
        <v>42739.125</v>
      </c>
      <c r="B31" s="3">
        <v>2150586221</v>
      </c>
      <c r="C31" s="3">
        <v>875775</v>
      </c>
      <c r="D31" s="3">
        <v>1652</v>
      </c>
      <c r="E31" s="3">
        <v>0.97</v>
      </c>
      <c r="F31" s="3">
        <v>516596019</v>
      </c>
      <c r="G31" s="4">
        <v>0.97</v>
      </c>
      <c r="H31" s="4">
        <v>1.05</v>
      </c>
      <c r="I31" s="26">
        <f t="shared" si="0"/>
        <v>2.02</v>
      </c>
      <c r="K31" s="10"/>
      <c r="L31" s="11"/>
      <c r="M31" s="11"/>
      <c r="N31" s="11"/>
      <c r="O31" s="11"/>
      <c r="P31" s="13"/>
      <c r="Q31" s="13"/>
      <c r="R31" s="41"/>
    </row>
    <row r="32" spans="1:18" x14ac:dyDescent="0.25">
      <c r="A32" s="2">
        <v>42739.114583333336</v>
      </c>
      <c r="B32" s="3">
        <v>2150177602</v>
      </c>
      <c r="C32" s="3">
        <v>875775</v>
      </c>
      <c r="D32" s="3">
        <v>1630</v>
      </c>
      <c r="E32" s="3">
        <v>0.97</v>
      </c>
      <c r="F32" s="3">
        <v>516489078</v>
      </c>
      <c r="G32" s="31">
        <v>0.89</v>
      </c>
      <c r="H32" s="31">
        <v>0.97</v>
      </c>
      <c r="I32" s="26">
        <f t="shared" si="0"/>
        <v>1.8599999999999999</v>
      </c>
      <c r="K32" s="10"/>
      <c r="L32" s="11"/>
      <c r="M32" s="11"/>
      <c r="N32" s="11"/>
      <c r="O32" s="11"/>
      <c r="P32" s="13"/>
      <c r="Q32" s="48"/>
      <c r="R32" s="41"/>
    </row>
    <row r="33" spans="1:18" x14ac:dyDescent="0.25">
      <c r="A33" s="2">
        <v>42739.104166666664</v>
      </c>
      <c r="B33" s="3">
        <v>2149769456</v>
      </c>
      <c r="C33" s="3">
        <v>875775</v>
      </c>
      <c r="D33" s="3">
        <v>1616</v>
      </c>
      <c r="E33" s="3">
        <v>0.97</v>
      </c>
      <c r="F33" s="3">
        <v>516386930</v>
      </c>
      <c r="G33" s="31">
        <v>0.94</v>
      </c>
      <c r="H33" s="31">
        <v>1.02</v>
      </c>
      <c r="I33" s="26">
        <f t="shared" si="0"/>
        <v>1.96</v>
      </c>
      <c r="K33" s="10"/>
      <c r="L33" s="11"/>
      <c r="M33" s="11"/>
      <c r="N33" s="11"/>
      <c r="O33" s="11"/>
      <c r="P33" s="13"/>
      <c r="Q33" s="13"/>
      <c r="R33" s="41"/>
    </row>
    <row r="34" spans="1:18" x14ac:dyDescent="0.25">
      <c r="A34" s="2">
        <v>42739.09375</v>
      </c>
      <c r="B34" s="3">
        <v>2149361003</v>
      </c>
      <c r="C34" s="3">
        <v>875775</v>
      </c>
      <c r="D34" s="3">
        <v>1695</v>
      </c>
      <c r="E34" s="3">
        <v>0.97</v>
      </c>
      <c r="F34" s="3">
        <v>516284138</v>
      </c>
      <c r="G34" s="31">
        <v>0.97</v>
      </c>
      <c r="H34" s="31">
        <v>1.08</v>
      </c>
      <c r="I34" s="26">
        <f t="shared" si="0"/>
        <v>2.0499999999999998</v>
      </c>
      <c r="K34" s="10"/>
      <c r="L34" s="11"/>
      <c r="M34" s="11"/>
      <c r="N34" s="11"/>
      <c r="O34" s="11"/>
      <c r="P34" s="48"/>
      <c r="Q34" s="13"/>
      <c r="R34" s="41"/>
    </row>
    <row r="35" spans="1:18" x14ac:dyDescent="0.25">
      <c r="A35" s="2">
        <v>42739.083333333336</v>
      </c>
      <c r="B35" s="3">
        <v>2148957253</v>
      </c>
      <c r="C35" s="3">
        <v>875775</v>
      </c>
      <c r="D35" s="3">
        <v>1623</v>
      </c>
      <c r="E35" s="3">
        <v>0.97</v>
      </c>
      <c r="F35" s="3">
        <v>516181204</v>
      </c>
      <c r="G35" s="31">
        <v>0.91</v>
      </c>
      <c r="H35" s="31">
        <v>1.01</v>
      </c>
      <c r="I35" s="26">
        <f t="shared" si="0"/>
        <v>1.92</v>
      </c>
      <c r="K35" s="10"/>
      <c r="L35" s="11"/>
      <c r="M35" s="11"/>
      <c r="N35" s="11"/>
      <c r="O35" s="11"/>
      <c r="P35" s="13"/>
      <c r="Q35" s="13"/>
      <c r="R35" s="41"/>
    </row>
    <row r="36" spans="1:18" x14ac:dyDescent="0.25">
      <c r="A36" s="2">
        <v>42739.072916666664</v>
      </c>
      <c r="B36" s="3">
        <v>2148552431</v>
      </c>
      <c r="C36" s="3">
        <v>875775</v>
      </c>
      <c r="D36" s="3">
        <v>1622</v>
      </c>
      <c r="E36" s="3">
        <v>0.97</v>
      </c>
      <c r="F36" s="3">
        <v>516076709</v>
      </c>
      <c r="G36" s="31">
        <v>0.91</v>
      </c>
      <c r="H36" s="31">
        <v>1.01</v>
      </c>
      <c r="I36" s="26">
        <f t="shared" si="0"/>
        <v>1.92</v>
      </c>
      <c r="K36" s="10"/>
      <c r="L36" s="11"/>
      <c r="M36" s="11"/>
      <c r="N36" s="11"/>
      <c r="O36" s="11"/>
      <c r="P36" s="13"/>
      <c r="Q36" s="13"/>
      <c r="R36" s="41"/>
    </row>
    <row r="37" spans="1:18" x14ac:dyDescent="0.25">
      <c r="A37" s="2">
        <v>42739.0625</v>
      </c>
      <c r="B37" s="3">
        <v>2148145723</v>
      </c>
      <c r="C37" s="3">
        <v>875775</v>
      </c>
      <c r="D37" s="3">
        <v>1623</v>
      </c>
      <c r="E37" s="3">
        <v>0.97</v>
      </c>
      <c r="F37" s="3">
        <v>515972006</v>
      </c>
      <c r="G37" s="31">
        <v>0.91</v>
      </c>
      <c r="H37" s="31">
        <v>1.01</v>
      </c>
      <c r="I37" s="26">
        <f t="shared" si="0"/>
        <v>1.92</v>
      </c>
      <c r="K37" s="10"/>
      <c r="L37" s="11"/>
      <c r="M37" s="11"/>
      <c r="N37" s="11"/>
      <c r="O37" s="11"/>
      <c r="P37" s="13"/>
      <c r="Q37" s="13"/>
      <c r="R37" s="41"/>
    </row>
    <row r="38" spans="1:18" x14ac:dyDescent="0.25">
      <c r="A38" s="2">
        <v>42739.052083333336</v>
      </c>
      <c r="B38" s="3">
        <v>2147738554</v>
      </c>
      <c r="C38" s="3">
        <v>875775</v>
      </c>
      <c r="D38" s="3">
        <v>1674</v>
      </c>
      <c r="E38" s="3">
        <v>0.97</v>
      </c>
      <c r="F38" s="3">
        <v>515867196</v>
      </c>
      <c r="G38" s="31">
        <v>0.97</v>
      </c>
      <c r="H38" s="31">
        <v>1.06</v>
      </c>
      <c r="I38" s="26">
        <f t="shared" si="0"/>
        <v>2.0300000000000002</v>
      </c>
      <c r="K38" s="10"/>
      <c r="L38" s="11"/>
      <c r="M38" s="11"/>
      <c r="N38" s="11"/>
      <c r="O38" s="11"/>
      <c r="P38" s="13"/>
      <c r="Q38" s="13"/>
      <c r="R38" s="41"/>
    </row>
    <row r="39" spans="1:18" x14ac:dyDescent="0.25">
      <c r="A39" s="2">
        <v>42739.041666666664</v>
      </c>
      <c r="B39" s="3">
        <v>2147330345</v>
      </c>
      <c r="C39" s="3">
        <v>875775</v>
      </c>
      <c r="D39" s="3">
        <v>1599</v>
      </c>
      <c r="E39" s="3">
        <v>0.97</v>
      </c>
      <c r="F39" s="3">
        <v>515762813</v>
      </c>
      <c r="G39" s="31">
        <v>0.96</v>
      </c>
      <c r="H39" s="31">
        <v>1.05</v>
      </c>
      <c r="I39" s="26">
        <f t="shared" si="0"/>
        <v>2.0099999999999998</v>
      </c>
      <c r="K39" s="10"/>
      <c r="L39" s="11"/>
      <c r="M39" s="11"/>
      <c r="N39" s="11"/>
      <c r="O39" s="11"/>
      <c r="P39" s="48"/>
      <c r="Q39" s="13"/>
      <c r="R39" s="41"/>
    </row>
    <row r="40" spans="1:18" x14ac:dyDescent="0.25">
      <c r="A40" s="2">
        <v>42739.03125</v>
      </c>
      <c r="B40" s="3">
        <v>2146920238</v>
      </c>
      <c r="C40" s="3">
        <v>875775</v>
      </c>
      <c r="D40" s="3">
        <v>1653</v>
      </c>
      <c r="E40" s="3">
        <v>0.97</v>
      </c>
      <c r="F40" s="3">
        <v>515659606</v>
      </c>
      <c r="G40" s="4">
        <v>0.97</v>
      </c>
      <c r="H40" s="4">
        <v>1.05</v>
      </c>
      <c r="I40" s="26">
        <f t="shared" si="0"/>
        <v>2.02</v>
      </c>
      <c r="K40" s="10"/>
      <c r="L40" s="11"/>
      <c r="M40" s="11"/>
      <c r="N40" s="11"/>
      <c r="O40" s="11"/>
      <c r="P40" s="13"/>
      <c r="Q40" s="13"/>
      <c r="R40" s="41"/>
    </row>
    <row r="41" spans="1:18" x14ac:dyDescent="0.25">
      <c r="A41" s="2">
        <v>42739.020833333336</v>
      </c>
      <c r="B41" s="3">
        <v>2146509623</v>
      </c>
      <c r="C41" s="3">
        <v>875775</v>
      </c>
      <c r="D41" s="3">
        <v>1650</v>
      </c>
      <c r="E41" s="3">
        <v>0.97</v>
      </c>
      <c r="F41" s="3">
        <v>515556855</v>
      </c>
      <c r="G41" s="4">
        <v>0.97</v>
      </c>
      <c r="H41" s="4">
        <v>1.05</v>
      </c>
      <c r="I41" s="26">
        <f t="shared" si="0"/>
        <v>2.02</v>
      </c>
      <c r="K41" s="10"/>
      <c r="L41" s="11"/>
      <c r="M41" s="11"/>
      <c r="N41" s="11"/>
      <c r="O41" s="11"/>
      <c r="P41" s="13"/>
      <c r="Q41" s="13"/>
      <c r="R41" s="41"/>
    </row>
    <row r="42" spans="1:18" x14ac:dyDescent="0.25">
      <c r="A42" s="2">
        <v>42739.010416666664</v>
      </c>
      <c r="B42" s="3">
        <v>2146093413</v>
      </c>
      <c r="C42" s="3">
        <v>875775</v>
      </c>
      <c r="D42" s="3">
        <v>1738</v>
      </c>
      <c r="E42" s="3">
        <v>0.97</v>
      </c>
      <c r="F42" s="3">
        <v>515454369</v>
      </c>
      <c r="G42" s="9">
        <v>1</v>
      </c>
      <c r="H42" s="4">
        <v>1.0900000000000001</v>
      </c>
      <c r="I42" s="26">
        <f t="shared" si="0"/>
        <v>2.09</v>
      </c>
      <c r="K42" s="10"/>
      <c r="L42" s="11"/>
      <c r="M42" s="11"/>
      <c r="N42" s="11"/>
      <c r="O42" s="11"/>
      <c r="P42" s="13"/>
      <c r="Q42" s="13"/>
      <c r="R42" s="41"/>
    </row>
    <row r="43" spans="1:18" x14ac:dyDescent="0.25">
      <c r="A43" s="2">
        <v>42739</v>
      </c>
      <c r="B43" s="3">
        <v>2145690650</v>
      </c>
      <c r="C43" s="3">
        <v>875775</v>
      </c>
      <c r="D43" s="3">
        <v>1484</v>
      </c>
      <c r="E43" s="3">
        <v>0.97</v>
      </c>
      <c r="F43" s="3">
        <v>515353392</v>
      </c>
      <c r="G43" s="4">
        <v>0.87</v>
      </c>
      <c r="H43" s="4">
        <v>0.94</v>
      </c>
      <c r="I43" s="26">
        <f t="shared" si="0"/>
        <v>1.81</v>
      </c>
      <c r="K43" s="10"/>
      <c r="L43" s="11"/>
      <c r="M43" s="11"/>
      <c r="N43" s="11"/>
      <c r="O43" s="11"/>
      <c r="P43" s="13"/>
      <c r="Q43" s="13"/>
      <c r="R43" s="41"/>
    </row>
    <row r="44" spans="1:18" x14ac:dyDescent="0.25">
      <c r="A44" s="2">
        <v>42738.989583333336</v>
      </c>
      <c r="B44" s="3">
        <v>2145306017</v>
      </c>
      <c r="C44" s="3">
        <v>875775</v>
      </c>
      <c r="D44" s="3">
        <v>1586</v>
      </c>
      <c r="E44" s="3">
        <v>0.97</v>
      </c>
      <c r="F44" s="3">
        <v>515256213</v>
      </c>
      <c r="G44" s="31">
        <v>0.93</v>
      </c>
      <c r="H44" s="31">
        <v>1.01</v>
      </c>
      <c r="I44" s="26">
        <f t="shared" si="0"/>
        <v>1.94</v>
      </c>
      <c r="K44" s="10"/>
      <c r="L44" s="11"/>
      <c r="M44" s="11"/>
      <c r="N44" s="11"/>
      <c r="O44" s="11"/>
      <c r="P44" s="13"/>
      <c r="Q44" s="13"/>
      <c r="R44" s="41"/>
    </row>
    <row r="45" spans="1:18" x14ac:dyDescent="0.25">
      <c r="A45" s="2">
        <v>42738.979166666664</v>
      </c>
      <c r="B45" s="3">
        <v>2144899126</v>
      </c>
      <c r="C45" s="3">
        <v>875775</v>
      </c>
      <c r="D45" s="3">
        <v>1688</v>
      </c>
      <c r="E45" s="3">
        <v>0.97</v>
      </c>
      <c r="F45" s="3">
        <v>515159252</v>
      </c>
      <c r="G45" s="4">
        <v>0.98</v>
      </c>
      <c r="H45" s="4">
        <v>1.07</v>
      </c>
      <c r="I45" s="26">
        <f t="shared" si="0"/>
        <v>2.0499999999999998</v>
      </c>
      <c r="K45" s="10"/>
      <c r="L45" s="11"/>
      <c r="M45" s="11"/>
      <c r="N45" s="11"/>
      <c r="O45" s="11"/>
      <c r="P45" s="13"/>
      <c r="Q45" s="13"/>
      <c r="R45" s="41"/>
    </row>
    <row r="46" spans="1:18" x14ac:dyDescent="0.25">
      <c r="A46" s="2">
        <v>42738.96875</v>
      </c>
      <c r="B46" s="3">
        <v>2144482935</v>
      </c>
      <c r="C46" s="3">
        <v>875775</v>
      </c>
      <c r="D46" s="3">
        <v>1680</v>
      </c>
      <c r="E46" s="3">
        <v>0.97</v>
      </c>
      <c r="F46" s="3">
        <v>515061969</v>
      </c>
      <c r="G46" s="4">
        <v>0.96</v>
      </c>
      <c r="H46" s="4">
        <v>1.05</v>
      </c>
      <c r="I46" s="26">
        <f t="shared" si="0"/>
        <v>2.0099999999999998</v>
      </c>
      <c r="K46" s="10"/>
      <c r="L46" s="11"/>
      <c r="M46" s="11"/>
      <c r="N46" s="11"/>
      <c r="O46" s="11"/>
      <c r="P46" s="13"/>
      <c r="Q46" s="13"/>
      <c r="R46" s="41"/>
    </row>
    <row r="47" spans="1:18" x14ac:dyDescent="0.25">
      <c r="A47" s="2">
        <v>42738.958333333336</v>
      </c>
      <c r="B47" s="3">
        <v>2144061316</v>
      </c>
      <c r="C47" s="3">
        <v>875775</v>
      </c>
      <c r="D47" s="3">
        <v>1708</v>
      </c>
      <c r="E47" s="3">
        <v>0.97</v>
      </c>
      <c r="F47" s="3">
        <v>514956646</v>
      </c>
      <c r="G47" s="4">
        <v>0.99</v>
      </c>
      <c r="H47" s="4">
        <v>1.0900000000000001</v>
      </c>
      <c r="I47" s="26">
        <f t="shared" si="0"/>
        <v>2.08</v>
      </c>
      <c r="K47" s="10"/>
      <c r="L47" s="11"/>
      <c r="M47" s="11"/>
      <c r="N47" s="11"/>
      <c r="O47" s="11"/>
      <c r="P47" s="13"/>
      <c r="Q47" s="13"/>
      <c r="R47" s="41"/>
    </row>
    <row r="48" spans="1:18" x14ac:dyDescent="0.25">
      <c r="A48" s="2">
        <v>42738.947916666664</v>
      </c>
      <c r="B48" s="3">
        <v>2143635099</v>
      </c>
      <c r="C48" s="3">
        <v>875775</v>
      </c>
      <c r="D48" s="3">
        <v>1686</v>
      </c>
      <c r="E48" s="3">
        <v>0.97</v>
      </c>
      <c r="F48" s="3">
        <v>514850137</v>
      </c>
      <c r="G48" s="4">
        <v>0.98</v>
      </c>
      <c r="H48" s="4">
        <v>1.07</v>
      </c>
      <c r="I48" s="26">
        <f t="shared" si="0"/>
        <v>2.0499999999999998</v>
      </c>
      <c r="K48" s="10"/>
      <c r="L48" s="11"/>
      <c r="M48" s="11"/>
      <c r="N48" s="11"/>
      <c r="O48" s="11"/>
      <c r="P48" s="13"/>
      <c r="Q48" s="13"/>
      <c r="R48" s="41"/>
    </row>
    <row r="49" spans="1:18" x14ac:dyDescent="0.25">
      <c r="A49" s="2">
        <v>42738.9375</v>
      </c>
      <c r="B49" s="3">
        <v>2143205039</v>
      </c>
      <c r="C49" s="3">
        <v>875775</v>
      </c>
      <c r="D49" s="3">
        <v>1737</v>
      </c>
      <c r="E49" s="3">
        <v>0.97</v>
      </c>
      <c r="F49" s="3">
        <v>514740279</v>
      </c>
      <c r="G49" s="9">
        <v>1</v>
      </c>
      <c r="H49" s="4">
        <v>1.0900000000000001</v>
      </c>
      <c r="I49" s="26">
        <f t="shared" si="0"/>
        <v>2.09</v>
      </c>
      <c r="K49" s="10"/>
      <c r="L49" s="11"/>
      <c r="M49" s="11"/>
      <c r="N49" s="11"/>
      <c r="O49" s="11"/>
      <c r="P49" s="13"/>
      <c r="Q49" s="13"/>
      <c r="R49" s="41"/>
    </row>
    <row r="50" spans="1:18" x14ac:dyDescent="0.25">
      <c r="A50" s="2">
        <v>42738.927083333336</v>
      </c>
      <c r="B50" s="3">
        <v>2142771007</v>
      </c>
      <c r="C50" s="3">
        <v>875775</v>
      </c>
      <c r="D50" s="38">
        <v>1812</v>
      </c>
      <c r="E50" s="3">
        <v>0.97</v>
      </c>
      <c r="F50" s="3">
        <v>514631781</v>
      </c>
      <c r="G50" s="4">
        <v>1.04</v>
      </c>
      <c r="H50" s="4">
        <v>1.1399999999999999</v>
      </c>
      <c r="I50" s="26">
        <f t="shared" si="0"/>
        <v>2.1799999999999997</v>
      </c>
      <c r="K50" s="10"/>
      <c r="L50" s="11"/>
      <c r="M50" s="11"/>
      <c r="N50" s="11"/>
      <c r="O50" s="11"/>
      <c r="P50" s="13"/>
      <c r="Q50" s="13"/>
      <c r="R50" s="41"/>
    </row>
    <row r="51" spans="1:18" x14ac:dyDescent="0.25">
      <c r="A51" s="2">
        <v>42738.916666666664</v>
      </c>
      <c r="B51" s="3">
        <v>2142332031</v>
      </c>
      <c r="C51" s="3">
        <v>875775</v>
      </c>
      <c r="D51" s="3">
        <v>1764</v>
      </c>
      <c r="E51" s="3">
        <v>0.97</v>
      </c>
      <c r="F51" s="3">
        <v>514522158</v>
      </c>
      <c r="G51" s="4">
        <v>1.01</v>
      </c>
      <c r="H51" s="4">
        <v>1.1100000000000001</v>
      </c>
      <c r="I51" s="26">
        <f t="shared" si="0"/>
        <v>2.12</v>
      </c>
      <c r="K51" s="10"/>
      <c r="L51" s="11"/>
      <c r="M51" s="11"/>
      <c r="N51" s="11"/>
      <c r="O51" s="11"/>
      <c r="P51" s="13"/>
      <c r="Q51" s="13"/>
      <c r="R51" s="41"/>
    </row>
    <row r="52" spans="1:18" x14ac:dyDescent="0.25">
      <c r="A52" s="2">
        <v>42738.90625</v>
      </c>
      <c r="B52" s="3">
        <v>2141893248</v>
      </c>
      <c r="C52" s="3">
        <v>875775</v>
      </c>
      <c r="D52" s="3">
        <v>1753</v>
      </c>
      <c r="E52" s="3">
        <v>0.97</v>
      </c>
      <c r="F52" s="3">
        <v>514410610</v>
      </c>
      <c r="G52" s="4">
        <v>1.01</v>
      </c>
      <c r="H52" s="4">
        <v>1.1100000000000001</v>
      </c>
      <c r="I52" s="26">
        <f t="shared" si="0"/>
        <v>2.12</v>
      </c>
      <c r="K52" s="10"/>
      <c r="L52" s="11"/>
      <c r="M52" s="11"/>
      <c r="N52" s="11"/>
      <c r="O52" s="11"/>
      <c r="P52" s="13"/>
      <c r="Q52" s="13"/>
      <c r="R52" s="41"/>
    </row>
    <row r="53" spans="1:18" x14ac:dyDescent="0.25">
      <c r="A53" s="2">
        <v>42738.895833333336</v>
      </c>
      <c r="B53" s="3">
        <v>2141456177</v>
      </c>
      <c r="C53" s="3">
        <v>875775</v>
      </c>
      <c r="D53" s="3">
        <v>1571</v>
      </c>
      <c r="E53" s="3">
        <v>0.97</v>
      </c>
      <c r="F53" s="3">
        <v>514302242</v>
      </c>
      <c r="G53" s="32">
        <v>0.9</v>
      </c>
      <c r="H53" s="31">
        <v>1.01</v>
      </c>
      <c r="I53" s="26">
        <f t="shared" si="0"/>
        <v>1.9100000000000001</v>
      </c>
      <c r="K53" s="10"/>
      <c r="L53" s="11"/>
      <c r="M53" s="11"/>
      <c r="N53" s="11"/>
      <c r="O53" s="11"/>
      <c r="P53" s="13"/>
      <c r="Q53" s="13"/>
      <c r="R53" s="41"/>
    </row>
    <row r="54" spans="1:18" x14ac:dyDescent="0.25">
      <c r="A54" s="2">
        <v>42738.885416666664</v>
      </c>
      <c r="B54" s="3">
        <v>2141018239</v>
      </c>
      <c r="C54" s="3">
        <v>875775</v>
      </c>
      <c r="D54" s="3">
        <v>1798</v>
      </c>
      <c r="E54" s="3">
        <v>0.97</v>
      </c>
      <c r="F54" s="3">
        <v>514189313</v>
      </c>
      <c r="G54" s="4">
        <v>0.97</v>
      </c>
      <c r="H54" s="4">
        <v>1.07</v>
      </c>
      <c r="I54" s="26">
        <f t="shared" si="0"/>
        <v>2.04</v>
      </c>
      <c r="K54" s="10"/>
      <c r="L54" s="11"/>
      <c r="M54" s="11"/>
      <c r="N54" s="11"/>
      <c r="O54" s="11"/>
      <c r="P54" s="13"/>
      <c r="Q54" s="13"/>
      <c r="R54" s="41"/>
    </row>
    <row r="55" spans="1:18" x14ac:dyDescent="0.25">
      <c r="A55" s="2">
        <v>42738.875</v>
      </c>
      <c r="B55" s="3">
        <v>2140570403</v>
      </c>
      <c r="C55" s="3">
        <v>875775</v>
      </c>
      <c r="D55" s="3">
        <v>1755</v>
      </c>
      <c r="E55" s="3">
        <v>0.97</v>
      </c>
      <c r="F55" s="3">
        <v>514085682</v>
      </c>
      <c r="G55" s="4">
        <v>1.01</v>
      </c>
      <c r="H55" s="4">
        <v>1.1100000000000001</v>
      </c>
      <c r="I55" s="26">
        <f t="shared" si="0"/>
        <v>2.12</v>
      </c>
      <c r="K55" s="10"/>
      <c r="L55" s="11"/>
      <c r="M55" s="11"/>
      <c r="N55" s="11"/>
      <c r="O55" s="11"/>
      <c r="P55" s="13"/>
      <c r="Q55" s="13"/>
      <c r="R55" s="41"/>
    </row>
    <row r="56" spans="1:18" x14ac:dyDescent="0.25">
      <c r="A56" s="2">
        <v>42738.864583333336</v>
      </c>
      <c r="B56" s="3">
        <v>2140127411</v>
      </c>
      <c r="C56" s="3">
        <v>875775</v>
      </c>
      <c r="D56" s="3">
        <v>1768</v>
      </c>
      <c r="E56" s="3">
        <v>0.97</v>
      </c>
      <c r="F56" s="3">
        <v>513978590</v>
      </c>
      <c r="G56" s="4">
        <v>1.03</v>
      </c>
      <c r="H56" s="4">
        <v>1.1399999999999999</v>
      </c>
      <c r="I56" s="26">
        <f t="shared" si="0"/>
        <v>2.17</v>
      </c>
      <c r="K56" s="10"/>
      <c r="L56" s="11"/>
      <c r="M56" s="11"/>
      <c r="N56" s="11"/>
      <c r="O56" s="11"/>
      <c r="P56" s="13"/>
      <c r="Q56" s="13"/>
      <c r="R56" s="41"/>
    </row>
    <row r="57" spans="1:18" x14ac:dyDescent="0.25">
      <c r="A57" s="2">
        <v>42738.854166666664</v>
      </c>
      <c r="B57" s="3">
        <v>2139683394</v>
      </c>
      <c r="C57" s="3">
        <v>875775</v>
      </c>
      <c r="D57" s="3">
        <v>1719</v>
      </c>
      <c r="E57" s="3">
        <v>0.97</v>
      </c>
      <c r="F57" s="3">
        <v>513877250</v>
      </c>
      <c r="G57" s="9">
        <v>1</v>
      </c>
      <c r="H57" s="4">
        <v>1.0900000000000001</v>
      </c>
      <c r="I57" s="26">
        <f t="shared" si="0"/>
        <v>2.09</v>
      </c>
      <c r="K57" s="49"/>
      <c r="L57" s="11"/>
      <c r="M57" s="11"/>
      <c r="N57" s="11"/>
      <c r="O57" s="11"/>
      <c r="P57" s="13"/>
      <c r="Q57" s="13"/>
      <c r="R57" s="41"/>
    </row>
    <row r="58" spans="1:18" x14ac:dyDescent="0.25">
      <c r="A58" s="2">
        <v>42738.84375</v>
      </c>
      <c r="B58" s="3">
        <v>2139237090</v>
      </c>
      <c r="C58" s="3">
        <v>875775</v>
      </c>
      <c r="D58" s="3">
        <v>1798</v>
      </c>
      <c r="E58" s="3">
        <v>0.97</v>
      </c>
      <c r="F58" s="3">
        <v>513782406</v>
      </c>
      <c r="G58" s="4">
        <v>0.97</v>
      </c>
      <c r="H58" s="4">
        <v>1.07</v>
      </c>
      <c r="I58" s="26">
        <f t="shared" si="0"/>
        <v>2.04</v>
      </c>
      <c r="K58" s="10"/>
      <c r="L58" s="11"/>
      <c r="M58" s="11"/>
      <c r="N58" s="11"/>
      <c r="O58" s="11"/>
      <c r="P58" s="13"/>
      <c r="Q58" s="13"/>
      <c r="R58" s="41"/>
    </row>
    <row r="59" spans="1:18" x14ac:dyDescent="0.25">
      <c r="A59" s="2">
        <v>42738.833333333336</v>
      </c>
      <c r="B59" s="3">
        <v>2138789895</v>
      </c>
      <c r="C59" s="3">
        <v>875775</v>
      </c>
      <c r="D59" s="3">
        <v>1694</v>
      </c>
      <c r="E59" s="3">
        <v>0.97</v>
      </c>
      <c r="F59" s="3">
        <v>513677892</v>
      </c>
      <c r="G59" s="4">
        <v>0.98</v>
      </c>
      <c r="H59" s="4">
        <v>1.07</v>
      </c>
      <c r="I59" s="26">
        <f t="shared" si="0"/>
        <v>2.0499999999999998</v>
      </c>
      <c r="K59" s="10"/>
      <c r="L59" s="11"/>
      <c r="M59" s="11"/>
      <c r="N59" s="11"/>
      <c r="O59" s="11"/>
      <c r="P59" s="13"/>
      <c r="Q59" s="13"/>
      <c r="R59" s="41"/>
    </row>
    <row r="60" spans="1:18" x14ac:dyDescent="0.25">
      <c r="A60" s="2">
        <v>42738.822916666664</v>
      </c>
      <c r="B60" s="3">
        <v>2138342406</v>
      </c>
      <c r="C60" s="3">
        <v>875775</v>
      </c>
      <c r="D60" s="3">
        <v>1761</v>
      </c>
      <c r="E60" s="3">
        <v>0.97</v>
      </c>
      <c r="F60" s="3">
        <v>513566698</v>
      </c>
      <c r="G60" s="4">
        <v>1.01</v>
      </c>
      <c r="H60" s="4">
        <v>1.1100000000000001</v>
      </c>
      <c r="I60" s="26">
        <f t="shared" si="0"/>
        <v>2.12</v>
      </c>
      <c r="K60" s="10"/>
      <c r="L60" s="11"/>
      <c r="M60" s="11"/>
      <c r="N60" s="11"/>
      <c r="O60" s="11"/>
      <c r="P60" s="13"/>
      <c r="Q60" s="13"/>
      <c r="R60" s="41"/>
    </row>
    <row r="61" spans="1:18" x14ac:dyDescent="0.25">
      <c r="A61" s="2">
        <v>42738.8125</v>
      </c>
      <c r="B61" s="3">
        <v>2137899531</v>
      </c>
      <c r="C61" s="3">
        <v>875775</v>
      </c>
      <c r="D61" s="3">
        <v>1751</v>
      </c>
      <c r="E61" s="3">
        <v>0.97</v>
      </c>
      <c r="F61" s="3">
        <v>513455462</v>
      </c>
      <c r="G61" s="4">
        <v>1.01</v>
      </c>
      <c r="H61" s="4">
        <v>1.1100000000000001</v>
      </c>
      <c r="I61" s="26">
        <f t="shared" si="0"/>
        <v>2.12</v>
      </c>
      <c r="K61" s="10"/>
      <c r="L61" s="11"/>
      <c r="M61" s="11"/>
      <c r="N61" s="11"/>
      <c r="O61" s="11"/>
      <c r="P61" s="13"/>
      <c r="Q61" s="13"/>
      <c r="R61" s="41"/>
    </row>
    <row r="62" spans="1:18" x14ac:dyDescent="0.25">
      <c r="A62" s="2">
        <v>42738.802083333336</v>
      </c>
      <c r="B62" s="3">
        <v>2137456970</v>
      </c>
      <c r="C62" s="3">
        <v>875775</v>
      </c>
      <c r="D62" s="3">
        <v>1700</v>
      </c>
      <c r="E62" s="3">
        <v>0.97</v>
      </c>
      <c r="F62" s="3">
        <v>513343575</v>
      </c>
      <c r="G62" s="4">
        <v>0.99</v>
      </c>
      <c r="H62" s="4">
        <v>1.0900000000000001</v>
      </c>
      <c r="I62" s="26">
        <f t="shared" si="0"/>
        <v>2.08</v>
      </c>
      <c r="K62" s="10"/>
      <c r="L62" s="11"/>
      <c r="M62" s="11"/>
      <c r="N62" s="11"/>
      <c r="O62" s="11"/>
      <c r="P62" s="13"/>
      <c r="Q62" s="13"/>
      <c r="R62" s="41"/>
    </row>
    <row r="63" spans="1:18" x14ac:dyDescent="0.25">
      <c r="A63" s="2">
        <v>42738.791666666664</v>
      </c>
      <c r="B63" s="3">
        <v>2137015869</v>
      </c>
      <c r="C63" s="3">
        <v>875775</v>
      </c>
      <c r="D63" s="3">
        <v>1727</v>
      </c>
      <c r="E63" s="3">
        <v>0.97</v>
      </c>
      <c r="F63" s="3">
        <v>513232777</v>
      </c>
      <c r="G63" s="9">
        <v>1</v>
      </c>
      <c r="H63" s="4">
        <v>1.0900000000000001</v>
      </c>
      <c r="I63" s="26">
        <f t="shared" si="0"/>
        <v>2.09</v>
      </c>
      <c r="K63" s="10"/>
      <c r="L63" s="11"/>
      <c r="M63" s="11"/>
      <c r="N63" s="11"/>
      <c r="O63" s="11"/>
      <c r="P63" s="13"/>
      <c r="Q63" s="13"/>
      <c r="R63" s="41"/>
    </row>
    <row r="64" spans="1:18" x14ac:dyDescent="0.25">
      <c r="A64" s="2">
        <v>42738.78125</v>
      </c>
      <c r="B64" s="3">
        <v>2136568879</v>
      </c>
      <c r="C64" s="3">
        <v>875775</v>
      </c>
      <c r="D64" s="3">
        <v>1786</v>
      </c>
      <c r="E64" s="3">
        <v>0.97</v>
      </c>
      <c r="F64" s="3">
        <v>513121421</v>
      </c>
      <c r="G64" s="4">
        <v>1.03</v>
      </c>
      <c r="H64" s="4">
        <v>1.1399999999999999</v>
      </c>
      <c r="I64" s="26">
        <f t="shared" si="0"/>
        <v>2.17</v>
      </c>
      <c r="K64" s="10"/>
      <c r="L64" s="11"/>
      <c r="M64" s="11"/>
      <c r="N64" s="11"/>
      <c r="O64" s="11"/>
      <c r="P64" s="13"/>
      <c r="Q64" s="13"/>
      <c r="R64" s="41"/>
    </row>
    <row r="65" spans="1:18" x14ac:dyDescent="0.25">
      <c r="A65" s="2">
        <v>42738.770833333336</v>
      </c>
      <c r="B65" s="3">
        <v>2136136808</v>
      </c>
      <c r="C65" s="3">
        <v>875775</v>
      </c>
      <c r="D65" s="3">
        <v>1643</v>
      </c>
      <c r="E65" s="3">
        <v>0.97</v>
      </c>
      <c r="F65" s="3">
        <v>513012377</v>
      </c>
      <c r="G65" s="4">
        <v>0.94</v>
      </c>
      <c r="H65" s="4">
        <v>1.02</v>
      </c>
      <c r="I65" s="26">
        <f t="shared" si="0"/>
        <v>1.96</v>
      </c>
      <c r="K65" s="10"/>
      <c r="L65" s="11"/>
      <c r="M65" s="11"/>
      <c r="N65" s="11"/>
      <c r="O65" s="11"/>
      <c r="P65" s="13"/>
      <c r="Q65" s="13"/>
      <c r="R65" s="41"/>
    </row>
    <row r="66" spans="1:18" x14ac:dyDescent="0.25">
      <c r="A66" s="2">
        <v>42738.760416666664</v>
      </c>
      <c r="B66" s="3">
        <v>2135730010</v>
      </c>
      <c r="C66" s="3">
        <v>875775</v>
      </c>
      <c r="D66" s="3">
        <v>1616</v>
      </c>
      <c r="E66" s="3">
        <v>0.97</v>
      </c>
      <c r="F66" s="3">
        <v>512909447</v>
      </c>
      <c r="G66" s="31">
        <v>0.93</v>
      </c>
      <c r="H66" s="31">
        <v>1.01</v>
      </c>
      <c r="I66" s="26">
        <f t="shared" si="0"/>
        <v>1.94</v>
      </c>
      <c r="K66" s="10"/>
      <c r="L66" s="11"/>
      <c r="M66" s="11"/>
      <c r="N66" s="11"/>
      <c r="O66" s="11"/>
      <c r="P66" s="13"/>
      <c r="Q66" s="13"/>
      <c r="R66" s="41"/>
    </row>
    <row r="67" spans="1:18" x14ac:dyDescent="0.25">
      <c r="A67" s="2">
        <v>42738.75</v>
      </c>
      <c r="B67" s="3">
        <v>2135328207</v>
      </c>
      <c r="C67" s="3">
        <v>875775</v>
      </c>
      <c r="D67" s="3">
        <v>1637</v>
      </c>
      <c r="E67" s="3">
        <v>0.97</v>
      </c>
      <c r="F67" s="3">
        <v>512807267</v>
      </c>
      <c r="G67" s="4">
        <v>0.95</v>
      </c>
      <c r="H67" s="4">
        <v>1.04</v>
      </c>
      <c r="I67" s="26">
        <f t="shared" si="0"/>
        <v>1.99</v>
      </c>
      <c r="K67" s="10"/>
      <c r="L67" s="11"/>
      <c r="M67" s="11"/>
      <c r="N67" s="11"/>
      <c r="O67" s="11"/>
      <c r="P67" s="13"/>
      <c r="Q67" s="13"/>
      <c r="R67" s="41"/>
    </row>
    <row r="68" spans="1:18" x14ac:dyDescent="0.25">
      <c r="A68" s="2">
        <v>42738.739583333336</v>
      </c>
      <c r="B68" s="3">
        <v>2134930357</v>
      </c>
      <c r="C68" s="3">
        <v>875775</v>
      </c>
      <c r="D68" s="3">
        <v>1583</v>
      </c>
      <c r="E68" s="3">
        <v>0.97</v>
      </c>
      <c r="F68" s="3">
        <v>512705412</v>
      </c>
      <c r="G68" s="31">
        <v>0.92</v>
      </c>
      <c r="H68" s="32">
        <v>1</v>
      </c>
      <c r="I68" s="26">
        <f t="shared" ref="I68:I98" si="1">G68+H68</f>
        <v>1.92</v>
      </c>
      <c r="K68" s="49"/>
      <c r="L68" s="11"/>
      <c r="M68" s="11"/>
      <c r="N68" s="11"/>
      <c r="O68" s="11"/>
      <c r="P68" s="12"/>
      <c r="Q68" s="12"/>
      <c r="R68" s="41"/>
    </row>
    <row r="69" spans="1:18" x14ac:dyDescent="0.25">
      <c r="A69" s="2">
        <v>42738.729166666664</v>
      </c>
      <c r="B69" s="3">
        <v>2134529491</v>
      </c>
      <c r="C69" s="3">
        <v>875775</v>
      </c>
      <c r="D69" s="3">
        <v>1621</v>
      </c>
      <c r="E69" s="3">
        <v>0.97</v>
      </c>
      <c r="F69" s="3">
        <v>512605219</v>
      </c>
      <c r="G69" s="33">
        <v>0.93</v>
      </c>
      <c r="H69" s="31">
        <v>1.01</v>
      </c>
      <c r="I69" s="26">
        <f t="shared" si="1"/>
        <v>1.94</v>
      </c>
      <c r="K69" s="49"/>
      <c r="L69" s="11"/>
      <c r="M69" s="11"/>
      <c r="N69" s="11"/>
      <c r="O69" s="11"/>
      <c r="P69" s="12"/>
      <c r="Q69" s="12"/>
      <c r="R69" s="41"/>
    </row>
    <row r="70" spans="1:18" x14ac:dyDescent="0.25">
      <c r="A70" s="2">
        <v>42738.71875</v>
      </c>
      <c r="B70" s="3">
        <v>2134130272</v>
      </c>
      <c r="C70" s="3">
        <v>875775</v>
      </c>
      <c r="D70" s="3">
        <v>1621</v>
      </c>
      <c r="E70" s="3">
        <v>0.97</v>
      </c>
      <c r="F70" s="3">
        <v>512505750</v>
      </c>
      <c r="G70" s="33">
        <v>0.93</v>
      </c>
      <c r="H70" s="31">
        <v>1.01</v>
      </c>
      <c r="I70" s="26">
        <f t="shared" si="1"/>
        <v>1.94</v>
      </c>
      <c r="K70" s="10"/>
      <c r="L70" s="11"/>
      <c r="M70" s="11"/>
      <c r="N70" s="11"/>
      <c r="O70" s="11"/>
      <c r="P70" s="12"/>
      <c r="Q70" s="12"/>
      <c r="R70" s="41"/>
    </row>
    <row r="71" spans="1:18" x14ac:dyDescent="0.25">
      <c r="A71" s="2">
        <v>42738.708333333336</v>
      </c>
      <c r="B71" s="3">
        <v>2133728251</v>
      </c>
      <c r="C71" s="3">
        <v>875775</v>
      </c>
      <c r="D71" s="3">
        <v>1621</v>
      </c>
      <c r="E71" s="3">
        <v>0.97</v>
      </c>
      <c r="F71" s="3">
        <v>512401778</v>
      </c>
      <c r="G71" s="33">
        <v>0.93</v>
      </c>
      <c r="H71" s="31">
        <v>1.01</v>
      </c>
      <c r="I71" s="26">
        <f t="shared" si="1"/>
        <v>1.94</v>
      </c>
      <c r="K71" s="10"/>
      <c r="L71" s="11"/>
      <c r="M71" s="11"/>
      <c r="N71" s="11"/>
      <c r="O71" s="11"/>
      <c r="P71" s="12"/>
      <c r="Q71" s="12"/>
      <c r="R71" s="41"/>
    </row>
    <row r="72" spans="1:18" x14ac:dyDescent="0.25">
      <c r="A72" s="2">
        <v>42738.697916666664</v>
      </c>
      <c r="B72" s="3">
        <v>2133322320</v>
      </c>
      <c r="C72" s="3">
        <v>875775</v>
      </c>
      <c r="D72" s="3">
        <v>1632</v>
      </c>
      <c r="E72" s="3">
        <v>0.97</v>
      </c>
      <c r="F72" s="3">
        <v>512301030</v>
      </c>
      <c r="G72" s="4">
        <v>0.95</v>
      </c>
      <c r="H72" s="4">
        <v>1.05</v>
      </c>
      <c r="I72" s="26">
        <f t="shared" si="1"/>
        <v>2</v>
      </c>
      <c r="K72" s="10"/>
      <c r="L72" s="11"/>
      <c r="M72" s="11"/>
      <c r="N72" s="11"/>
      <c r="O72" s="11"/>
      <c r="P72" s="12"/>
      <c r="Q72" s="12"/>
      <c r="R72" s="41"/>
    </row>
    <row r="73" spans="1:18" x14ac:dyDescent="0.25">
      <c r="A73" s="2">
        <v>42738.6875</v>
      </c>
      <c r="B73" s="3">
        <v>2132918317</v>
      </c>
      <c r="C73" s="3">
        <v>875775</v>
      </c>
      <c r="D73" s="3">
        <v>1643</v>
      </c>
      <c r="E73" s="3">
        <v>0.97</v>
      </c>
      <c r="F73" s="3">
        <v>512199713</v>
      </c>
      <c r="G73" s="4">
        <v>0.94</v>
      </c>
      <c r="H73" s="4">
        <v>1.02</v>
      </c>
      <c r="I73" s="26">
        <f t="shared" si="1"/>
        <v>1.96</v>
      </c>
      <c r="K73" s="10"/>
      <c r="L73" s="11"/>
      <c r="M73" s="11"/>
      <c r="N73" s="11"/>
      <c r="O73" s="11"/>
      <c r="P73" s="12"/>
      <c r="Q73" s="12"/>
      <c r="R73" s="41"/>
    </row>
    <row r="74" spans="1:18" x14ac:dyDescent="0.25">
      <c r="A74" s="2">
        <v>42738.677083333336</v>
      </c>
      <c r="B74" s="3">
        <v>2132513934</v>
      </c>
      <c r="C74" s="3">
        <v>875775</v>
      </c>
      <c r="D74" s="3">
        <v>1623</v>
      </c>
      <c r="E74" s="3">
        <v>0.97</v>
      </c>
      <c r="F74" s="3">
        <v>512094802</v>
      </c>
      <c r="G74" s="32">
        <v>0.92</v>
      </c>
      <c r="H74" s="32">
        <v>1.01</v>
      </c>
      <c r="I74" s="26">
        <f t="shared" si="1"/>
        <v>1.9300000000000002</v>
      </c>
      <c r="K74" s="10"/>
      <c r="L74" s="11"/>
      <c r="M74" s="11"/>
      <c r="N74" s="11"/>
      <c r="O74" s="11"/>
      <c r="P74" s="12"/>
      <c r="Q74" s="12"/>
      <c r="R74" s="41"/>
    </row>
    <row r="75" spans="1:18" x14ac:dyDescent="0.25">
      <c r="A75" s="2">
        <v>42738.666666666664</v>
      </c>
      <c r="B75" s="3">
        <v>2132111639</v>
      </c>
      <c r="C75" s="3">
        <v>875775</v>
      </c>
      <c r="D75" s="3">
        <v>1568</v>
      </c>
      <c r="E75" s="3">
        <v>0.97</v>
      </c>
      <c r="F75" s="3">
        <v>511995423</v>
      </c>
      <c r="G75" s="31">
        <v>0.91</v>
      </c>
      <c r="H75" s="32">
        <v>1</v>
      </c>
      <c r="I75" s="26">
        <f t="shared" si="1"/>
        <v>1.9100000000000001</v>
      </c>
      <c r="K75" s="10"/>
      <c r="L75" s="11"/>
      <c r="M75" s="11"/>
      <c r="N75" s="11"/>
      <c r="O75" s="11"/>
      <c r="P75" s="12"/>
      <c r="Q75" s="12"/>
      <c r="R75" s="41"/>
    </row>
    <row r="76" spans="1:18" x14ac:dyDescent="0.25">
      <c r="A76" s="2">
        <v>42738.65625</v>
      </c>
      <c r="B76" s="3">
        <v>2131706550</v>
      </c>
      <c r="C76" s="3">
        <v>875775</v>
      </c>
      <c r="D76" s="3">
        <v>1621</v>
      </c>
      <c r="E76" s="3">
        <v>0.97</v>
      </c>
      <c r="F76" s="3">
        <v>511891194</v>
      </c>
      <c r="G76" s="33">
        <v>0.93</v>
      </c>
      <c r="H76" s="31">
        <v>1.01</v>
      </c>
      <c r="I76" s="26">
        <f t="shared" si="1"/>
        <v>1.94</v>
      </c>
      <c r="K76" s="10"/>
      <c r="L76" s="11"/>
      <c r="M76" s="11"/>
      <c r="N76" s="11"/>
      <c r="O76" s="11"/>
      <c r="P76" s="12"/>
      <c r="Q76" s="12"/>
      <c r="R76" s="41"/>
    </row>
    <row r="77" spans="1:18" x14ac:dyDescent="0.25">
      <c r="A77" s="2">
        <v>42738.645833333336</v>
      </c>
      <c r="B77" s="3">
        <v>2131300970</v>
      </c>
      <c r="C77" s="3">
        <v>875775</v>
      </c>
      <c r="D77" s="3">
        <v>1631</v>
      </c>
      <c r="E77" s="3">
        <v>0.97</v>
      </c>
      <c r="F77" s="3">
        <v>511787614</v>
      </c>
      <c r="G77" s="4">
        <v>0.94</v>
      </c>
      <c r="H77" s="4">
        <v>1.02</v>
      </c>
      <c r="I77" s="26">
        <f t="shared" si="1"/>
        <v>1.96</v>
      </c>
      <c r="K77" s="10"/>
      <c r="L77" s="11"/>
      <c r="M77" s="11"/>
      <c r="N77" s="11"/>
      <c r="O77" s="11"/>
      <c r="P77" s="12"/>
      <c r="Q77" s="12"/>
      <c r="R77" s="41"/>
    </row>
    <row r="78" spans="1:18" x14ac:dyDescent="0.25">
      <c r="A78" s="2">
        <v>42738.635416666664</v>
      </c>
      <c r="B78" s="3">
        <v>2130892289</v>
      </c>
      <c r="C78" s="3">
        <v>875775</v>
      </c>
      <c r="D78" s="3">
        <v>1458</v>
      </c>
      <c r="E78" s="3">
        <v>0.97</v>
      </c>
      <c r="F78" s="3">
        <v>511683628</v>
      </c>
      <c r="G78" s="9">
        <v>0.9</v>
      </c>
      <c r="H78" s="4">
        <v>0.97</v>
      </c>
      <c r="I78" s="26">
        <f t="shared" si="1"/>
        <v>1.87</v>
      </c>
      <c r="K78" s="10"/>
      <c r="L78" s="11"/>
      <c r="M78" s="11"/>
      <c r="N78" s="11"/>
      <c r="O78" s="11"/>
      <c r="P78" s="12"/>
      <c r="Q78" s="12"/>
      <c r="R78" s="41"/>
    </row>
    <row r="79" spans="1:18" x14ac:dyDescent="0.25">
      <c r="A79" s="2">
        <v>42738.625</v>
      </c>
      <c r="B79" s="3">
        <v>2130477563</v>
      </c>
      <c r="C79" s="3">
        <v>875775</v>
      </c>
      <c r="D79" s="3">
        <v>1666</v>
      </c>
      <c r="E79" s="3">
        <v>0.97</v>
      </c>
      <c r="F79" s="3">
        <v>511580180</v>
      </c>
      <c r="G79" s="33">
        <v>0.97</v>
      </c>
      <c r="H79" s="31">
        <v>1.05</v>
      </c>
      <c r="I79" s="26">
        <f t="shared" si="1"/>
        <v>2.02</v>
      </c>
      <c r="K79" s="10"/>
      <c r="L79" s="11"/>
      <c r="M79" s="11"/>
      <c r="N79" s="11"/>
      <c r="O79" s="11"/>
      <c r="P79" s="12"/>
      <c r="Q79" s="12"/>
      <c r="R79" s="41"/>
    </row>
    <row r="80" spans="1:18" x14ac:dyDescent="0.25">
      <c r="A80" s="2">
        <v>42738.614583333336</v>
      </c>
      <c r="B80" s="3">
        <v>2130059796</v>
      </c>
      <c r="C80" s="3">
        <v>875775</v>
      </c>
      <c r="D80" s="3">
        <v>1649</v>
      </c>
      <c r="E80" s="3">
        <v>0.97</v>
      </c>
      <c r="F80" s="3">
        <v>511478659</v>
      </c>
      <c r="G80" s="31">
        <v>0.96</v>
      </c>
      <c r="H80" s="31">
        <v>1.05</v>
      </c>
      <c r="I80" s="26">
        <f t="shared" si="1"/>
        <v>2.0099999999999998</v>
      </c>
      <c r="K80" s="10"/>
      <c r="L80" s="11"/>
      <c r="M80" s="11"/>
      <c r="N80" s="11"/>
      <c r="O80" s="11"/>
      <c r="P80" s="12"/>
      <c r="Q80" s="12"/>
      <c r="R80" s="41"/>
    </row>
    <row r="81" spans="1:18" x14ac:dyDescent="0.25">
      <c r="A81" s="2">
        <v>42738.604166666664</v>
      </c>
      <c r="B81" s="3">
        <v>2129646334</v>
      </c>
      <c r="C81" s="3">
        <v>875775</v>
      </c>
      <c r="D81" s="3">
        <v>1679</v>
      </c>
      <c r="E81" s="3">
        <v>0.97</v>
      </c>
      <c r="F81" s="3">
        <v>511376987</v>
      </c>
      <c r="G81" s="31">
        <v>0.97</v>
      </c>
      <c r="H81" s="31">
        <v>1.06</v>
      </c>
      <c r="I81" s="26">
        <f t="shared" si="1"/>
        <v>2.0300000000000002</v>
      </c>
      <c r="K81" s="10"/>
      <c r="L81" s="11"/>
      <c r="M81" s="11"/>
      <c r="N81" s="11"/>
      <c r="O81" s="11"/>
      <c r="P81" s="12"/>
      <c r="Q81" s="12"/>
      <c r="R81" s="41"/>
    </row>
    <row r="82" spans="1:18" x14ac:dyDescent="0.25">
      <c r="A82" s="2">
        <v>42738.59375</v>
      </c>
      <c r="B82" s="3">
        <v>2129244727</v>
      </c>
      <c r="C82" s="3">
        <v>875775</v>
      </c>
      <c r="D82" s="3">
        <v>1592</v>
      </c>
      <c r="E82" s="3">
        <v>0.97</v>
      </c>
      <c r="F82" s="3">
        <v>511274107</v>
      </c>
      <c r="G82" s="31">
        <v>0.93</v>
      </c>
      <c r="H82" s="32">
        <v>1</v>
      </c>
      <c r="I82" s="26">
        <f t="shared" si="1"/>
        <v>1.9300000000000002</v>
      </c>
      <c r="K82" s="10"/>
      <c r="L82" s="11"/>
      <c r="M82" s="11"/>
      <c r="N82" s="11"/>
      <c r="O82" s="11"/>
      <c r="P82" s="12"/>
      <c r="Q82" s="12"/>
      <c r="R82" s="41"/>
    </row>
    <row r="83" spans="1:18" x14ac:dyDescent="0.25">
      <c r="A83" s="2">
        <v>42738.583333333336</v>
      </c>
      <c r="B83" s="3">
        <v>2128850764</v>
      </c>
      <c r="C83" s="3">
        <v>875775</v>
      </c>
      <c r="D83" s="3">
        <v>1477</v>
      </c>
      <c r="E83" s="3">
        <v>0.97</v>
      </c>
      <c r="F83" s="3">
        <v>511173318</v>
      </c>
      <c r="G83" s="9">
        <v>0.89</v>
      </c>
      <c r="H83" s="4">
        <v>0.96</v>
      </c>
      <c r="I83" s="26">
        <f t="shared" si="1"/>
        <v>1.85</v>
      </c>
      <c r="K83" s="10"/>
      <c r="L83" s="11"/>
      <c r="M83" s="11"/>
      <c r="N83" s="11"/>
      <c r="O83" s="11"/>
      <c r="P83" s="12"/>
      <c r="Q83" s="12"/>
      <c r="R83" s="41"/>
    </row>
    <row r="84" spans="1:18" x14ac:dyDescent="0.25">
      <c r="A84" s="2">
        <v>42738.572916666664</v>
      </c>
      <c r="B84" s="3">
        <v>2128456130</v>
      </c>
      <c r="C84" s="3">
        <v>875775</v>
      </c>
      <c r="D84" s="3">
        <v>1553</v>
      </c>
      <c r="E84" s="3">
        <v>0.97</v>
      </c>
      <c r="F84" s="3">
        <v>511072793</v>
      </c>
      <c r="G84" s="31">
        <v>0.91</v>
      </c>
      <c r="H84" s="32">
        <v>1</v>
      </c>
      <c r="I84" s="26">
        <f t="shared" si="1"/>
        <v>1.9100000000000001</v>
      </c>
      <c r="K84" s="10"/>
      <c r="L84" s="11"/>
      <c r="M84" s="11"/>
      <c r="N84" s="11"/>
      <c r="O84" s="11"/>
      <c r="P84" s="12"/>
      <c r="Q84" s="12"/>
      <c r="R84" s="41"/>
    </row>
    <row r="85" spans="1:18" x14ac:dyDescent="0.25">
      <c r="A85" s="2">
        <v>42738.5625</v>
      </c>
      <c r="B85" s="3">
        <v>2128060540</v>
      </c>
      <c r="C85" s="3">
        <v>875775</v>
      </c>
      <c r="D85" s="3">
        <v>1590</v>
      </c>
      <c r="E85" s="3">
        <v>0.97</v>
      </c>
      <c r="F85" s="3">
        <v>510972275</v>
      </c>
      <c r="G85" s="31">
        <v>0.96</v>
      </c>
      <c r="H85" s="31">
        <v>1.05</v>
      </c>
      <c r="I85" s="26">
        <f t="shared" si="1"/>
        <v>2.0099999999999998</v>
      </c>
      <c r="K85" s="10"/>
      <c r="L85" s="11"/>
      <c r="M85" s="11"/>
      <c r="N85" s="11"/>
      <c r="O85" s="11"/>
      <c r="P85" s="12"/>
      <c r="Q85" s="12"/>
      <c r="R85" s="41"/>
    </row>
    <row r="86" spans="1:18" x14ac:dyDescent="0.25">
      <c r="A86" s="2">
        <v>42738.552083333336</v>
      </c>
      <c r="B86" s="3">
        <v>2127666366</v>
      </c>
      <c r="C86" s="3">
        <v>875775</v>
      </c>
      <c r="D86" s="3">
        <v>1563</v>
      </c>
      <c r="E86" s="3">
        <v>0.97</v>
      </c>
      <c r="F86" s="3">
        <v>510871668</v>
      </c>
      <c r="G86" s="31">
        <v>0.91</v>
      </c>
      <c r="H86" s="32">
        <v>1</v>
      </c>
      <c r="I86" s="26">
        <f t="shared" si="1"/>
        <v>1.9100000000000001</v>
      </c>
      <c r="K86" s="10"/>
      <c r="L86" s="11"/>
      <c r="M86" s="11"/>
      <c r="N86" s="11"/>
      <c r="O86" s="11"/>
      <c r="P86" s="12"/>
      <c r="Q86" s="12"/>
      <c r="R86" s="41"/>
    </row>
    <row r="87" spans="1:18" x14ac:dyDescent="0.25">
      <c r="A87" s="2">
        <v>42738.541666666664</v>
      </c>
      <c r="B87" s="3">
        <v>2127273501</v>
      </c>
      <c r="C87" s="3">
        <v>875775</v>
      </c>
      <c r="D87" s="3">
        <v>1567</v>
      </c>
      <c r="E87" s="3">
        <v>0.97</v>
      </c>
      <c r="F87" s="3">
        <v>510773535</v>
      </c>
      <c r="G87" s="31">
        <v>0.91</v>
      </c>
      <c r="H87" s="32">
        <v>1</v>
      </c>
      <c r="I87" s="26">
        <f t="shared" si="1"/>
        <v>1.9100000000000001</v>
      </c>
      <c r="K87" s="10"/>
      <c r="L87" s="11"/>
      <c r="M87" s="11"/>
      <c r="N87" s="11"/>
      <c r="O87" s="11"/>
      <c r="P87" s="12"/>
      <c r="Q87" s="12"/>
      <c r="R87" s="41"/>
    </row>
    <row r="88" spans="1:18" x14ac:dyDescent="0.25">
      <c r="A88" s="2">
        <v>42738.53125</v>
      </c>
      <c r="B88" s="3">
        <v>2126877186</v>
      </c>
      <c r="C88" s="3">
        <v>875775</v>
      </c>
      <c r="D88" s="3">
        <v>1570</v>
      </c>
      <c r="E88" s="3">
        <v>0.97</v>
      </c>
      <c r="F88" s="3">
        <v>510673610</v>
      </c>
      <c r="G88" s="31">
        <v>0.9</v>
      </c>
      <c r="H88" s="31">
        <v>1.01</v>
      </c>
      <c r="I88" s="26">
        <f t="shared" si="1"/>
        <v>1.9100000000000001</v>
      </c>
      <c r="K88" s="10"/>
      <c r="L88" s="11"/>
      <c r="M88" s="11"/>
      <c r="N88" s="11"/>
      <c r="O88" s="11"/>
      <c r="P88" s="12"/>
      <c r="Q88" s="12"/>
      <c r="R88" s="41"/>
    </row>
    <row r="89" spans="1:18" x14ac:dyDescent="0.25">
      <c r="A89" s="2">
        <v>42738.520833333336</v>
      </c>
      <c r="B89" s="3">
        <v>2126481681</v>
      </c>
      <c r="C89" s="3">
        <v>875775</v>
      </c>
      <c r="D89" s="3">
        <v>1601</v>
      </c>
      <c r="E89" s="3">
        <v>0.97</v>
      </c>
      <c r="F89" s="3">
        <v>510574973</v>
      </c>
      <c r="G89" s="31">
        <v>0.93</v>
      </c>
      <c r="H89" s="31">
        <v>1.02</v>
      </c>
      <c r="I89" s="26">
        <f t="shared" si="1"/>
        <v>1.9500000000000002</v>
      </c>
      <c r="K89" s="10"/>
      <c r="L89" s="11"/>
      <c r="M89" s="11"/>
      <c r="N89" s="11"/>
      <c r="O89" s="11"/>
      <c r="P89" s="12"/>
      <c r="Q89" s="12"/>
      <c r="R89" s="41"/>
    </row>
    <row r="90" spans="1:18" x14ac:dyDescent="0.25">
      <c r="A90" s="2">
        <v>42738.510416666664</v>
      </c>
      <c r="B90" s="3">
        <v>2126089563</v>
      </c>
      <c r="C90" s="3">
        <v>875775</v>
      </c>
      <c r="D90" s="3">
        <v>1618</v>
      </c>
      <c r="E90" s="3">
        <v>0.97</v>
      </c>
      <c r="F90" s="3">
        <v>510476372</v>
      </c>
      <c r="G90" s="32">
        <v>0.9</v>
      </c>
      <c r="H90" s="31">
        <v>0.98</v>
      </c>
      <c r="I90" s="26">
        <f t="shared" si="1"/>
        <v>1.88</v>
      </c>
      <c r="K90" s="10"/>
      <c r="L90" s="11"/>
      <c r="M90" s="11"/>
      <c r="N90" s="11"/>
      <c r="O90" s="11"/>
      <c r="P90" s="12"/>
      <c r="Q90" s="12"/>
      <c r="R90" s="41"/>
    </row>
    <row r="91" spans="1:18" x14ac:dyDescent="0.25">
      <c r="A91" s="2">
        <v>42738.5</v>
      </c>
      <c r="B91" s="3">
        <v>2125692371</v>
      </c>
      <c r="C91" s="3">
        <v>875775</v>
      </c>
      <c r="D91" s="3">
        <v>1606</v>
      </c>
      <c r="E91" s="85">
        <v>0.97</v>
      </c>
      <c r="F91" s="3">
        <v>510374196</v>
      </c>
      <c r="G91" s="31">
        <v>0.92</v>
      </c>
      <c r="H91" s="32">
        <v>1</v>
      </c>
      <c r="I91" s="26">
        <f t="shared" si="1"/>
        <v>1.92</v>
      </c>
      <c r="K91" s="10"/>
      <c r="L91" s="11"/>
      <c r="M91" s="11"/>
      <c r="N91" s="11"/>
      <c r="O91" s="11"/>
      <c r="P91" s="12"/>
      <c r="Q91" s="12"/>
      <c r="R91" s="41"/>
    </row>
    <row r="92" spans="1:18" x14ac:dyDescent="0.25">
      <c r="A92" s="2">
        <v>42738.489583333336</v>
      </c>
      <c r="B92" s="3">
        <v>2125295111</v>
      </c>
      <c r="C92" s="3">
        <v>875775</v>
      </c>
      <c r="D92" s="3">
        <v>1565</v>
      </c>
      <c r="E92" s="3">
        <v>0.97</v>
      </c>
      <c r="F92" s="3">
        <v>510274161</v>
      </c>
      <c r="G92" s="31">
        <v>0.91</v>
      </c>
      <c r="H92" s="32">
        <v>1</v>
      </c>
      <c r="I92" s="26">
        <f t="shared" si="1"/>
        <v>1.9100000000000001</v>
      </c>
      <c r="K92" s="10"/>
      <c r="L92" s="11"/>
      <c r="M92" s="11"/>
      <c r="N92" s="11"/>
      <c r="O92" s="11"/>
      <c r="P92" s="12"/>
      <c r="Q92" s="12"/>
      <c r="R92" s="41"/>
    </row>
    <row r="93" spans="1:18" x14ac:dyDescent="0.25">
      <c r="A93" s="2">
        <v>42738.479166666664</v>
      </c>
      <c r="B93" s="3">
        <v>2124899290</v>
      </c>
      <c r="C93" s="3">
        <v>875775</v>
      </c>
      <c r="D93" s="3">
        <v>1570</v>
      </c>
      <c r="E93" s="3">
        <v>0.97</v>
      </c>
      <c r="F93" s="3">
        <v>510173750</v>
      </c>
      <c r="G93" s="31">
        <v>0.91</v>
      </c>
      <c r="H93" s="32">
        <v>1</v>
      </c>
      <c r="I93" s="26">
        <f t="shared" si="1"/>
        <v>1.9100000000000001</v>
      </c>
      <c r="K93" s="10"/>
      <c r="L93" s="11"/>
      <c r="M93" s="11"/>
      <c r="N93" s="11"/>
      <c r="O93" s="11"/>
      <c r="P93" s="12"/>
      <c r="Q93" s="12"/>
      <c r="R93" s="41"/>
    </row>
    <row r="94" spans="1:18" x14ac:dyDescent="0.25">
      <c r="A94" s="2">
        <v>42738.46875</v>
      </c>
      <c r="B94" s="3">
        <v>2124506020</v>
      </c>
      <c r="C94" s="3">
        <v>875775</v>
      </c>
      <c r="D94" s="3">
        <v>1565</v>
      </c>
      <c r="E94" s="85">
        <v>0.97</v>
      </c>
      <c r="F94" s="3">
        <v>510074094</v>
      </c>
      <c r="G94" s="31">
        <v>0.91</v>
      </c>
      <c r="H94" s="32">
        <v>1</v>
      </c>
      <c r="I94" s="26">
        <f t="shared" si="1"/>
        <v>1.9100000000000001</v>
      </c>
      <c r="J94" s="24"/>
      <c r="K94" s="10"/>
      <c r="L94" s="11"/>
      <c r="M94" s="11"/>
      <c r="N94" s="11"/>
      <c r="O94" s="11"/>
      <c r="P94" s="12"/>
      <c r="Q94" s="12"/>
      <c r="R94" s="41"/>
    </row>
    <row r="95" spans="1:18" x14ac:dyDescent="0.25">
      <c r="A95" s="2">
        <v>42738.458333333336</v>
      </c>
      <c r="B95" s="3">
        <v>2124110046</v>
      </c>
      <c r="C95" s="3">
        <v>875775</v>
      </c>
      <c r="D95" s="3">
        <v>1615</v>
      </c>
      <c r="E95" s="3">
        <v>0.97</v>
      </c>
      <c r="F95" s="3">
        <v>509973718</v>
      </c>
      <c r="G95" s="31">
        <v>0.93</v>
      </c>
      <c r="H95" s="31">
        <v>1.01</v>
      </c>
      <c r="I95" s="26">
        <f t="shared" si="1"/>
        <v>1.94</v>
      </c>
      <c r="K95" s="10"/>
      <c r="L95" s="11"/>
      <c r="M95" s="11"/>
      <c r="N95" s="11"/>
      <c r="O95" s="11"/>
      <c r="P95" s="12"/>
      <c r="Q95" s="12"/>
      <c r="R95" s="41"/>
    </row>
    <row r="96" spans="1:18" x14ac:dyDescent="0.25">
      <c r="A96" s="2">
        <v>42738.447916666664</v>
      </c>
      <c r="B96" s="3">
        <v>2123713696</v>
      </c>
      <c r="C96" s="3">
        <v>875775</v>
      </c>
      <c r="D96" s="3">
        <v>1588</v>
      </c>
      <c r="E96" s="3">
        <v>0.97</v>
      </c>
      <c r="F96" s="3">
        <v>509873522</v>
      </c>
      <c r="G96" s="31">
        <v>0.92</v>
      </c>
      <c r="H96" s="32">
        <v>1</v>
      </c>
      <c r="I96" s="26">
        <f t="shared" si="1"/>
        <v>1.92</v>
      </c>
      <c r="K96" s="10"/>
      <c r="L96" s="11"/>
      <c r="M96" s="11"/>
      <c r="N96" s="11"/>
      <c r="O96" s="11"/>
      <c r="P96" s="12"/>
      <c r="Q96" s="12"/>
      <c r="R96" s="41"/>
    </row>
    <row r="97" spans="1:18" x14ac:dyDescent="0.25">
      <c r="A97" s="2">
        <v>42738.4375</v>
      </c>
      <c r="B97" s="3">
        <v>2123319030</v>
      </c>
      <c r="C97" s="3">
        <v>875775</v>
      </c>
      <c r="D97" s="3">
        <v>1566</v>
      </c>
      <c r="E97" s="85">
        <v>0.97</v>
      </c>
      <c r="F97" s="3">
        <v>509773090</v>
      </c>
      <c r="G97" s="31">
        <v>0.91</v>
      </c>
      <c r="H97" s="32">
        <v>1</v>
      </c>
      <c r="I97" s="26">
        <f t="shared" si="1"/>
        <v>1.9100000000000001</v>
      </c>
      <c r="K97" s="10"/>
      <c r="L97" s="11"/>
      <c r="M97" s="11"/>
      <c r="N97" s="11"/>
      <c r="O97" s="11"/>
      <c r="P97" s="12"/>
      <c r="Q97" s="12"/>
      <c r="R97" s="41"/>
    </row>
    <row r="98" spans="1:18" x14ac:dyDescent="0.25">
      <c r="A98" s="2">
        <v>42738.427083333336</v>
      </c>
      <c r="B98" s="3">
        <v>2122924813</v>
      </c>
      <c r="C98" s="3">
        <v>875775</v>
      </c>
      <c r="D98" s="3">
        <v>1554</v>
      </c>
      <c r="E98" s="3">
        <v>0.97</v>
      </c>
      <c r="F98" s="3">
        <v>509672060</v>
      </c>
      <c r="G98" s="31">
        <v>0.91</v>
      </c>
      <c r="H98" s="32">
        <v>1</v>
      </c>
      <c r="I98" s="26">
        <f t="shared" si="1"/>
        <v>1.9100000000000001</v>
      </c>
      <c r="K98" s="10"/>
      <c r="L98" s="11"/>
      <c r="M98" s="11"/>
      <c r="N98" s="11"/>
      <c r="O98" s="11"/>
      <c r="P98" s="12"/>
      <c r="Q98" s="12"/>
      <c r="R98" s="41"/>
    </row>
    <row r="99" spans="1:18" x14ac:dyDescent="0.25">
      <c r="A99" s="2">
        <v>42738.416666666664</v>
      </c>
      <c r="B99" s="3">
        <v>2122528322</v>
      </c>
      <c r="C99" s="3">
        <v>875775</v>
      </c>
      <c r="D99" s="3">
        <v>1619</v>
      </c>
      <c r="E99" s="3">
        <v>0.97</v>
      </c>
      <c r="F99" s="3">
        <v>509572682</v>
      </c>
      <c r="G99" s="31">
        <v>0.91</v>
      </c>
      <c r="H99" s="32">
        <v>1</v>
      </c>
      <c r="I99" s="26">
        <f>G99+H99</f>
        <v>1.9100000000000001</v>
      </c>
      <c r="K99" s="10"/>
      <c r="L99" s="11"/>
      <c r="M99" s="11"/>
      <c r="N99" s="11"/>
      <c r="O99" s="11"/>
      <c r="P99" s="12"/>
      <c r="Q99" s="12"/>
      <c r="R99" s="41"/>
    </row>
    <row r="100" spans="1:18" x14ac:dyDescent="0.25">
      <c r="A100" s="10"/>
      <c r="B100" s="11"/>
      <c r="C100" s="11"/>
      <c r="D100" s="11"/>
      <c r="E100" s="11"/>
      <c r="F100" s="11"/>
      <c r="G100" s="12"/>
      <c r="H100" s="13"/>
      <c r="I100" s="24"/>
      <c r="K100" s="10"/>
      <c r="L100" s="11"/>
      <c r="M100" s="11"/>
      <c r="N100" s="11"/>
      <c r="O100" s="11"/>
      <c r="P100" s="12"/>
      <c r="Q100" s="12"/>
      <c r="R100" s="41"/>
    </row>
    <row r="101" spans="1:18" x14ac:dyDescent="0.25">
      <c r="K101" s="10"/>
      <c r="L101" s="11"/>
      <c r="M101" s="11"/>
      <c r="N101" s="11"/>
      <c r="O101" s="11"/>
      <c r="P101" s="12"/>
      <c r="Q101" s="12"/>
      <c r="R101" s="41"/>
    </row>
    <row r="102" spans="1:18" x14ac:dyDescent="0.25">
      <c r="A102" s="233" t="s">
        <v>6</v>
      </c>
      <c r="B102" s="234"/>
      <c r="C102" s="25" t="s">
        <v>7</v>
      </c>
      <c r="D102" s="5" t="s">
        <v>8</v>
      </c>
      <c r="K102" s="10"/>
      <c r="L102" s="11"/>
      <c r="M102" s="11"/>
      <c r="N102" s="11"/>
      <c r="O102" s="11"/>
      <c r="P102" s="42"/>
      <c r="Q102" s="12"/>
      <c r="R102" s="41"/>
    </row>
    <row r="103" spans="1:18" x14ac:dyDescent="0.25">
      <c r="A103" s="88" t="s">
        <v>22</v>
      </c>
      <c r="B103" s="53"/>
      <c r="C103" s="17">
        <f>MAX(D3:D99)</f>
        <v>1812</v>
      </c>
      <c r="D103" s="5" t="s">
        <v>9</v>
      </c>
      <c r="K103" s="10"/>
      <c r="L103" s="11"/>
      <c r="M103" s="11"/>
      <c r="N103" s="11"/>
      <c r="O103" s="11"/>
      <c r="P103" s="12"/>
      <c r="Q103" s="12"/>
      <c r="R103" s="41"/>
    </row>
    <row r="104" spans="1:18" x14ac:dyDescent="0.25">
      <c r="A104" s="88" t="s">
        <v>23</v>
      </c>
      <c r="B104" s="53"/>
      <c r="C104" s="17">
        <f>MIN(D3:D99)</f>
        <v>1304</v>
      </c>
      <c r="D104" s="5" t="s">
        <v>9</v>
      </c>
      <c r="G104" s="23"/>
      <c r="K104" s="10"/>
      <c r="L104" s="11"/>
      <c r="M104" s="11"/>
      <c r="N104" s="11"/>
      <c r="O104" s="11"/>
      <c r="P104" s="12"/>
      <c r="Q104" s="12"/>
      <c r="R104" s="41"/>
    </row>
    <row r="105" spans="1:18" x14ac:dyDescent="0.25">
      <c r="A105" s="235" t="s">
        <v>13</v>
      </c>
      <c r="B105" s="234"/>
      <c r="C105" s="17">
        <f>AVERAGE(D3:D99)</f>
        <v>1635.7731958762886</v>
      </c>
      <c r="D105" s="5" t="s">
        <v>9</v>
      </c>
      <c r="K105" s="10"/>
      <c r="L105" s="11"/>
      <c r="M105" s="11"/>
      <c r="N105" s="11"/>
      <c r="O105" s="11"/>
      <c r="P105" s="42"/>
      <c r="Q105" s="12"/>
      <c r="R105" s="41"/>
    </row>
    <row r="106" spans="1:18" x14ac:dyDescent="0.25">
      <c r="A106" s="233" t="s">
        <v>16</v>
      </c>
      <c r="B106" s="234"/>
      <c r="C106" s="16">
        <f>(B3-B99)/1000000</f>
        <v>39.305936000000003</v>
      </c>
      <c r="D106" s="5" t="s">
        <v>10</v>
      </c>
      <c r="K106" s="10"/>
      <c r="L106" s="11"/>
      <c r="M106" s="11"/>
      <c r="N106" s="11"/>
      <c r="O106" s="11"/>
      <c r="P106" s="12"/>
      <c r="Q106" s="12"/>
      <c r="R106" s="41"/>
    </row>
    <row r="107" spans="1:18" x14ac:dyDescent="0.25">
      <c r="A107" s="233" t="s">
        <v>14</v>
      </c>
      <c r="B107" s="234"/>
      <c r="C107" s="15">
        <f>(C3-'1 - 2 Jan'!C99)/1000</f>
        <v>0.64</v>
      </c>
      <c r="D107" s="5" t="s">
        <v>11</v>
      </c>
      <c r="G107" s="22"/>
      <c r="K107" s="10"/>
      <c r="L107" s="11"/>
      <c r="M107" s="11"/>
      <c r="N107" s="11"/>
      <c r="O107" s="11"/>
      <c r="P107" s="12"/>
      <c r="Q107" s="12"/>
      <c r="R107" s="41"/>
    </row>
    <row r="108" spans="1:18" x14ac:dyDescent="0.25">
      <c r="A108" s="227" t="s">
        <v>15</v>
      </c>
      <c r="B108" s="227"/>
      <c r="C108" s="18">
        <f>(C107*1.5*1650*1.1)+3000</f>
        <v>4742.3999999999996</v>
      </c>
      <c r="D108" s="19" t="s">
        <v>12</v>
      </c>
      <c r="K108" s="49"/>
      <c r="L108" s="13"/>
      <c r="M108" s="13"/>
      <c r="N108" s="13"/>
      <c r="O108" s="13"/>
      <c r="P108" s="12"/>
      <c r="Q108" s="12"/>
      <c r="R108" s="41"/>
    </row>
    <row r="109" spans="1:18" x14ac:dyDescent="0.25">
      <c r="A109" s="228" t="s">
        <v>20</v>
      </c>
      <c r="B109" s="228"/>
      <c r="C109" s="20">
        <f>(B3-'1 - 2 Jan'!B99)*1.1</f>
        <v>128165565.00000001</v>
      </c>
      <c r="D109" s="21" t="s">
        <v>12</v>
      </c>
      <c r="E109" s="23"/>
      <c r="F109" s="23"/>
      <c r="K109" s="10"/>
      <c r="L109" s="11"/>
      <c r="M109" s="11"/>
      <c r="N109" s="11"/>
      <c r="O109" s="11"/>
      <c r="P109" s="42"/>
      <c r="Q109" s="42"/>
      <c r="R109" s="41"/>
    </row>
    <row r="110" spans="1:18" x14ac:dyDescent="0.25">
      <c r="K110" s="10"/>
      <c r="L110" s="11"/>
      <c r="M110" s="11"/>
      <c r="N110" s="11"/>
      <c r="O110" s="11"/>
      <c r="P110" s="12"/>
      <c r="Q110" s="12"/>
      <c r="R110" s="41"/>
    </row>
    <row r="111" spans="1:18" x14ac:dyDescent="0.25">
      <c r="K111" s="10"/>
      <c r="L111" s="11"/>
      <c r="M111" s="11"/>
      <c r="N111" s="11"/>
      <c r="O111" s="11"/>
      <c r="P111" s="12"/>
      <c r="Q111" s="12"/>
      <c r="R111" s="41"/>
    </row>
    <row r="112" spans="1:18" x14ac:dyDescent="0.25">
      <c r="G112" s="23"/>
      <c r="K112" s="10"/>
      <c r="L112" s="11"/>
      <c r="M112" s="11"/>
      <c r="N112" s="11"/>
      <c r="O112" s="11"/>
      <c r="P112" s="12"/>
      <c r="Q112" s="12"/>
      <c r="R112" s="41"/>
    </row>
    <row r="113" spans="11:18" x14ac:dyDescent="0.25">
      <c r="K113" s="10"/>
      <c r="L113" s="11"/>
      <c r="M113" s="11"/>
      <c r="N113" s="11"/>
      <c r="O113" s="11"/>
      <c r="P113" s="12"/>
      <c r="Q113" s="12"/>
      <c r="R113" s="41"/>
    </row>
    <row r="114" spans="11:18" x14ac:dyDescent="0.25">
      <c r="K114" s="10"/>
      <c r="L114" s="11"/>
      <c r="M114" s="11"/>
      <c r="N114" s="11"/>
      <c r="O114" s="11"/>
      <c r="P114" s="12"/>
      <c r="Q114" s="12"/>
      <c r="R114" s="41"/>
    </row>
    <row r="115" spans="11:18" x14ac:dyDescent="0.25">
      <c r="K115" s="10"/>
      <c r="L115" s="11"/>
      <c r="M115" s="11"/>
      <c r="N115" s="11"/>
      <c r="O115" s="11"/>
      <c r="P115" s="12"/>
      <c r="Q115" s="12"/>
      <c r="R115" s="41"/>
    </row>
    <row r="116" spans="11:18" x14ac:dyDescent="0.25">
      <c r="K116" s="10"/>
      <c r="L116" s="11"/>
      <c r="M116" s="11"/>
      <c r="N116" s="11"/>
      <c r="O116" s="11"/>
      <c r="P116" s="12"/>
      <c r="Q116" s="12"/>
      <c r="R116" s="41"/>
    </row>
    <row r="117" spans="11:18" x14ac:dyDescent="0.25">
      <c r="K117" s="10"/>
      <c r="L117" s="11"/>
      <c r="M117" s="11"/>
      <c r="N117" s="11"/>
      <c r="O117" s="11"/>
      <c r="P117" s="12"/>
      <c r="Q117" s="12"/>
      <c r="R117" s="41"/>
    </row>
    <row r="118" spans="11:18" x14ac:dyDescent="0.25">
      <c r="K118" s="10"/>
      <c r="L118" s="11"/>
      <c r="M118" s="11"/>
      <c r="N118" s="11"/>
      <c r="O118" s="11"/>
      <c r="P118" s="12"/>
      <c r="Q118" s="12"/>
      <c r="R118" s="41"/>
    </row>
    <row r="119" spans="11:18" x14ac:dyDescent="0.25">
      <c r="K119" s="10"/>
      <c r="L119" s="11"/>
      <c r="M119" s="11"/>
      <c r="N119" s="50"/>
      <c r="O119" s="11"/>
      <c r="P119" s="12"/>
      <c r="Q119" s="12"/>
      <c r="R119" s="41"/>
    </row>
    <row r="120" spans="11:18" x14ac:dyDescent="0.25">
      <c r="K120" s="10"/>
      <c r="L120" s="11"/>
      <c r="M120" s="11"/>
      <c r="N120" s="11"/>
      <c r="O120" s="11"/>
      <c r="P120" s="42"/>
      <c r="Q120" s="12"/>
      <c r="R120" s="41"/>
    </row>
    <row r="121" spans="11:18" x14ac:dyDescent="0.25">
      <c r="K121" s="10"/>
      <c r="L121" s="11"/>
      <c r="M121" s="11"/>
      <c r="N121" s="11"/>
      <c r="O121" s="11"/>
      <c r="P121" s="12"/>
      <c r="Q121" s="12"/>
      <c r="R121" s="41"/>
    </row>
    <row r="122" spans="11:18" x14ac:dyDescent="0.25">
      <c r="K122" s="10"/>
      <c r="L122" s="11"/>
      <c r="M122" s="11"/>
      <c r="N122" s="11"/>
      <c r="O122" s="11"/>
      <c r="P122" s="12"/>
      <c r="Q122" s="12"/>
      <c r="R122" s="41"/>
    </row>
    <row r="123" spans="11:18" x14ac:dyDescent="0.25">
      <c r="K123" s="10"/>
      <c r="L123" s="11"/>
      <c r="M123" s="11"/>
      <c r="N123" s="11"/>
      <c r="O123" s="11"/>
      <c r="P123" s="42"/>
      <c r="Q123" s="12"/>
      <c r="R123" s="41"/>
    </row>
    <row r="124" spans="11:18" x14ac:dyDescent="0.25">
      <c r="K124" s="10"/>
      <c r="L124" s="11"/>
      <c r="M124" s="11"/>
      <c r="N124" s="11"/>
      <c r="O124" s="11"/>
      <c r="P124" s="12"/>
      <c r="Q124" s="12"/>
      <c r="R124" s="41"/>
    </row>
    <row r="125" spans="11:18" x14ac:dyDescent="0.25">
      <c r="K125" s="10"/>
      <c r="L125" s="11"/>
      <c r="M125" s="11"/>
      <c r="N125" s="11"/>
      <c r="O125" s="11"/>
      <c r="P125" s="12"/>
      <c r="Q125" s="12"/>
      <c r="R125" s="41"/>
    </row>
    <row r="126" spans="11:18" x14ac:dyDescent="0.25">
      <c r="K126" s="47"/>
      <c r="L126" s="47"/>
      <c r="M126" s="47"/>
      <c r="N126" s="47"/>
      <c r="O126" s="47"/>
      <c r="P126" s="47"/>
      <c r="Q126" s="47"/>
      <c r="R126" s="47"/>
    </row>
  </sheetData>
  <mergeCells count="8">
    <mergeCell ref="G1:I1"/>
    <mergeCell ref="A102:B102"/>
    <mergeCell ref="A105:B105"/>
    <mergeCell ref="A108:B108"/>
    <mergeCell ref="A109:B109"/>
    <mergeCell ref="A106:B106"/>
    <mergeCell ref="A107:B107"/>
    <mergeCell ref="A1:F1"/>
  </mergeCells>
  <pageMargins left="0.7" right="0.7" top="0.75" bottom="0.75" header="0.3" footer="0.3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9"/>
  <sheetViews>
    <sheetView topLeftCell="A85" zoomScale="80" zoomScaleNormal="80" workbookViewId="0">
      <selection activeCell="A3" sqref="A3:K99"/>
    </sheetView>
  </sheetViews>
  <sheetFormatPr defaultColWidth="11.42578125" defaultRowHeight="15" x14ac:dyDescent="0.25"/>
  <cols>
    <col min="1" max="1" width="17.85546875" customWidth="1"/>
    <col min="2" max="2" width="13.85546875" customWidth="1"/>
    <col min="3" max="3" width="15.140625" bestFit="1" customWidth="1"/>
    <col min="4" max="5" width="13.85546875" customWidth="1"/>
    <col min="6" max="6" width="12.85546875" bestFit="1" customWidth="1"/>
    <col min="10" max="10" width="14.7109375" bestFit="1" customWidth="1"/>
  </cols>
  <sheetData>
    <row r="1" spans="1:11" ht="18.75" customHeight="1" x14ac:dyDescent="0.3">
      <c r="A1" s="236" t="s">
        <v>0</v>
      </c>
      <c r="B1" s="236"/>
      <c r="C1" s="236"/>
      <c r="D1" s="236"/>
      <c r="E1" s="236"/>
      <c r="F1" s="236"/>
      <c r="G1" s="236"/>
      <c r="H1" s="237"/>
      <c r="I1" s="232" t="s">
        <v>17</v>
      </c>
      <c r="J1" s="232"/>
      <c r="K1" s="232"/>
    </row>
    <row r="2" spans="1:11" ht="56.25" x14ac:dyDescent="0.25">
      <c r="A2" s="173" t="s">
        <v>24</v>
      </c>
      <c r="B2" s="174" t="s">
        <v>2</v>
      </c>
      <c r="C2" s="174" t="s">
        <v>3</v>
      </c>
      <c r="D2" s="174" t="s">
        <v>4</v>
      </c>
      <c r="E2" s="174" t="s">
        <v>25</v>
      </c>
      <c r="F2" s="174" t="s">
        <v>5</v>
      </c>
      <c r="G2" s="174" t="s">
        <v>26</v>
      </c>
      <c r="H2" s="174" t="s">
        <v>27</v>
      </c>
      <c r="I2" s="174" t="s">
        <v>28</v>
      </c>
      <c r="J2" s="174" t="s">
        <v>29</v>
      </c>
      <c r="K2" s="174" t="s">
        <v>30</v>
      </c>
    </row>
    <row r="3" spans="1:11" x14ac:dyDescent="0.25">
      <c r="A3" s="2">
        <v>42766.416666666664</v>
      </c>
      <c r="B3" s="3">
        <v>3146069445</v>
      </c>
      <c r="C3" s="3">
        <v>937665</v>
      </c>
      <c r="D3" s="3">
        <v>1543</v>
      </c>
      <c r="E3" s="3">
        <v>0.97</v>
      </c>
      <c r="F3" s="3">
        <v>765567210</v>
      </c>
      <c r="G3" s="3">
        <v>5502654</v>
      </c>
      <c r="H3" s="3">
        <v>382</v>
      </c>
      <c r="I3" s="4">
        <v>0.92</v>
      </c>
      <c r="J3" s="4">
        <v>0.98</v>
      </c>
      <c r="K3" s="5">
        <f>I3+J3</f>
        <v>1.9</v>
      </c>
    </row>
    <row r="4" spans="1:11" x14ac:dyDescent="0.25">
      <c r="A4" s="2">
        <v>42766.40625</v>
      </c>
      <c r="B4" s="3">
        <v>3145676010</v>
      </c>
      <c r="C4" s="3">
        <v>937665</v>
      </c>
      <c r="D4" s="3">
        <v>1587</v>
      </c>
      <c r="E4" s="3">
        <v>0.97</v>
      </c>
      <c r="F4" s="3">
        <v>765467986</v>
      </c>
      <c r="G4" s="3">
        <v>5502654</v>
      </c>
      <c r="H4" s="3">
        <v>400</v>
      </c>
      <c r="I4" s="4">
        <v>0.94</v>
      </c>
      <c r="J4" s="9">
        <v>1</v>
      </c>
      <c r="K4" s="5">
        <f t="shared" ref="K4:K67" si="0">I4+J4</f>
        <v>1.94</v>
      </c>
    </row>
    <row r="5" spans="1:11" x14ac:dyDescent="0.25">
      <c r="A5" s="2">
        <v>42766.395833333336</v>
      </c>
      <c r="B5" s="3">
        <v>3145288872</v>
      </c>
      <c r="C5" s="3">
        <v>937665</v>
      </c>
      <c r="D5" s="3">
        <v>1553</v>
      </c>
      <c r="E5" s="3">
        <v>0.97</v>
      </c>
      <c r="F5" s="3">
        <v>765368830</v>
      </c>
      <c r="G5" s="3">
        <v>5502654</v>
      </c>
      <c r="H5" s="3">
        <v>406</v>
      </c>
      <c r="I5" s="4">
        <v>0.92</v>
      </c>
      <c r="J5" s="4">
        <v>0.97</v>
      </c>
      <c r="K5" s="5">
        <f t="shared" si="0"/>
        <v>1.8900000000000001</v>
      </c>
    </row>
    <row r="6" spans="1:11" x14ac:dyDescent="0.25">
      <c r="A6" s="2">
        <v>42766.385416666664</v>
      </c>
      <c r="B6" s="3">
        <v>3144894129</v>
      </c>
      <c r="C6" s="3">
        <v>937665</v>
      </c>
      <c r="D6" s="3">
        <v>1577</v>
      </c>
      <c r="E6" s="3">
        <v>0.97</v>
      </c>
      <c r="F6" s="3">
        <v>765265761</v>
      </c>
      <c r="G6" s="3">
        <v>5502654</v>
      </c>
      <c r="H6" s="3">
        <v>387</v>
      </c>
      <c r="I6" s="4">
        <v>0.97</v>
      </c>
      <c r="J6" s="4">
        <v>1.02</v>
      </c>
      <c r="K6" s="5">
        <f t="shared" si="0"/>
        <v>1.99</v>
      </c>
    </row>
    <row r="7" spans="1:11" x14ac:dyDescent="0.25">
      <c r="A7" s="2">
        <v>42766.375</v>
      </c>
      <c r="B7" s="3">
        <v>3144500731</v>
      </c>
      <c r="C7" s="3">
        <v>937665</v>
      </c>
      <c r="D7" s="3">
        <v>1565</v>
      </c>
      <c r="E7" s="3">
        <v>0.97</v>
      </c>
      <c r="F7" s="3">
        <v>765164966</v>
      </c>
      <c r="G7" s="3">
        <v>5502654</v>
      </c>
      <c r="H7" s="3">
        <v>404</v>
      </c>
      <c r="I7" s="4">
        <v>0.93</v>
      </c>
      <c r="J7" s="4">
        <v>0.98</v>
      </c>
      <c r="K7" s="5">
        <f t="shared" si="0"/>
        <v>1.9100000000000001</v>
      </c>
    </row>
    <row r="8" spans="1:11" x14ac:dyDescent="0.25">
      <c r="A8" s="2">
        <v>42766.364583333336</v>
      </c>
      <c r="B8" s="3">
        <v>3144112659</v>
      </c>
      <c r="C8" s="3">
        <v>937665</v>
      </c>
      <c r="D8" s="3">
        <v>1547</v>
      </c>
      <c r="E8" s="3">
        <v>0.97</v>
      </c>
      <c r="F8" s="3">
        <v>765064417</v>
      </c>
      <c r="G8" s="3">
        <v>5502654</v>
      </c>
      <c r="H8" s="3">
        <v>378</v>
      </c>
      <c r="I8" s="4">
        <v>0.92</v>
      </c>
      <c r="J8" s="4">
        <v>0.97</v>
      </c>
      <c r="K8" s="5">
        <f t="shared" si="0"/>
        <v>1.8900000000000001</v>
      </c>
    </row>
    <row r="9" spans="1:11" x14ac:dyDescent="0.25">
      <c r="A9" s="2">
        <v>42766.354166666664</v>
      </c>
      <c r="B9" s="3">
        <v>3143717675</v>
      </c>
      <c r="C9" s="3">
        <v>937665</v>
      </c>
      <c r="D9" s="3">
        <v>1504</v>
      </c>
      <c r="E9" s="3">
        <v>0.97</v>
      </c>
      <c r="F9" s="3">
        <v>764969504</v>
      </c>
      <c r="G9" s="3">
        <v>5502654</v>
      </c>
      <c r="H9" s="3">
        <v>386</v>
      </c>
      <c r="I9" s="4">
        <v>0.92</v>
      </c>
      <c r="J9" s="4">
        <v>0.99</v>
      </c>
      <c r="K9" s="5">
        <f t="shared" si="0"/>
        <v>1.9100000000000001</v>
      </c>
    </row>
    <row r="10" spans="1:11" x14ac:dyDescent="0.25">
      <c r="A10" s="2">
        <v>42766.34375</v>
      </c>
      <c r="B10" s="3">
        <v>3143324036</v>
      </c>
      <c r="C10" s="3">
        <v>937665</v>
      </c>
      <c r="D10" s="3">
        <v>1584</v>
      </c>
      <c r="E10" s="3">
        <v>0.97</v>
      </c>
      <c r="F10" s="3">
        <v>764870152</v>
      </c>
      <c r="G10" s="3">
        <v>5502654</v>
      </c>
      <c r="H10" s="3">
        <v>394</v>
      </c>
      <c r="I10" s="4">
        <v>0.94</v>
      </c>
      <c r="J10" s="9">
        <v>1</v>
      </c>
      <c r="K10" s="5">
        <f t="shared" si="0"/>
        <v>1.94</v>
      </c>
    </row>
    <row r="11" spans="1:11" x14ac:dyDescent="0.25">
      <c r="A11" s="2">
        <v>42766.333333333336</v>
      </c>
      <c r="B11" s="3">
        <v>3142933502</v>
      </c>
      <c r="C11" s="3">
        <v>937665</v>
      </c>
      <c r="D11" s="3">
        <v>1589</v>
      </c>
      <c r="E11" s="3">
        <v>0.97</v>
      </c>
      <c r="F11" s="3">
        <v>764771541</v>
      </c>
      <c r="G11" s="3">
        <v>5502654</v>
      </c>
      <c r="H11" s="3">
        <v>385</v>
      </c>
      <c r="I11" s="4">
        <v>0.94</v>
      </c>
      <c r="J11" s="9">
        <v>1</v>
      </c>
      <c r="K11" s="5">
        <f t="shared" si="0"/>
        <v>1.94</v>
      </c>
    </row>
    <row r="12" spans="1:11" x14ac:dyDescent="0.25">
      <c r="A12" s="2">
        <v>42766.322916666664</v>
      </c>
      <c r="B12" s="3">
        <v>3142538293</v>
      </c>
      <c r="C12" s="3">
        <v>937665</v>
      </c>
      <c r="D12" s="3">
        <v>1574</v>
      </c>
      <c r="E12" s="3">
        <v>0.97</v>
      </c>
      <c r="F12" s="3">
        <v>764673497</v>
      </c>
      <c r="G12" s="3">
        <v>5502654</v>
      </c>
      <c r="H12" s="3">
        <v>398</v>
      </c>
      <c r="I12" s="4">
        <v>0.97</v>
      </c>
      <c r="J12" s="4">
        <v>1.02</v>
      </c>
      <c r="K12" s="5">
        <f t="shared" si="0"/>
        <v>1.99</v>
      </c>
    </row>
    <row r="13" spans="1:11" x14ac:dyDescent="0.25">
      <c r="A13" s="2">
        <v>42766.3125</v>
      </c>
      <c r="B13" s="3">
        <v>3142149225</v>
      </c>
      <c r="C13" s="3">
        <v>937665</v>
      </c>
      <c r="D13" s="3">
        <v>1599</v>
      </c>
      <c r="E13" s="3">
        <v>0.97</v>
      </c>
      <c r="F13" s="3">
        <v>764574881</v>
      </c>
      <c r="G13" s="3">
        <v>5502654</v>
      </c>
      <c r="H13" s="3">
        <v>406</v>
      </c>
      <c r="I13" s="4">
        <v>0.94</v>
      </c>
      <c r="J13" s="9">
        <v>1</v>
      </c>
      <c r="K13" s="5">
        <f t="shared" si="0"/>
        <v>1.94</v>
      </c>
    </row>
    <row r="14" spans="1:11" x14ac:dyDescent="0.25">
      <c r="A14" s="2">
        <v>42766.302083333336</v>
      </c>
      <c r="B14" s="3">
        <v>3141753859</v>
      </c>
      <c r="C14" s="3">
        <v>937665</v>
      </c>
      <c r="D14" s="3">
        <v>1540</v>
      </c>
      <c r="E14" s="3">
        <v>0.97</v>
      </c>
      <c r="F14" s="3">
        <v>764475197</v>
      </c>
      <c r="G14" s="3">
        <v>5502654</v>
      </c>
      <c r="H14" s="3">
        <v>384</v>
      </c>
      <c r="I14" s="9">
        <v>0.9</v>
      </c>
      <c r="J14" s="4">
        <v>0.95</v>
      </c>
      <c r="K14" s="5">
        <f t="shared" si="0"/>
        <v>1.85</v>
      </c>
    </row>
    <row r="15" spans="1:11" x14ac:dyDescent="0.25">
      <c r="A15" s="2">
        <v>42766.291666666664</v>
      </c>
      <c r="B15" s="3">
        <v>3141359369</v>
      </c>
      <c r="C15" s="3">
        <v>937665</v>
      </c>
      <c r="D15" s="3">
        <v>1604</v>
      </c>
      <c r="E15" s="3">
        <v>0.97</v>
      </c>
      <c r="F15" s="3">
        <v>764375913</v>
      </c>
      <c r="G15" s="3">
        <v>5502654</v>
      </c>
      <c r="H15" s="3">
        <v>404</v>
      </c>
      <c r="I15" s="4">
        <v>0.92</v>
      </c>
      <c r="J15" s="4">
        <v>0.98</v>
      </c>
      <c r="K15" s="5">
        <f t="shared" si="0"/>
        <v>1.9</v>
      </c>
    </row>
    <row r="16" spans="1:11" x14ac:dyDescent="0.25">
      <c r="A16" s="2">
        <v>42766.28125</v>
      </c>
      <c r="B16" s="3">
        <v>3140968748</v>
      </c>
      <c r="C16" s="3">
        <v>937665</v>
      </c>
      <c r="D16" s="3">
        <v>1620</v>
      </c>
      <c r="E16" s="3">
        <v>0.97</v>
      </c>
      <c r="F16" s="3">
        <v>764277452</v>
      </c>
      <c r="G16" s="3">
        <v>5502654</v>
      </c>
      <c r="H16" s="3">
        <v>453</v>
      </c>
      <c r="I16" s="4">
        <v>0.95</v>
      </c>
      <c r="J16" s="4">
        <v>1.01</v>
      </c>
      <c r="K16" s="5">
        <f t="shared" si="0"/>
        <v>1.96</v>
      </c>
    </row>
    <row r="17" spans="1:17" x14ac:dyDescent="0.25">
      <c r="A17" s="2">
        <v>42766.270833333336</v>
      </c>
      <c r="B17" s="3">
        <v>3140574645</v>
      </c>
      <c r="C17" s="3">
        <v>937665</v>
      </c>
      <c r="D17" s="3">
        <v>1599</v>
      </c>
      <c r="E17" s="3">
        <v>0.97</v>
      </c>
      <c r="F17" s="3">
        <v>764177415</v>
      </c>
      <c r="G17" s="3">
        <v>5502654</v>
      </c>
      <c r="H17" s="3">
        <v>407</v>
      </c>
      <c r="I17" s="4">
        <v>0.94</v>
      </c>
      <c r="J17" s="9">
        <v>1</v>
      </c>
      <c r="K17" s="5">
        <f t="shared" si="0"/>
        <v>1.94</v>
      </c>
    </row>
    <row r="18" spans="1:17" x14ac:dyDescent="0.25">
      <c r="A18" s="2">
        <v>42766.260416666664</v>
      </c>
      <c r="B18" s="3">
        <v>3140175266</v>
      </c>
      <c r="C18" s="3">
        <v>937665</v>
      </c>
      <c r="D18" s="3">
        <v>1557</v>
      </c>
      <c r="E18" s="3">
        <v>0.97</v>
      </c>
      <c r="F18" s="3">
        <v>764076558</v>
      </c>
      <c r="G18" s="3">
        <v>5502654</v>
      </c>
      <c r="H18" s="3">
        <v>405</v>
      </c>
      <c r="I18" s="4">
        <v>0.92</v>
      </c>
      <c r="J18" s="4">
        <v>0.97</v>
      </c>
      <c r="K18" s="5">
        <f t="shared" si="0"/>
        <v>1.8900000000000001</v>
      </c>
    </row>
    <row r="19" spans="1:17" x14ac:dyDescent="0.25">
      <c r="A19" s="2">
        <v>42766.25</v>
      </c>
      <c r="B19" s="3">
        <v>3139785383</v>
      </c>
      <c r="C19" s="3">
        <v>937665</v>
      </c>
      <c r="D19" s="3">
        <v>1570</v>
      </c>
      <c r="E19" s="3">
        <v>0.97</v>
      </c>
      <c r="F19" s="3">
        <v>763977173</v>
      </c>
      <c r="G19" s="3">
        <v>5502654</v>
      </c>
      <c r="H19" s="3">
        <v>402</v>
      </c>
      <c r="I19" s="4">
        <v>0.97</v>
      </c>
      <c r="J19" s="4">
        <v>1.02</v>
      </c>
      <c r="K19" s="5">
        <f t="shared" si="0"/>
        <v>1.99</v>
      </c>
    </row>
    <row r="20" spans="1:17" x14ac:dyDescent="0.25">
      <c r="A20" s="2">
        <v>42766.239583333336</v>
      </c>
      <c r="B20" s="3">
        <v>3139387235</v>
      </c>
      <c r="C20" s="3">
        <v>937665</v>
      </c>
      <c r="D20" s="3">
        <v>1555</v>
      </c>
      <c r="E20" s="3">
        <v>0.97</v>
      </c>
      <c r="F20" s="3">
        <v>763876171</v>
      </c>
      <c r="G20" s="3">
        <v>5502654</v>
      </c>
      <c r="H20" s="3">
        <v>387</v>
      </c>
      <c r="I20" s="4">
        <v>0.92</v>
      </c>
      <c r="J20" s="4">
        <v>0.97</v>
      </c>
      <c r="K20" s="5">
        <f t="shared" si="0"/>
        <v>1.8900000000000001</v>
      </c>
    </row>
    <row r="21" spans="1:17" x14ac:dyDescent="0.25">
      <c r="A21" s="2">
        <v>42766.229166666664</v>
      </c>
      <c r="B21" s="3">
        <v>3138990040</v>
      </c>
      <c r="C21" s="3">
        <v>937665</v>
      </c>
      <c r="D21" s="3">
        <v>1616</v>
      </c>
      <c r="E21" s="3">
        <v>0.97</v>
      </c>
      <c r="F21" s="3">
        <v>763776452</v>
      </c>
      <c r="G21" s="3">
        <v>5502654</v>
      </c>
      <c r="H21" s="3">
        <v>420</v>
      </c>
      <c r="I21" s="4">
        <v>0.96</v>
      </c>
      <c r="J21" s="9">
        <v>1.01</v>
      </c>
      <c r="K21" s="5">
        <f t="shared" si="0"/>
        <v>1.97</v>
      </c>
    </row>
    <row r="22" spans="1:17" x14ac:dyDescent="0.25">
      <c r="A22" s="2">
        <v>42766.21875</v>
      </c>
      <c r="B22" s="3">
        <v>3138596064</v>
      </c>
      <c r="C22" s="3">
        <v>937665</v>
      </c>
      <c r="D22" s="3">
        <v>1613</v>
      </c>
      <c r="E22" s="3">
        <v>0.97</v>
      </c>
      <c r="F22" s="3">
        <v>763677443</v>
      </c>
      <c r="G22" s="3">
        <v>5502654</v>
      </c>
      <c r="H22" s="3">
        <v>406</v>
      </c>
      <c r="I22" s="4">
        <v>0.95</v>
      </c>
      <c r="J22" s="4">
        <v>1.01</v>
      </c>
      <c r="K22" s="5">
        <f t="shared" si="0"/>
        <v>1.96</v>
      </c>
    </row>
    <row r="23" spans="1:17" x14ac:dyDescent="0.25">
      <c r="A23" s="2">
        <v>42766.208333333336</v>
      </c>
      <c r="B23" s="3">
        <v>3138193281</v>
      </c>
      <c r="C23" s="3">
        <v>937665</v>
      </c>
      <c r="D23" s="3">
        <v>1584</v>
      </c>
      <c r="E23" s="3">
        <v>0.97</v>
      </c>
      <c r="F23" s="3">
        <v>763575553</v>
      </c>
      <c r="G23" s="3">
        <v>5502654</v>
      </c>
      <c r="H23" s="3">
        <v>399</v>
      </c>
      <c r="I23" s="4">
        <v>0.95</v>
      </c>
      <c r="J23" s="4">
        <v>1.01</v>
      </c>
      <c r="K23" s="5">
        <f t="shared" si="0"/>
        <v>1.96</v>
      </c>
    </row>
    <row r="24" spans="1:17" x14ac:dyDescent="0.25">
      <c r="A24" s="2">
        <v>42766.197916666664</v>
      </c>
      <c r="B24" s="3">
        <v>3137794499</v>
      </c>
      <c r="C24" s="3">
        <v>937665</v>
      </c>
      <c r="D24" s="3">
        <v>1603</v>
      </c>
      <c r="E24" s="3">
        <v>0.97</v>
      </c>
      <c r="F24" s="3">
        <v>763474246</v>
      </c>
      <c r="G24" s="3">
        <v>5502654</v>
      </c>
      <c r="H24" s="3">
        <v>408</v>
      </c>
      <c r="I24" s="4">
        <v>0.95</v>
      </c>
      <c r="J24" s="9">
        <v>1</v>
      </c>
      <c r="K24" s="5">
        <f t="shared" si="0"/>
        <v>1.95</v>
      </c>
    </row>
    <row r="25" spans="1:17" x14ac:dyDescent="0.25">
      <c r="A25" s="2">
        <v>42766.1875</v>
      </c>
      <c r="B25" s="3">
        <v>3137385656</v>
      </c>
      <c r="C25" s="3">
        <v>937665</v>
      </c>
      <c r="D25" s="3">
        <v>1646</v>
      </c>
      <c r="E25" s="3">
        <v>0.97</v>
      </c>
      <c r="F25" s="3">
        <v>763369815</v>
      </c>
      <c r="G25" s="3">
        <v>5502654</v>
      </c>
      <c r="H25" s="3">
        <v>422</v>
      </c>
      <c r="I25" s="4">
        <v>0.97</v>
      </c>
      <c r="J25" s="4">
        <v>1.03</v>
      </c>
      <c r="K25" s="5">
        <f t="shared" si="0"/>
        <v>2</v>
      </c>
    </row>
    <row r="26" spans="1:17" x14ac:dyDescent="0.25">
      <c r="A26" s="2">
        <v>42766.177083333336</v>
      </c>
      <c r="B26" s="3">
        <v>3136981803</v>
      </c>
      <c r="C26" s="3">
        <v>937665</v>
      </c>
      <c r="D26" s="3">
        <v>1610</v>
      </c>
      <c r="E26" s="3">
        <v>0.97</v>
      </c>
      <c r="F26" s="3">
        <v>763266881</v>
      </c>
      <c r="G26" s="3">
        <v>5502654</v>
      </c>
      <c r="H26" s="3">
        <v>412</v>
      </c>
      <c r="I26" s="4">
        <v>0.94</v>
      </c>
      <c r="J26" s="9">
        <v>1</v>
      </c>
      <c r="K26" s="5">
        <f t="shared" si="0"/>
        <v>1.94</v>
      </c>
    </row>
    <row r="27" spans="1:17" x14ac:dyDescent="0.25">
      <c r="A27" s="2">
        <v>42766.166666666664</v>
      </c>
      <c r="B27" s="3">
        <v>3136575228</v>
      </c>
      <c r="C27" s="3">
        <v>937665</v>
      </c>
      <c r="D27" s="3">
        <v>1623</v>
      </c>
      <c r="E27" s="3">
        <v>0.97</v>
      </c>
      <c r="F27" s="3">
        <v>763162810</v>
      </c>
      <c r="G27" s="3">
        <v>5502654</v>
      </c>
      <c r="H27" s="3">
        <v>415</v>
      </c>
      <c r="I27" s="4">
        <v>0.92</v>
      </c>
      <c r="J27" s="4">
        <v>0.98</v>
      </c>
      <c r="K27" s="5">
        <f t="shared" si="0"/>
        <v>1.9</v>
      </c>
    </row>
    <row r="28" spans="1:17" x14ac:dyDescent="0.25">
      <c r="A28" s="2">
        <v>42766.15625</v>
      </c>
      <c r="B28" s="3">
        <v>3136181973</v>
      </c>
      <c r="C28" s="3">
        <v>937665</v>
      </c>
      <c r="D28" s="3">
        <v>1581</v>
      </c>
      <c r="E28" s="3">
        <v>0.97</v>
      </c>
      <c r="F28" s="3">
        <v>763063078</v>
      </c>
      <c r="G28" s="3">
        <v>5502654</v>
      </c>
      <c r="H28" s="3">
        <v>396</v>
      </c>
      <c r="I28" s="4">
        <v>0.94</v>
      </c>
      <c r="J28" s="9">
        <v>1</v>
      </c>
      <c r="K28" s="5">
        <f t="shared" si="0"/>
        <v>1.94</v>
      </c>
    </row>
    <row r="29" spans="1:17" x14ac:dyDescent="0.25">
      <c r="A29" s="2">
        <v>42766.145833333336</v>
      </c>
      <c r="B29" s="3">
        <v>3135793245</v>
      </c>
      <c r="C29" s="3">
        <v>937665</v>
      </c>
      <c r="D29" s="3">
        <v>1547</v>
      </c>
      <c r="E29" s="3">
        <v>0.97</v>
      </c>
      <c r="F29" s="3">
        <v>762964639</v>
      </c>
      <c r="G29" s="3">
        <v>5502654</v>
      </c>
      <c r="H29" s="3">
        <v>393</v>
      </c>
      <c r="I29" s="4">
        <v>0.92</v>
      </c>
      <c r="J29" s="4">
        <v>0.98</v>
      </c>
      <c r="K29" s="5">
        <f t="shared" si="0"/>
        <v>1.9</v>
      </c>
      <c r="L29" s="12"/>
      <c r="M29" s="12"/>
      <c r="N29" s="12"/>
      <c r="O29" s="13"/>
      <c r="P29" s="13"/>
      <c r="Q29" s="41"/>
    </row>
    <row r="30" spans="1:17" x14ac:dyDescent="0.25">
      <c r="A30" s="2">
        <v>42766.135416666664</v>
      </c>
      <c r="B30" s="3">
        <v>3135398741</v>
      </c>
      <c r="C30" s="3">
        <v>937665</v>
      </c>
      <c r="D30" s="3">
        <v>1588</v>
      </c>
      <c r="E30" s="3">
        <v>0.97</v>
      </c>
      <c r="F30" s="3">
        <v>762867252</v>
      </c>
      <c r="G30" s="3">
        <v>5502654</v>
      </c>
      <c r="H30" s="3">
        <v>399</v>
      </c>
      <c r="I30" s="4">
        <v>0.94</v>
      </c>
      <c r="J30" s="9">
        <v>1</v>
      </c>
      <c r="K30" s="5">
        <f t="shared" si="0"/>
        <v>1.94</v>
      </c>
      <c r="L30" s="12"/>
      <c r="M30" s="12"/>
      <c r="N30" s="12"/>
      <c r="O30" s="13"/>
      <c r="P30" s="13"/>
      <c r="Q30" s="41"/>
    </row>
    <row r="31" spans="1:17" x14ac:dyDescent="0.25">
      <c r="A31" s="2">
        <v>42766.125</v>
      </c>
      <c r="B31" s="3">
        <v>3135009632</v>
      </c>
      <c r="C31" s="3">
        <v>937665</v>
      </c>
      <c r="D31" s="3">
        <v>1591</v>
      </c>
      <c r="E31" s="3">
        <v>0.97</v>
      </c>
      <c r="F31" s="3">
        <v>762770329</v>
      </c>
      <c r="G31" s="3">
        <v>5502654</v>
      </c>
      <c r="H31" s="3">
        <v>391</v>
      </c>
      <c r="I31" s="4">
        <v>0.94</v>
      </c>
      <c r="J31" s="9">
        <v>1</v>
      </c>
      <c r="K31" s="5">
        <f t="shared" si="0"/>
        <v>1.94</v>
      </c>
      <c r="L31" s="12"/>
      <c r="M31" s="12"/>
      <c r="N31" s="12"/>
      <c r="O31" s="12"/>
      <c r="P31" s="42"/>
      <c r="Q31" s="41"/>
    </row>
    <row r="32" spans="1:17" x14ac:dyDescent="0.25">
      <c r="A32" s="2">
        <v>42766.114583333336</v>
      </c>
      <c r="B32" s="3">
        <v>3134621514</v>
      </c>
      <c r="C32" s="3">
        <v>937665</v>
      </c>
      <c r="D32" s="3">
        <v>1580</v>
      </c>
      <c r="E32" s="3">
        <v>0.97</v>
      </c>
      <c r="F32" s="3">
        <v>762674658</v>
      </c>
      <c r="G32" s="3">
        <v>5502654</v>
      </c>
      <c r="H32" s="3">
        <v>387</v>
      </c>
      <c r="I32" s="4">
        <v>0.94</v>
      </c>
      <c r="J32" s="4">
        <v>0.99</v>
      </c>
      <c r="K32" s="5">
        <f t="shared" si="0"/>
        <v>1.93</v>
      </c>
      <c r="L32" s="12"/>
      <c r="M32" s="12"/>
      <c r="N32" s="12"/>
      <c r="O32" s="13"/>
      <c r="P32" s="13"/>
      <c r="Q32" s="41"/>
    </row>
    <row r="33" spans="1:17" x14ac:dyDescent="0.25">
      <c r="A33" s="2">
        <v>42766.104166666664</v>
      </c>
      <c r="B33" s="3">
        <v>3134223086</v>
      </c>
      <c r="C33" s="3">
        <v>937665</v>
      </c>
      <c r="D33" s="3">
        <v>1560</v>
      </c>
      <c r="E33" s="3">
        <v>0.97</v>
      </c>
      <c r="F33" s="3">
        <v>762575215</v>
      </c>
      <c r="G33" s="3">
        <v>5502654</v>
      </c>
      <c r="H33" s="3">
        <v>376</v>
      </c>
      <c r="I33" s="4">
        <v>0.92</v>
      </c>
      <c r="J33" s="4">
        <v>0.98</v>
      </c>
      <c r="K33" s="5">
        <f t="shared" si="0"/>
        <v>1.9</v>
      </c>
      <c r="L33" s="12"/>
      <c r="M33" s="12"/>
      <c r="N33" s="12"/>
      <c r="O33" s="13"/>
      <c r="P33" s="12"/>
      <c r="Q33" s="41"/>
    </row>
    <row r="34" spans="1:17" x14ac:dyDescent="0.25">
      <c r="A34" s="2">
        <v>42766.09375</v>
      </c>
      <c r="B34" s="3">
        <v>3133836059</v>
      </c>
      <c r="C34" s="3">
        <v>937665</v>
      </c>
      <c r="D34" s="3">
        <v>1601</v>
      </c>
      <c r="E34" s="3">
        <v>0.97</v>
      </c>
      <c r="F34" s="3">
        <v>762480740</v>
      </c>
      <c r="G34" s="3">
        <v>5502654</v>
      </c>
      <c r="H34" s="3">
        <v>422</v>
      </c>
      <c r="I34" s="4">
        <v>0.95</v>
      </c>
      <c r="J34" s="9">
        <v>1</v>
      </c>
      <c r="K34" s="5">
        <f t="shared" si="0"/>
        <v>1.95</v>
      </c>
      <c r="L34" s="12"/>
      <c r="M34" s="12"/>
      <c r="N34" s="12"/>
      <c r="O34" s="13"/>
      <c r="P34" s="13"/>
      <c r="Q34" s="41"/>
    </row>
    <row r="35" spans="1:17" x14ac:dyDescent="0.25">
      <c r="A35" s="2">
        <v>42766.083333333336</v>
      </c>
      <c r="B35" s="3">
        <v>3133444940</v>
      </c>
      <c r="C35" s="3">
        <v>937665</v>
      </c>
      <c r="D35" s="3">
        <v>1540</v>
      </c>
      <c r="E35" s="3">
        <v>0.97</v>
      </c>
      <c r="F35" s="3">
        <v>762378140</v>
      </c>
      <c r="G35" s="3">
        <v>5502654</v>
      </c>
      <c r="H35" s="3">
        <v>404</v>
      </c>
      <c r="I35" s="4">
        <v>0.91</v>
      </c>
      <c r="J35" s="4">
        <v>0.97</v>
      </c>
      <c r="K35" s="5">
        <f t="shared" si="0"/>
        <v>1.88</v>
      </c>
      <c r="L35" s="11"/>
      <c r="M35" s="11"/>
      <c r="N35" s="11"/>
      <c r="O35" s="13"/>
      <c r="P35" s="12"/>
      <c r="Q35" s="41"/>
    </row>
    <row r="36" spans="1:17" x14ac:dyDescent="0.25">
      <c r="A36" s="2">
        <v>42766.072916666664</v>
      </c>
      <c r="B36" s="3">
        <v>3133050965</v>
      </c>
      <c r="C36" s="3">
        <v>937665</v>
      </c>
      <c r="D36" s="3">
        <v>1604</v>
      </c>
      <c r="E36" s="3">
        <v>0.97</v>
      </c>
      <c r="F36" s="3">
        <v>762275114</v>
      </c>
      <c r="G36" s="3">
        <v>5502654</v>
      </c>
      <c r="H36" s="3">
        <v>422</v>
      </c>
      <c r="I36" s="4">
        <v>0.95</v>
      </c>
      <c r="J36" s="4">
        <v>1.01</v>
      </c>
      <c r="K36" s="5">
        <f t="shared" si="0"/>
        <v>1.96</v>
      </c>
      <c r="L36" s="11"/>
      <c r="M36" s="11"/>
      <c r="N36" s="11"/>
      <c r="O36" s="11"/>
      <c r="P36" s="12"/>
      <c r="Q36" s="41"/>
    </row>
    <row r="37" spans="1:17" x14ac:dyDescent="0.25">
      <c r="A37" s="2">
        <v>42766.0625</v>
      </c>
      <c r="B37" s="3">
        <v>3132659534</v>
      </c>
      <c r="C37" s="3">
        <v>937665</v>
      </c>
      <c r="D37" s="3">
        <v>1555</v>
      </c>
      <c r="E37" s="3">
        <v>0.97</v>
      </c>
      <c r="F37" s="3">
        <v>762174045</v>
      </c>
      <c r="G37" s="3">
        <v>5502654</v>
      </c>
      <c r="H37" s="3">
        <v>385</v>
      </c>
      <c r="I37" s="4">
        <v>0.93</v>
      </c>
      <c r="J37" s="4">
        <v>0.98</v>
      </c>
      <c r="K37" s="5">
        <f t="shared" si="0"/>
        <v>1.9100000000000001</v>
      </c>
      <c r="L37" s="11"/>
      <c r="M37" s="11"/>
      <c r="N37" s="11"/>
      <c r="O37" s="13"/>
      <c r="P37" s="12"/>
      <c r="Q37" s="41"/>
    </row>
    <row r="38" spans="1:17" x14ac:dyDescent="0.25">
      <c r="A38" s="2">
        <v>42766.052083333336</v>
      </c>
      <c r="B38" s="3">
        <v>3132263297</v>
      </c>
      <c r="C38" s="3">
        <v>937665</v>
      </c>
      <c r="D38" s="3">
        <v>1545</v>
      </c>
      <c r="E38" s="3">
        <v>0.97</v>
      </c>
      <c r="F38" s="3">
        <v>762075406</v>
      </c>
      <c r="G38" s="3">
        <v>5502654</v>
      </c>
      <c r="H38" s="3">
        <v>382</v>
      </c>
      <c r="I38" s="4">
        <v>0.92</v>
      </c>
      <c r="J38" s="4">
        <v>0.97</v>
      </c>
      <c r="K38" s="5">
        <f t="shared" si="0"/>
        <v>1.8900000000000001</v>
      </c>
      <c r="L38" s="11"/>
      <c r="M38" s="11"/>
      <c r="N38" s="11"/>
      <c r="O38" s="13"/>
      <c r="P38" s="13"/>
      <c r="Q38" s="41"/>
    </row>
    <row r="39" spans="1:17" x14ac:dyDescent="0.25">
      <c r="A39" s="2">
        <v>42766.041666666664</v>
      </c>
      <c r="B39" s="3">
        <v>3131874233</v>
      </c>
      <c r="C39" s="3">
        <v>937665</v>
      </c>
      <c r="D39" s="3">
        <v>1602</v>
      </c>
      <c r="E39" s="3">
        <v>0.97</v>
      </c>
      <c r="F39" s="3">
        <v>761977643</v>
      </c>
      <c r="G39" s="3">
        <v>5502654</v>
      </c>
      <c r="H39" s="3">
        <v>418</v>
      </c>
      <c r="I39" s="4">
        <v>0.95</v>
      </c>
      <c r="J39" s="9">
        <v>1</v>
      </c>
      <c r="K39" s="5">
        <f t="shared" si="0"/>
        <v>1.95</v>
      </c>
      <c r="L39" s="11"/>
      <c r="M39" s="11"/>
      <c r="N39" s="11"/>
      <c r="O39" s="13"/>
      <c r="P39" s="12"/>
      <c r="Q39" s="41"/>
    </row>
    <row r="40" spans="1:17" x14ac:dyDescent="0.25">
      <c r="A40" s="2">
        <v>42766.03125</v>
      </c>
      <c r="B40" s="3">
        <v>3131475801</v>
      </c>
      <c r="C40" s="3">
        <v>937665</v>
      </c>
      <c r="D40" s="3">
        <v>1584</v>
      </c>
      <c r="E40" s="3">
        <v>0.97</v>
      </c>
      <c r="F40" s="3">
        <v>761873429</v>
      </c>
      <c r="G40" s="3">
        <v>5502654</v>
      </c>
      <c r="H40" s="3">
        <v>414</v>
      </c>
      <c r="I40" s="4">
        <v>0.94</v>
      </c>
      <c r="J40" s="9">
        <v>1</v>
      </c>
      <c r="K40" s="5">
        <f t="shared" si="0"/>
        <v>1.94</v>
      </c>
      <c r="L40" s="11"/>
      <c r="M40" s="11"/>
      <c r="N40" s="11"/>
      <c r="O40" s="13"/>
      <c r="P40" s="13"/>
      <c r="Q40" s="41"/>
    </row>
    <row r="41" spans="1:17" x14ac:dyDescent="0.25">
      <c r="A41" s="2">
        <v>42766.020833333336</v>
      </c>
      <c r="B41" s="3">
        <v>3131086292</v>
      </c>
      <c r="C41" s="3">
        <v>937665</v>
      </c>
      <c r="D41" s="3">
        <v>1592</v>
      </c>
      <c r="E41" s="3">
        <v>0.97</v>
      </c>
      <c r="F41" s="3">
        <v>761772730</v>
      </c>
      <c r="G41" s="3">
        <v>5502654</v>
      </c>
      <c r="H41" s="3">
        <v>416</v>
      </c>
      <c r="I41" s="4">
        <v>0.94</v>
      </c>
      <c r="J41" s="4">
        <v>0.99</v>
      </c>
      <c r="K41" s="5">
        <f t="shared" si="0"/>
        <v>1.93</v>
      </c>
      <c r="L41" s="11"/>
      <c r="M41" s="11"/>
      <c r="N41" s="11"/>
      <c r="O41" s="12"/>
      <c r="P41" s="12"/>
      <c r="Q41" s="41"/>
    </row>
    <row r="42" spans="1:17" x14ac:dyDescent="0.25">
      <c r="A42" s="2">
        <v>42766.010416666664</v>
      </c>
      <c r="B42" s="3">
        <v>3130691208</v>
      </c>
      <c r="C42" s="3">
        <v>937665</v>
      </c>
      <c r="D42" s="3">
        <v>1536</v>
      </c>
      <c r="E42" s="3">
        <v>0.97</v>
      </c>
      <c r="F42" s="3">
        <v>761672017</v>
      </c>
      <c r="G42" s="3">
        <v>5502654</v>
      </c>
      <c r="H42" s="3">
        <v>386</v>
      </c>
      <c r="I42" s="4">
        <v>0.94</v>
      </c>
      <c r="J42" s="9">
        <v>1</v>
      </c>
      <c r="K42" s="5">
        <f t="shared" si="0"/>
        <v>1.94</v>
      </c>
      <c r="L42" s="11"/>
      <c r="M42" s="11"/>
      <c r="N42" s="11"/>
      <c r="O42" s="12"/>
      <c r="P42" s="12"/>
      <c r="Q42" s="41"/>
    </row>
    <row r="43" spans="1:17" x14ac:dyDescent="0.25">
      <c r="A43" s="2">
        <v>42766</v>
      </c>
      <c r="B43" s="3">
        <v>3130299771</v>
      </c>
      <c r="C43" s="3">
        <v>937665</v>
      </c>
      <c r="D43" s="3">
        <v>1617</v>
      </c>
      <c r="E43" s="31">
        <v>0.97</v>
      </c>
      <c r="F43" s="3">
        <v>761571185</v>
      </c>
      <c r="G43" s="3">
        <v>5502654</v>
      </c>
      <c r="H43" s="3">
        <v>370</v>
      </c>
      <c r="I43" s="4">
        <v>0.95</v>
      </c>
      <c r="J43" s="4">
        <v>1.01</v>
      </c>
      <c r="K43" s="5">
        <f t="shared" si="0"/>
        <v>1.96</v>
      </c>
      <c r="L43" s="11"/>
      <c r="M43" s="11"/>
      <c r="N43" s="11"/>
      <c r="O43" s="48"/>
      <c r="P43" s="13"/>
      <c r="Q43" s="41"/>
    </row>
    <row r="44" spans="1:17" x14ac:dyDescent="0.25">
      <c r="A44" s="2">
        <v>42765.989583333336</v>
      </c>
      <c r="B44" s="3">
        <v>3129905561</v>
      </c>
      <c r="C44" s="3">
        <v>937665</v>
      </c>
      <c r="D44" s="3">
        <v>1561</v>
      </c>
      <c r="E44" s="31">
        <v>0.97</v>
      </c>
      <c r="F44" s="3">
        <v>761474143</v>
      </c>
      <c r="G44" s="3">
        <v>5502654</v>
      </c>
      <c r="H44" s="3">
        <v>393</v>
      </c>
      <c r="I44" s="4">
        <v>0.92</v>
      </c>
      <c r="J44" s="4">
        <v>0.98</v>
      </c>
      <c r="K44" s="5">
        <f t="shared" si="0"/>
        <v>1.9</v>
      </c>
      <c r="L44" s="11"/>
      <c r="M44" s="11"/>
      <c r="N44" s="11"/>
      <c r="O44" s="13"/>
      <c r="P44" s="13"/>
      <c r="Q44" s="41"/>
    </row>
    <row r="45" spans="1:17" x14ac:dyDescent="0.25">
      <c r="A45" s="2">
        <v>42765.979166666664</v>
      </c>
      <c r="B45" s="3">
        <v>3129510641</v>
      </c>
      <c r="C45" s="3">
        <v>937665</v>
      </c>
      <c r="D45" s="3">
        <v>1590</v>
      </c>
      <c r="E45" s="31">
        <v>0.97</v>
      </c>
      <c r="F45" s="3">
        <v>761374752</v>
      </c>
      <c r="G45" s="3">
        <v>5502654</v>
      </c>
      <c r="H45" s="3">
        <v>399</v>
      </c>
      <c r="I45" s="4">
        <v>0.94</v>
      </c>
      <c r="J45" s="9">
        <v>1</v>
      </c>
      <c r="K45" s="5">
        <f t="shared" si="0"/>
        <v>1.94</v>
      </c>
      <c r="L45" s="11"/>
      <c r="M45" s="11"/>
      <c r="N45" s="11"/>
      <c r="O45" s="12"/>
      <c r="P45" s="12"/>
      <c r="Q45" s="41"/>
    </row>
    <row r="46" spans="1:17" x14ac:dyDescent="0.25">
      <c r="A46" s="2">
        <v>42765.96875</v>
      </c>
      <c r="B46" s="3">
        <v>3129120265</v>
      </c>
      <c r="C46" s="3">
        <v>937665</v>
      </c>
      <c r="D46" s="3">
        <v>1561</v>
      </c>
      <c r="E46" s="31">
        <v>0.97</v>
      </c>
      <c r="F46" s="3">
        <v>761277538</v>
      </c>
      <c r="G46" s="3">
        <v>5502654</v>
      </c>
      <c r="H46" s="3">
        <v>390</v>
      </c>
      <c r="I46" s="4">
        <v>0.92</v>
      </c>
      <c r="J46" s="4">
        <v>0.97</v>
      </c>
      <c r="K46" s="5">
        <f t="shared" si="0"/>
        <v>1.8900000000000001</v>
      </c>
      <c r="L46" s="11"/>
      <c r="M46" s="11"/>
      <c r="N46" s="11"/>
      <c r="O46" s="13"/>
      <c r="P46" s="42"/>
      <c r="Q46" s="41"/>
    </row>
    <row r="47" spans="1:17" x14ac:dyDescent="0.25">
      <c r="A47" s="2">
        <v>42765.958333333336</v>
      </c>
      <c r="B47" s="3">
        <v>3128719393</v>
      </c>
      <c r="C47" s="3">
        <v>937665</v>
      </c>
      <c r="D47" s="3">
        <v>1620</v>
      </c>
      <c r="E47" s="31">
        <v>0.97</v>
      </c>
      <c r="F47" s="3">
        <v>761175594</v>
      </c>
      <c r="G47" s="3">
        <v>5502654</v>
      </c>
      <c r="H47" s="3">
        <v>373</v>
      </c>
      <c r="I47" s="4">
        <v>0.98</v>
      </c>
      <c r="J47" s="4" t="s">
        <v>35</v>
      </c>
      <c r="K47" s="5" t="e">
        <f t="shared" si="0"/>
        <v>#VALUE!</v>
      </c>
      <c r="L47" s="11"/>
      <c r="M47" s="11"/>
      <c r="N47" s="11"/>
      <c r="O47" s="13"/>
      <c r="P47" s="12"/>
      <c r="Q47" s="41"/>
    </row>
    <row r="48" spans="1:17" x14ac:dyDescent="0.25">
      <c r="A48" s="2">
        <v>42765.947916666664</v>
      </c>
      <c r="B48" s="3">
        <v>3128329652</v>
      </c>
      <c r="C48" s="3">
        <v>937665</v>
      </c>
      <c r="D48" s="3">
        <v>1552</v>
      </c>
      <c r="E48" s="31">
        <v>0.97</v>
      </c>
      <c r="F48" s="3">
        <v>761083515</v>
      </c>
      <c r="G48" s="3">
        <v>5502654</v>
      </c>
      <c r="H48" s="3">
        <v>390</v>
      </c>
      <c r="I48" s="9">
        <v>0.9</v>
      </c>
      <c r="J48" s="4">
        <v>0.94</v>
      </c>
      <c r="K48" s="5">
        <f t="shared" si="0"/>
        <v>1.8399999999999999</v>
      </c>
      <c r="L48" s="11"/>
      <c r="M48" s="11"/>
      <c r="N48" s="11"/>
      <c r="O48" s="52"/>
      <c r="P48" s="12"/>
      <c r="Q48" s="41"/>
    </row>
    <row r="49" spans="1:17" x14ac:dyDescent="0.25">
      <c r="A49" s="39">
        <v>42765.9375</v>
      </c>
      <c r="B49" s="4">
        <v>3127934089</v>
      </c>
      <c r="C49" s="4">
        <v>937665</v>
      </c>
      <c r="D49" s="4">
        <v>1557</v>
      </c>
      <c r="E49" s="31">
        <v>0.97</v>
      </c>
      <c r="F49" s="4">
        <v>760985786</v>
      </c>
      <c r="G49" s="4">
        <v>5502654</v>
      </c>
      <c r="H49" s="4">
        <v>357</v>
      </c>
      <c r="I49" s="9">
        <v>0.9</v>
      </c>
      <c r="J49" s="4">
        <v>0.94</v>
      </c>
      <c r="K49" s="5">
        <f t="shared" si="0"/>
        <v>1.8399999999999999</v>
      </c>
      <c r="L49" s="11"/>
      <c r="M49" s="11"/>
      <c r="N49" s="11"/>
      <c r="O49" s="12"/>
      <c r="P49" s="12"/>
      <c r="Q49" s="41"/>
    </row>
    <row r="50" spans="1:17" x14ac:dyDescent="0.25">
      <c r="A50" s="39">
        <v>42765.927083333336</v>
      </c>
      <c r="B50" s="4">
        <v>3127540042</v>
      </c>
      <c r="C50" s="4">
        <v>937665</v>
      </c>
      <c r="D50" s="4">
        <v>1582</v>
      </c>
      <c r="E50" s="31">
        <v>0.97</v>
      </c>
      <c r="F50" s="4">
        <v>760889867</v>
      </c>
      <c r="G50" s="4">
        <v>5502654</v>
      </c>
      <c r="H50" s="4">
        <v>408</v>
      </c>
      <c r="I50" s="4">
        <v>0.91</v>
      </c>
      <c r="J50" s="4">
        <v>0.95</v>
      </c>
      <c r="K50" s="5">
        <f t="shared" si="0"/>
        <v>1.8599999999999999</v>
      </c>
      <c r="L50" s="12"/>
      <c r="M50" s="12"/>
      <c r="N50" s="12"/>
      <c r="O50" s="12"/>
      <c r="P50" s="12"/>
      <c r="Q50" s="41"/>
    </row>
    <row r="51" spans="1:17" x14ac:dyDescent="0.25">
      <c r="A51" s="36">
        <v>42765.916666666664</v>
      </c>
      <c r="B51" s="31">
        <v>3127142983</v>
      </c>
      <c r="C51" s="31">
        <v>937665</v>
      </c>
      <c r="D51" s="31">
        <v>1580</v>
      </c>
      <c r="E51" s="31">
        <v>0.97</v>
      </c>
      <c r="F51" s="31">
        <v>760793811</v>
      </c>
      <c r="G51" s="31">
        <v>5502654</v>
      </c>
      <c r="H51" s="31">
        <v>370</v>
      </c>
      <c r="I51" s="4">
        <v>0.91</v>
      </c>
      <c r="J51" s="4">
        <v>0.95</v>
      </c>
      <c r="K51" s="5">
        <f t="shared" si="0"/>
        <v>1.8599999999999999</v>
      </c>
      <c r="L51" s="12"/>
      <c r="M51" s="12"/>
      <c r="N51" s="12"/>
      <c r="O51" s="12"/>
      <c r="P51" s="12"/>
      <c r="Q51" s="41"/>
    </row>
    <row r="52" spans="1:17" x14ac:dyDescent="0.25">
      <c r="A52" s="36">
        <v>42765.90625</v>
      </c>
      <c r="B52" s="31">
        <v>3126737882</v>
      </c>
      <c r="C52" s="31">
        <v>937665</v>
      </c>
      <c r="D52" s="31">
        <v>1718</v>
      </c>
      <c r="E52" s="31">
        <v>0.97</v>
      </c>
      <c r="F52" s="31">
        <v>760695298</v>
      </c>
      <c r="G52" s="31">
        <v>5502654</v>
      </c>
      <c r="H52" s="31">
        <v>424</v>
      </c>
      <c r="I52" s="4">
        <v>0.84</v>
      </c>
      <c r="J52" s="4">
        <v>1.25</v>
      </c>
      <c r="K52" s="5">
        <f t="shared" si="0"/>
        <v>2.09</v>
      </c>
      <c r="L52" s="11"/>
      <c r="M52" s="11"/>
      <c r="N52" s="11"/>
      <c r="O52" s="12"/>
      <c r="P52" s="12"/>
      <c r="Q52" s="41"/>
    </row>
    <row r="53" spans="1:17" x14ac:dyDescent="0.25">
      <c r="A53" s="2">
        <v>42765.895833333336</v>
      </c>
      <c r="B53" s="3">
        <v>3126319776</v>
      </c>
      <c r="C53" s="3">
        <v>937665</v>
      </c>
      <c r="D53" s="3">
        <v>1181</v>
      </c>
      <c r="E53" s="31">
        <v>0.97</v>
      </c>
      <c r="F53" s="3">
        <v>760591892</v>
      </c>
      <c r="G53" s="3">
        <v>5502654</v>
      </c>
      <c r="H53" s="3">
        <v>236</v>
      </c>
      <c r="I53" s="4">
        <v>0.84</v>
      </c>
      <c r="J53" s="4">
        <v>1.25</v>
      </c>
      <c r="K53" s="5">
        <f t="shared" si="0"/>
        <v>2.09</v>
      </c>
      <c r="L53" s="11"/>
      <c r="M53" s="11"/>
      <c r="N53" s="11"/>
      <c r="O53" s="12"/>
      <c r="P53" s="12"/>
      <c r="Q53" s="41"/>
    </row>
    <row r="54" spans="1:17" x14ac:dyDescent="0.25">
      <c r="A54" s="36">
        <v>42765.885416666664</v>
      </c>
      <c r="B54" s="31">
        <v>3126047243</v>
      </c>
      <c r="C54" s="31">
        <v>937665</v>
      </c>
      <c r="D54" s="31">
        <v>1068</v>
      </c>
      <c r="E54" s="31">
        <v>0.97</v>
      </c>
      <c r="F54" s="31">
        <v>760531284</v>
      </c>
      <c r="G54" s="31">
        <v>5502654</v>
      </c>
      <c r="H54" s="31">
        <v>245</v>
      </c>
      <c r="I54" s="9">
        <v>0</v>
      </c>
      <c r="J54" s="31">
        <v>1.27</v>
      </c>
      <c r="K54" s="5">
        <f t="shared" si="0"/>
        <v>1.27</v>
      </c>
      <c r="L54" s="11"/>
      <c r="M54" s="11"/>
      <c r="N54" s="11"/>
      <c r="O54" s="13"/>
      <c r="P54" s="42"/>
      <c r="Q54" s="41"/>
    </row>
    <row r="55" spans="1:17" x14ac:dyDescent="0.25">
      <c r="A55" s="2">
        <v>42765.875</v>
      </c>
      <c r="B55" s="3">
        <v>3125806957</v>
      </c>
      <c r="C55" s="3">
        <v>937516</v>
      </c>
      <c r="D55" s="3">
        <v>-8</v>
      </c>
      <c r="E55" s="3" t="s">
        <v>31</v>
      </c>
      <c r="F55" s="3">
        <v>760476327</v>
      </c>
      <c r="G55" s="3">
        <v>5501300</v>
      </c>
      <c r="H55" s="3">
        <v>-45</v>
      </c>
      <c r="I55" s="9">
        <v>0</v>
      </c>
      <c r="J55" s="9">
        <v>0</v>
      </c>
      <c r="K55" s="5">
        <f t="shared" si="0"/>
        <v>0</v>
      </c>
      <c r="L55" s="11"/>
      <c r="M55" s="11"/>
      <c r="N55" s="11"/>
      <c r="O55" s="12"/>
      <c r="P55" s="12"/>
      <c r="Q55" s="41"/>
    </row>
    <row r="56" spans="1:17" x14ac:dyDescent="0.25">
      <c r="A56" s="2">
        <v>42765.864583333336</v>
      </c>
      <c r="B56" s="3">
        <v>3125806957</v>
      </c>
      <c r="C56" s="3">
        <v>935370</v>
      </c>
      <c r="D56" s="3">
        <v>-8</v>
      </c>
      <c r="E56" s="3" t="s">
        <v>31</v>
      </c>
      <c r="F56" s="3">
        <v>760476327</v>
      </c>
      <c r="G56" s="3">
        <v>5490332</v>
      </c>
      <c r="H56" s="3">
        <v>-43</v>
      </c>
      <c r="I56" s="9">
        <v>0</v>
      </c>
      <c r="J56" s="9">
        <v>0</v>
      </c>
      <c r="K56" s="5">
        <f t="shared" si="0"/>
        <v>0</v>
      </c>
      <c r="L56" s="11"/>
      <c r="M56" s="11"/>
      <c r="N56" s="11"/>
      <c r="O56" s="12"/>
      <c r="P56" s="12"/>
      <c r="Q56" s="41"/>
    </row>
    <row r="57" spans="1:17" x14ac:dyDescent="0.25">
      <c r="A57" s="2">
        <v>42765.854166666664</v>
      </c>
      <c r="B57" s="3">
        <v>3125806957</v>
      </c>
      <c r="C57" s="3">
        <v>933225</v>
      </c>
      <c r="D57" s="3">
        <v>-8</v>
      </c>
      <c r="E57" s="3" t="s">
        <v>31</v>
      </c>
      <c r="F57" s="3">
        <v>760476327</v>
      </c>
      <c r="G57" s="3">
        <v>5479499</v>
      </c>
      <c r="H57" s="3">
        <v>-43</v>
      </c>
      <c r="I57" s="9">
        <v>0</v>
      </c>
      <c r="J57" s="9">
        <v>0</v>
      </c>
      <c r="K57" s="5">
        <f t="shared" si="0"/>
        <v>0</v>
      </c>
      <c r="L57" s="11"/>
      <c r="M57" s="11"/>
      <c r="N57" s="11"/>
      <c r="O57" s="13"/>
      <c r="P57" s="42"/>
      <c r="Q57" s="41"/>
    </row>
    <row r="58" spans="1:17" x14ac:dyDescent="0.25">
      <c r="A58" s="36">
        <v>42765.84375</v>
      </c>
      <c r="B58" s="31">
        <v>3125806957</v>
      </c>
      <c r="C58" s="31">
        <v>931110</v>
      </c>
      <c r="D58" s="31">
        <v>-8</v>
      </c>
      <c r="E58" s="3" t="s">
        <v>31</v>
      </c>
      <c r="F58" s="31">
        <v>760476327</v>
      </c>
      <c r="G58" s="31">
        <v>5468855</v>
      </c>
      <c r="H58" s="31">
        <v>-41</v>
      </c>
      <c r="I58" s="9">
        <v>0</v>
      </c>
      <c r="J58" s="9">
        <v>0</v>
      </c>
      <c r="K58" s="5">
        <f t="shared" si="0"/>
        <v>0</v>
      </c>
      <c r="L58" s="11"/>
      <c r="M58" s="11"/>
      <c r="N58" s="11"/>
      <c r="O58" s="52"/>
      <c r="P58" s="12"/>
      <c r="Q58" s="41"/>
    </row>
    <row r="59" spans="1:17" x14ac:dyDescent="0.25">
      <c r="A59" s="36">
        <v>42765.833333333336</v>
      </c>
      <c r="B59" s="31">
        <v>3125806957</v>
      </c>
      <c r="C59" s="31">
        <v>928981</v>
      </c>
      <c r="D59" s="31">
        <v>-8</v>
      </c>
      <c r="E59" s="3" t="s">
        <v>31</v>
      </c>
      <c r="F59" s="31">
        <v>760476327</v>
      </c>
      <c r="G59" s="31">
        <v>5458052</v>
      </c>
      <c r="H59" s="31">
        <v>-46</v>
      </c>
      <c r="I59" s="80">
        <v>0</v>
      </c>
      <c r="J59" s="80">
        <v>0</v>
      </c>
      <c r="K59" s="5">
        <f t="shared" si="0"/>
        <v>0</v>
      </c>
      <c r="L59" s="11"/>
      <c r="M59" s="11"/>
      <c r="N59" s="11"/>
      <c r="O59" s="12"/>
      <c r="P59" s="12"/>
      <c r="Q59" s="41"/>
    </row>
    <row r="60" spans="1:17" x14ac:dyDescent="0.25">
      <c r="A60" s="36">
        <v>42765.822916666664</v>
      </c>
      <c r="B60" s="31">
        <v>3125806957</v>
      </c>
      <c r="C60" s="31">
        <v>926806</v>
      </c>
      <c r="D60" s="31">
        <v>-8</v>
      </c>
      <c r="E60" s="3" t="s">
        <v>31</v>
      </c>
      <c r="F60" s="31">
        <v>760476327</v>
      </c>
      <c r="G60" s="31">
        <v>5446623</v>
      </c>
      <c r="H60" s="31">
        <v>-45</v>
      </c>
      <c r="I60" s="80">
        <v>0</v>
      </c>
      <c r="J60" s="80">
        <v>0</v>
      </c>
      <c r="K60" s="5">
        <f t="shared" si="0"/>
        <v>0</v>
      </c>
      <c r="L60" s="11"/>
      <c r="M60" s="11"/>
      <c r="N60" s="11"/>
      <c r="O60" s="12"/>
      <c r="P60" s="42"/>
      <c r="Q60" s="41"/>
    </row>
    <row r="61" spans="1:17" x14ac:dyDescent="0.25">
      <c r="A61" s="36">
        <v>42765.8125</v>
      </c>
      <c r="B61" s="31">
        <v>3125806957</v>
      </c>
      <c r="C61" s="31">
        <v>924650</v>
      </c>
      <c r="D61" s="31">
        <v>-8</v>
      </c>
      <c r="E61" s="3" t="s">
        <v>31</v>
      </c>
      <c r="F61" s="31">
        <v>760476327</v>
      </c>
      <c r="G61" s="31">
        <v>5435361</v>
      </c>
      <c r="H61" s="31">
        <v>-44</v>
      </c>
      <c r="I61" s="80">
        <v>0</v>
      </c>
      <c r="J61" s="80">
        <v>0</v>
      </c>
      <c r="K61" s="5">
        <f t="shared" si="0"/>
        <v>0</v>
      </c>
      <c r="L61" s="11"/>
      <c r="M61" s="11"/>
      <c r="N61" s="11"/>
      <c r="O61" s="12"/>
      <c r="P61" s="12"/>
      <c r="Q61" s="41"/>
    </row>
    <row r="62" spans="1:17" x14ac:dyDescent="0.25">
      <c r="A62" s="36">
        <v>42765.802083333336</v>
      </c>
      <c r="B62" s="31">
        <v>3125806957</v>
      </c>
      <c r="C62" s="31">
        <v>922464</v>
      </c>
      <c r="D62" s="31">
        <v>-8</v>
      </c>
      <c r="E62" s="3" t="s">
        <v>31</v>
      </c>
      <c r="F62" s="31">
        <v>760476327</v>
      </c>
      <c r="G62" s="31">
        <v>5424292</v>
      </c>
      <c r="H62" s="31">
        <v>-44</v>
      </c>
      <c r="I62" s="80">
        <v>0</v>
      </c>
      <c r="J62" s="80">
        <v>0</v>
      </c>
      <c r="K62" s="5">
        <f t="shared" si="0"/>
        <v>0</v>
      </c>
      <c r="L62" s="11"/>
      <c r="M62" s="11"/>
      <c r="N62" s="11"/>
      <c r="O62" s="12"/>
      <c r="P62" s="12"/>
      <c r="Q62" s="41"/>
    </row>
    <row r="63" spans="1:17" x14ac:dyDescent="0.25">
      <c r="A63" s="36">
        <v>42765.791666666664</v>
      </c>
      <c r="B63" s="31">
        <v>3125806957</v>
      </c>
      <c r="C63" s="31">
        <v>920343</v>
      </c>
      <c r="D63" s="31">
        <v>-4</v>
      </c>
      <c r="E63" s="3" t="s">
        <v>31</v>
      </c>
      <c r="F63" s="31">
        <v>760476327</v>
      </c>
      <c r="G63" s="31">
        <v>5413950</v>
      </c>
      <c r="H63" s="31">
        <v>-1</v>
      </c>
      <c r="I63" s="80">
        <v>0</v>
      </c>
      <c r="J63" s="80">
        <v>0</v>
      </c>
      <c r="K63" s="5">
        <f t="shared" si="0"/>
        <v>0</v>
      </c>
      <c r="L63" s="11"/>
      <c r="M63" s="11"/>
      <c r="N63" s="11"/>
      <c r="O63" s="42"/>
      <c r="P63" s="42"/>
      <c r="Q63" s="41"/>
    </row>
    <row r="64" spans="1:17" x14ac:dyDescent="0.25">
      <c r="A64" s="36">
        <v>42765.78125</v>
      </c>
      <c r="B64" s="31">
        <v>3125806957</v>
      </c>
      <c r="C64" s="31">
        <v>919449</v>
      </c>
      <c r="D64" s="31">
        <v>-3</v>
      </c>
      <c r="E64" s="3" t="s">
        <v>31</v>
      </c>
      <c r="F64" s="31">
        <v>760476327</v>
      </c>
      <c r="G64" s="31">
        <v>5413710</v>
      </c>
      <c r="H64" s="31">
        <v>0</v>
      </c>
      <c r="I64" s="80">
        <v>0</v>
      </c>
      <c r="J64" s="80">
        <v>0</v>
      </c>
      <c r="K64" s="5">
        <f t="shared" si="0"/>
        <v>0</v>
      </c>
      <c r="L64" s="11"/>
      <c r="M64" s="11"/>
      <c r="N64" s="11"/>
      <c r="O64" s="12"/>
      <c r="P64" s="12"/>
      <c r="Q64" s="41"/>
    </row>
    <row r="65" spans="1:17" x14ac:dyDescent="0.25">
      <c r="A65" s="7">
        <v>42765.770833333336</v>
      </c>
      <c r="B65" s="6">
        <v>3125806957</v>
      </c>
      <c r="C65" s="6">
        <v>918696</v>
      </c>
      <c r="D65" s="6">
        <v>-2</v>
      </c>
      <c r="E65" s="6">
        <v>-1</v>
      </c>
      <c r="F65" s="6">
        <v>760476296</v>
      </c>
      <c r="G65" s="6">
        <v>5413546</v>
      </c>
      <c r="H65" s="6">
        <v>0</v>
      </c>
      <c r="I65" s="80">
        <v>0</v>
      </c>
      <c r="J65" s="80">
        <v>0</v>
      </c>
      <c r="K65" s="5">
        <f t="shared" si="0"/>
        <v>0</v>
      </c>
      <c r="L65" s="11"/>
      <c r="M65" s="11"/>
      <c r="N65" s="11"/>
      <c r="O65" s="12"/>
      <c r="P65" s="12"/>
      <c r="Q65" s="41"/>
    </row>
    <row r="66" spans="1:17" x14ac:dyDescent="0.25">
      <c r="A66" s="2">
        <v>42765.760416666664</v>
      </c>
      <c r="B66" s="3">
        <v>3125806957</v>
      </c>
      <c r="C66" s="3">
        <v>918135</v>
      </c>
      <c r="D66" s="3">
        <v>-2</v>
      </c>
      <c r="E66" s="3">
        <v>-1</v>
      </c>
      <c r="F66" s="3">
        <v>760476183</v>
      </c>
      <c r="G66" s="3">
        <v>5413546</v>
      </c>
      <c r="H66" s="3">
        <v>0</v>
      </c>
      <c r="I66" s="9">
        <v>0</v>
      </c>
      <c r="J66" s="9">
        <v>0</v>
      </c>
      <c r="K66" s="5">
        <f t="shared" si="0"/>
        <v>0</v>
      </c>
      <c r="L66" s="11"/>
      <c r="M66" s="11"/>
      <c r="N66" s="11"/>
      <c r="O66" s="12"/>
      <c r="P66" s="12"/>
      <c r="Q66" s="41"/>
    </row>
    <row r="67" spans="1:17" x14ac:dyDescent="0.25">
      <c r="A67" s="2">
        <v>42765.75</v>
      </c>
      <c r="B67" s="3">
        <v>3125806957</v>
      </c>
      <c r="C67" s="3">
        <v>917598</v>
      </c>
      <c r="D67" s="3">
        <v>-2</v>
      </c>
      <c r="E67" s="3">
        <v>-1</v>
      </c>
      <c r="F67" s="3">
        <v>760476070</v>
      </c>
      <c r="G67" s="3">
        <v>5413546</v>
      </c>
      <c r="H67" s="3">
        <v>0</v>
      </c>
      <c r="I67" s="9">
        <v>0</v>
      </c>
      <c r="J67" s="9">
        <v>0</v>
      </c>
      <c r="K67" s="5">
        <f t="shared" si="0"/>
        <v>0</v>
      </c>
      <c r="L67" s="11"/>
      <c r="M67" s="11"/>
      <c r="N67" s="11"/>
      <c r="O67" s="12"/>
      <c r="P67" s="12"/>
      <c r="Q67" s="41"/>
    </row>
    <row r="68" spans="1:17" x14ac:dyDescent="0.25">
      <c r="A68" s="2">
        <v>42765.739583333336</v>
      </c>
      <c r="B68" s="3">
        <v>3125806957</v>
      </c>
      <c r="C68" s="3">
        <v>917099</v>
      </c>
      <c r="D68" s="3">
        <v>-2</v>
      </c>
      <c r="E68" s="3">
        <v>-1</v>
      </c>
      <c r="F68" s="3">
        <v>760475923</v>
      </c>
      <c r="G68" s="3">
        <v>5413541</v>
      </c>
      <c r="H68" s="3">
        <v>1</v>
      </c>
      <c r="I68" s="9">
        <v>0</v>
      </c>
      <c r="J68" s="9">
        <v>0</v>
      </c>
      <c r="K68" s="5">
        <f t="shared" ref="K68:K99" si="1">I68+J68</f>
        <v>0</v>
      </c>
      <c r="L68" s="11"/>
      <c r="M68" s="11"/>
      <c r="N68" s="11"/>
      <c r="O68" s="42"/>
      <c r="P68" s="42"/>
      <c r="Q68" s="41"/>
    </row>
    <row r="69" spans="1:17" x14ac:dyDescent="0.25">
      <c r="A69" s="39">
        <v>42765.729166666664</v>
      </c>
      <c r="B69" s="4">
        <v>3125806957</v>
      </c>
      <c r="C69" s="4">
        <v>916686</v>
      </c>
      <c r="D69" s="4">
        <v>-1</v>
      </c>
      <c r="E69" s="4">
        <v>-1</v>
      </c>
      <c r="F69" s="4">
        <v>760475630</v>
      </c>
      <c r="G69" s="4">
        <v>5413541</v>
      </c>
      <c r="H69" s="4">
        <v>1</v>
      </c>
      <c r="I69" s="9">
        <v>0</v>
      </c>
      <c r="J69" s="9">
        <v>0</v>
      </c>
      <c r="K69" s="5">
        <f t="shared" si="1"/>
        <v>0</v>
      </c>
      <c r="L69" s="11"/>
      <c r="M69" s="11"/>
      <c r="N69" s="11"/>
      <c r="O69" s="12"/>
      <c r="P69" s="12"/>
      <c r="Q69" s="41"/>
    </row>
    <row r="70" spans="1:17" x14ac:dyDescent="0.25">
      <c r="A70" s="39">
        <v>42765.71875</v>
      </c>
      <c r="B70" s="4">
        <v>3125806957</v>
      </c>
      <c r="C70" s="4">
        <v>916190</v>
      </c>
      <c r="D70" s="4">
        <v>-2</v>
      </c>
      <c r="E70" s="4">
        <v>-1</v>
      </c>
      <c r="F70" s="4">
        <v>760475334</v>
      </c>
      <c r="G70" s="4">
        <v>5413541</v>
      </c>
      <c r="H70" s="4">
        <v>1</v>
      </c>
      <c r="I70" s="9">
        <v>0</v>
      </c>
      <c r="J70" s="9">
        <v>0</v>
      </c>
      <c r="K70" s="5">
        <f t="shared" si="1"/>
        <v>0</v>
      </c>
      <c r="L70" s="11"/>
      <c r="M70" s="11"/>
      <c r="N70" s="11"/>
      <c r="O70" s="12"/>
      <c r="P70" s="12"/>
      <c r="Q70" s="41"/>
    </row>
    <row r="71" spans="1:17" x14ac:dyDescent="0.25">
      <c r="A71" s="39">
        <v>42765.708333333336</v>
      </c>
      <c r="B71" s="4">
        <v>3125806957</v>
      </c>
      <c r="C71" s="4">
        <v>915721</v>
      </c>
      <c r="D71" s="4">
        <v>-1</v>
      </c>
      <c r="E71" s="4">
        <v>-1</v>
      </c>
      <c r="F71" s="4">
        <v>760475045</v>
      </c>
      <c r="G71" s="4">
        <v>5413541</v>
      </c>
      <c r="H71" s="4">
        <v>1</v>
      </c>
      <c r="I71" s="9">
        <v>0</v>
      </c>
      <c r="J71" s="9">
        <v>0</v>
      </c>
      <c r="K71" s="5">
        <f t="shared" si="1"/>
        <v>0</v>
      </c>
      <c r="L71" s="11"/>
      <c r="M71" s="11"/>
      <c r="N71" s="11"/>
      <c r="O71" s="12"/>
      <c r="P71" s="42"/>
      <c r="Q71" s="41"/>
    </row>
    <row r="72" spans="1:17" x14ac:dyDescent="0.25">
      <c r="A72" s="39">
        <v>42765.697916666664</v>
      </c>
      <c r="B72" s="4">
        <v>3125806957</v>
      </c>
      <c r="C72" s="4">
        <v>915297</v>
      </c>
      <c r="D72" s="4">
        <v>-1</v>
      </c>
      <c r="E72" s="4">
        <v>-1</v>
      </c>
      <c r="F72" s="4">
        <v>760474761</v>
      </c>
      <c r="G72" s="4">
        <v>5413541</v>
      </c>
      <c r="H72" s="4">
        <v>1</v>
      </c>
      <c r="I72" s="9">
        <v>0</v>
      </c>
      <c r="J72" s="9">
        <v>0</v>
      </c>
      <c r="K72" s="5">
        <f t="shared" si="1"/>
        <v>0</v>
      </c>
      <c r="L72" s="11"/>
      <c r="M72" s="11"/>
      <c r="N72" s="11"/>
      <c r="O72" s="12"/>
      <c r="P72" s="12"/>
      <c r="Q72" s="41"/>
    </row>
    <row r="73" spans="1:17" x14ac:dyDescent="0.25">
      <c r="A73" s="39">
        <v>42765.6875</v>
      </c>
      <c r="B73" s="4">
        <v>3125806957</v>
      </c>
      <c r="C73" s="4">
        <v>914869</v>
      </c>
      <c r="D73" s="4">
        <v>-1</v>
      </c>
      <c r="E73" s="4">
        <v>-1</v>
      </c>
      <c r="F73" s="4">
        <v>760474480</v>
      </c>
      <c r="G73" s="4">
        <v>5413536</v>
      </c>
      <c r="H73" s="4">
        <v>1</v>
      </c>
      <c r="I73" s="9">
        <v>0</v>
      </c>
      <c r="J73" s="9">
        <v>0</v>
      </c>
      <c r="K73" s="5">
        <f t="shared" si="1"/>
        <v>0</v>
      </c>
      <c r="L73" s="11"/>
      <c r="M73" s="11"/>
      <c r="N73" s="11"/>
      <c r="O73" s="12"/>
      <c r="P73" s="12"/>
      <c r="Q73" s="41"/>
    </row>
    <row r="74" spans="1:17" x14ac:dyDescent="0.25">
      <c r="A74" s="39">
        <v>42765.677083333336</v>
      </c>
      <c r="B74" s="4">
        <v>3125806957</v>
      </c>
      <c r="C74" s="4">
        <v>914380</v>
      </c>
      <c r="D74" s="4">
        <v>-1</v>
      </c>
      <c r="E74" s="4">
        <v>-1</v>
      </c>
      <c r="F74" s="4">
        <v>760474196</v>
      </c>
      <c r="G74" s="4">
        <v>5413532</v>
      </c>
      <c r="H74" s="4">
        <v>1</v>
      </c>
      <c r="I74" s="9">
        <v>0</v>
      </c>
      <c r="J74" s="9">
        <v>0</v>
      </c>
      <c r="K74" s="5">
        <f t="shared" si="1"/>
        <v>0</v>
      </c>
      <c r="L74" s="11"/>
      <c r="M74" s="11"/>
      <c r="N74" s="11"/>
      <c r="O74" s="12"/>
      <c r="P74" s="12"/>
      <c r="Q74" s="41"/>
    </row>
    <row r="75" spans="1:17" x14ac:dyDescent="0.25">
      <c r="A75" s="39">
        <v>42765.666666435187</v>
      </c>
      <c r="B75" s="4"/>
      <c r="C75" s="4"/>
      <c r="D75" s="4">
        <v>-1</v>
      </c>
      <c r="E75" s="4">
        <v>-1</v>
      </c>
      <c r="F75" s="4"/>
      <c r="G75" s="4">
        <v>5413532</v>
      </c>
      <c r="H75" s="4">
        <v>1</v>
      </c>
      <c r="I75" s="9">
        <v>0</v>
      </c>
      <c r="J75" s="9">
        <v>0</v>
      </c>
      <c r="K75" s="5">
        <f t="shared" si="1"/>
        <v>0</v>
      </c>
      <c r="L75" s="11"/>
      <c r="M75" s="11"/>
      <c r="N75" s="11"/>
      <c r="O75" s="12"/>
      <c r="P75" s="12"/>
      <c r="Q75" s="41"/>
    </row>
    <row r="76" spans="1:17" x14ac:dyDescent="0.25">
      <c r="A76" s="39">
        <v>42765.65625</v>
      </c>
      <c r="B76" s="4">
        <v>3125806957</v>
      </c>
      <c r="C76" s="4">
        <v>913671</v>
      </c>
      <c r="D76" s="4">
        <v>-1</v>
      </c>
      <c r="E76" s="4">
        <v>-1</v>
      </c>
      <c r="F76" s="4">
        <v>760473715</v>
      </c>
      <c r="G76" s="4">
        <v>5413532</v>
      </c>
      <c r="H76" s="4">
        <v>1</v>
      </c>
      <c r="I76" s="9">
        <v>0</v>
      </c>
      <c r="J76" s="9">
        <v>0</v>
      </c>
      <c r="K76" s="5">
        <f t="shared" si="1"/>
        <v>0</v>
      </c>
      <c r="L76" s="11"/>
      <c r="M76" s="11"/>
      <c r="N76" s="11"/>
      <c r="O76" s="12"/>
      <c r="P76" s="12"/>
      <c r="Q76" s="41"/>
    </row>
    <row r="77" spans="1:17" x14ac:dyDescent="0.25">
      <c r="A77" s="39">
        <v>42765.645833333336</v>
      </c>
      <c r="B77" s="4">
        <v>3125806957</v>
      </c>
      <c r="C77" s="4">
        <v>913217</v>
      </c>
      <c r="D77" s="4">
        <v>-1</v>
      </c>
      <c r="E77" s="4">
        <v>-1</v>
      </c>
      <c r="F77" s="4">
        <v>760473428</v>
      </c>
      <c r="G77" s="4">
        <v>5413532</v>
      </c>
      <c r="H77" s="4">
        <v>1</v>
      </c>
      <c r="I77" s="9">
        <v>0</v>
      </c>
      <c r="J77" s="9">
        <v>0</v>
      </c>
      <c r="K77" s="5">
        <f t="shared" si="1"/>
        <v>0</v>
      </c>
      <c r="L77" s="11"/>
      <c r="M77" s="11"/>
      <c r="N77" s="11"/>
      <c r="O77" s="12"/>
      <c r="P77" s="12"/>
      <c r="Q77" s="41"/>
    </row>
    <row r="78" spans="1:17" x14ac:dyDescent="0.25">
      <c r="A78" s="39">
        <v>42765.635416666664</v>
      </c>
      <c r="B78" s="4">
        <v>3125806957</v>
      </c>
      <c r="C78" s="4">
        <v>912733</v>
      </c>
      <c r="D78" s="4">
        <v>-2</v>
      </c>
      <c r="E78" s="4">
        <v>-1</v>
      </c>
      <c r="F78" s="4">
        <v>760473143</v>
      </c>
      <c r="G78" s="4">
        <v>5413532</v>
      </c>
      <c r="H78" s="4">
        <v>1</v>
      </c>
      <c r="I78" s="9">
        <v>0</v>
      </c>
      <c r="J78" s="9">
        <v>0</v>
      </c>
      <c r="K78" s="5">
        <f t="shared" si="1"/>
        <v>0</v>
      </c>
      <c r="L78" s="11"/>
      <c r="M78" s="11"/>
      <c r="N78" s="11"/>
      <c r="O78" s="12"/>
      <c r="P78" s="12"/>
      <c r="Q78" s="41"/>
    </row>
    <row r="79" spans="1:17" x14ac:dyDescent="0.25">
      <c r="A79" s="39">
        <v>42765.625</v>
      </c>
      <c r="B79" s="4">
        <v>3125806957</v>
      </c>
      <c r="C79" s="4">
        <v>912279</v>
      </c>
      <c r="D79" s="4">
        <v>-1</v>
      </c>
      <c r="E79" s="4">
        <v>-1</v>
      </c>
      <c r="F79" s="4">
        <v>760472854</v>
      </c>
      <c r="G79" s="4">
        <v>5413532</v>
      </c>
      <c r="H79" s="4">
        <v>1</v>
      </c>
      <c r="I79" s="9">
        <v>0</v>
      </c>
      <c r="J79" s="9">
        <v>0</v>
      </c>
      <c r="K79" s="5">
        <f t="shared" si="1"/>
        <v>0</v>
      </c>
      <c r="L79" s="11"/>
      <c r="M79" s="11"/>
      <c r="N79" s="11"/>
      <c r="O79" s="12"/>
      <c r="P79" s="42"/>
      <c r="Q79" s="41"/>
    </row>
    <row r="80" spans="1:17" x14ac:dyDescent="0.25">
      <c r="A80" s="39">
        <v>42765.614583333336</v>
      </c>
      <c r="B80" s="4">
        <v>3125806957</v>
      </c>
      <c r="C80" s="4">
        <v>911835</v>
      </c>
      <c r="D80" s="4">
        <v>-1</v>
      </c>
      <c r="E80" s="4">
        <v>-1</v>
      </c>
      <c r="F80" s="4">
        <v>760472566</v>
      </c>
      <c r="G80" s="4">
        <v>5413532</v>
      </c>
      <c r="H80" s="4">
        <v>1</v>
      </c>
      <c r="I80" s="9">
        <v>0</v>
      </c>
      <c r="J80" s="9">
        <v>0</v>
      </c>
      <c r="K80" s="5">
        <f t="shared" si="1"/>
        <v>0</v>
      </c>
      <c r="L80" s="11"/>
      <c r="M80" s="11"/>
      <c r="N80" s="11"/>
      <c r="O80" s="12"/>
      <c r="P80" s="42"/>
      <c r="Q80" s="41"/>
    </row>
    <row r="81" spans="1:17" x14ac:dyDescent="0.25">
      <c r="A81" s="39">
        <v>42765.604166666664</v>
      </c>
      <c r="B81" s="4">
        <v>3125806957</v>
      </c>
      <c r="C81" s="4">
        <v>911425</v>
      </c>
      <c r="D81" s="4">
        <v>-1</v>
      </c>
      <c r="E81" s="4">
        <v>-1</v>
      </c>
      <c r="F81" s="4">
        <v>760472282</v>
      </c>
      <c r="G81" s="4">
        <v>5413532</v>
      </c>
      <c r="H81" s="4">
        <v>1</v>
      </c>
      <c r="I81" s="9">
        <v>0</v>
      </c>
      <c r="J81" s="9">
        <v>0</v>
      </c>
      <c r="K81" s="5">
        <f t="shared" si="1"/>
        <v>0</v>
      </c>
      <c r="L81" s="11"/>
      <c r="M81" s="11"/>
      <c r="N81" s="11"/>
      <c r="O81" s="12"/>
      <c r="P81" s="12"/>
      <c r="Q81" s="41"/>
    </row>
    <row r="82" spans="1:17" x14ac:dyDescent="0.25">
      <c r="A82" s="39">
        <v>42765.59375</v>
      </c>
      <c r="B82" s="4">
        <v>3125806957</v>
      </c>
      <c r="C82" s="4">
        <v>911019</v>
      </c>
      <c r="D82" s="4">
        <v>-1</v>
      </c>
      <c r="E82" s="4">
        <v>-1</v>
      </c>
      <c r="F82" s="4">
        <v>760471999</v>
      </c>
      <c r="G82" s="4">
        <v>5413532</v>
      </c>
      <c r="H82" s="4">
        <v>1</v>
      </c>
      <c r="I82" s="9">
        <v>0</v>
      </c>
      <c r="J82" s="9">
        <v>0</v>
      </c>
      <c r="K82" s="5">
        <f t="shared" si="1"/>
        <v>0</v>
      </c>
      <c r="L82" s="11"/>
      <c r="M82" s="11"/>
      <c r="N82" s="11"/>
      <c r="O82" s="12"/>
      <c r="P82" s="12"/>
      <c r="Q82" s="41"/>
    </row>
    <row r="83" spans="1:17" x14ac:dyDescent="0.25">
      <c r="A83" s="39">
        <v>42765.583333333336</v>
      </c>
      <c r="B83" s="4">
        <v>3125806957</v>
      </c>
      <c r="C83" s="4">
        <v>910328</v>
      </c>
      <c r="D83" s="4">
        <v>-5</v>
      </c>
      <c r="E83" s="3" t="s">
        <v>31</v>
      </c>
      <c r="F83" s="4">
        <v>760471786</v>
      </c>
      <c r="G83" s="4">
        <v>5412479</v>
      </c>
      <c r="H83" s="4">
        <v>-18</v>
      </c>
      <c r="I83" s="9">
        <v>0</v>
      </c>
      <c r="J83" s="9">
        <v>0</v>
      </c>
      <c r="K83" s="5">
        <f t="shared" si="1"/>
        <v>0</v>
      </c>
      <c r="L83" s="11"/>
      <c r="M83" s="11"/>
      <c r="N83" s="11"/>
      <c r="O83" s="12"/>
      <c r="P83" s="12"/>
      <c r="Q83" s="41"/>
    </row>
    <row r="84" spans="1:17" x14ac:dyDescent="0.25">
      <c r="A84" s="39">
        <v>42765.572916666664</v>
      </c>
      <c r="B84" s="4">
        <v>3125806957</v>
      </c>
      <c r="C84" s="4">
        <v>909178</v>
      </c>
      <c r="D84" s="4">
        <v>-3</v>
      </c>
      <c r="E84" s="3" t="s">
        <v>31</v>
      </c>
      <c r="F84" s="4">
        <v>760471786</v>
      </c>
      <c r="G84" s="4">
        <v>5407952</v>
      </c>
      <c r="H84" s="4">
        <v>-18</v>
      </c>
      <c r="I84" s="9">
        <v>0</v>
      </c>
      <c r="J84" s="9">
        <v>0</v>
      </c>
      <c r="K84" s="5">
        <f t="shared" si="1"/>
        <v>0</v>
      </c>
      <c r="L84" s="11"/>
      <c r="M84" s="11"/>
      <c r="N84" s="11"/>
      <c r="O84" s="42"/>
      <c r="P84" s="42"/>
      <c r="Q84" s="41"/>
    </row>
    <row r="85" spans="1:17" x14ac:dyDescent="0.25">
      <c r="A85" s="39">
        <v>42765.5625</v>
      </c>
      <c r="B85" s="4">
        <v>3125806957</v>
      </c>
      <c r="C85" s="4">
        <v>907987</v>
      </c>
      <c r="D85" s="4">
        <v>-3</v>
      </c>
      <c r="E85" s="3" t="s">
        <v>31</v>
      </c>
      <c r="F85" s="4">
        <v>760471786</v>
      </c>
      <c r="G85" s="4">
        <v>5403321</v>
      </c>
      <c r="H85" s="4">
        <v>-19</v>
      </c>
      <c r="I85" s="9">
        <v>0</v>
      </c>
      <c r="J85" s="9">
        <v>0</v>
      </c>
      <c r="K85" s="5">
        <f t="shared" si="1"/>
        <v>0</v>
      </c>
      <c r="L85" s="11"/>
      <c r="M85" s="11"/>
      <c r="N85" s="11"/>
      <c r="O85" s="12"/>
      <c r="P85" s="12"/>
      <c r="Q85" s="41"/>
    </row>
    <row r="86" spans="1:17" x14ac:dyDescent="0.25">
      <c r="A86" s="39">
        <v>42765.552083333336</v>
      </c>
      <c r="B86" s="4">
        <v>3125806957</v>
      </c>
      <c r="C86" s="4">
        <v>906866</v>
      </c>
      <c r="D86" s="4">
        <v>-6</v>
      </c>
      <c r="E86" s="3" t="s">
        <v>31</v>
      </c>
      <c r="F86" s="4">
        <v>760471786</v>
      </c>
      <c r="G86" s="4">
        <v>5398612</v>
      </c>
      <c r="H86" s="4">
        <v>-18</v>
      </c>
      <c r="I86" s="9">
        <v>0</v>
      </c>
      <c r="J86" s="9">
        <v>0</v>
      </c>
      <c r="K86" s="5">
        <f t="shared" si="1"/>
        <v>0</v>
      </c>
      <c r="L86" s="11"/>
      <c r="M86" s="11"/>
      <c r="N86" s="11"/>
      <c r="O86" s="12"/>
      <c r="P86" s="12"/>
      <c r="Q86" s="41"/>
    </row>
    <row r="87" spans="1:17" x14ac:dyDescent="0.25">
      <c r="A87" s="39">
        <v>42765.541666666664</v>
      </c>
      <c r="B87" s="4">
        <v>3125683584</v>
      </c>
      <c r="C87" s="4">
        <v>906033</v>
      </c>
      <c r="D87" s="4">
        <v>1067</v>
      </c>
      <c r="E87" s="3">
        <v>0.97</v>
      </c>
      <c r="F87" s="4">
        <v>760444289</v>
      </c>
      <c r="G87" s="4">
        <v>5394206</v>
      </c>
      <c r="H87" s="4">
        <v>235</v>
      </c>
      <c r="I87" s="9">
        <v>0</v>
      </c>
      <c r="J87" s="4">
        <v>1.28</v>
      </c>
      <c r="K87" s="5">
        <f t="shared" si="1"/>
        <v>1.28</v>
      </c>
      <c r="L87" s="11"/>
      <c r="M87" s="11"/>
      <c r="N87" s="11"/>
      <c r="O87" s="12"/>
      <c r="P87" s="42"/>
      <c r="Q87" s="41"/>
    </row>
    <row r="88" spans="1:17" x14ac:dyDescent="0.25">
      <c r="A88" s="2">
        <v>42765.53125</v>
      </c>
      <c r="B88" s="3">
        <v>3125416102</v>
      </c>
      <c r="C88" s="3">
        <v>906033</v>
      </c>
      <c r="D88" s="3">
        <v>1071</v>
      </c>
      <c r="E88" s="3">
        <v>0.97</v>
      </c>
      <c r="F88" s="3">
        <v>760385171</v>
      </c>
      <c r="G88" s="3">
        <v>5394206</v>
      </c>
      <c r="H88" s="3">
        <v>234</v>
      </c>
      <c r="I88" s="9">
        <v>0</v>
      </c>
      <c r="J88" s="4">
        <v>1.29</v>
      </c>
      <c r="K88" s="5">
        <f t="shared" si="1"/>
        <v>1.29</v>
      </c>
      <c r="L88" s="11"/>
      <c r="M88" s="11"/>
      <c r="N88" s="11"/>
      <c r="O88" s="12"/>
      <c r="P88" s="12"/>
      <c r="Q88" s="41"/>
    </row>
    <row r="89" spans="1:17" x14ac:dyDescent="0.25">
      <c r="A89" s="2">
        <v>42765.520833333336</v>
      </c>
      <c r="B89" s="3">
        <v>3125148367</v>
      </c>
      <c r="C89" s="3">
        <v>906033</v>
      </c>
      <c r="D89" s="3">
        <v>1071</v>
      </c>
      <c r="E89" s="3">
        <v>0.97</v>
      </c>
      <c r="F89" s="3">
        <v>760325877</v>
      </c>
      <c r="G89" s="3">
        <v>5394206</v>
      </c>
      <c r="H89" s="3">
        <v>237</v>
      </c>
      <c r="I89" s="9">
        <v>0</v>
      </c>
      <c r="J89" s="4">
        <v>1.29</v>
      </c>
      <c r="K89" s="5">
        <f t="shared" si="1"/>
        <v>1.29</v>
      </c>
      <c r="L89" s="11"/>
      <c r="M89" s="11"/>
      <c r="N89" s="11"/>
      <c r="O89" s="12"/>
      <c r="P89" s="12"/>
      <c r="Q89" s="41"/>
    </row>
    <row r="90" spans="1:17" x14ac:dyDescent="0.25">
      <c r="A90" s="2">
        <v>42765.510416666664</v>
      </c>
      <c r="B90" s="3">
        <v>3124880603</v>
      </c>
      <c r="C90" s="3">
        <v>906033</v>
      </c>
      <c r="D90" s="3">
        <v>1068</v>
      </c>
      <c r="E90" s="3">
        <v>0.97</v>
      </c>
      <c r="F90" s="3">
        <v>760266049</v>
      </c>
      <c r="G90" s="3">
        <v>5394206</v>
      </c>
      <c r="H90" s="3">
        <v>238</v>
      </c>
      <c r="I90" s="9">
        <v>0</v>
      </c>
      <c r="J90" s="4">
        <v>1.28</v>
      </c>
      <c r="K90" s="5">
        <f t="shared" si="1"/>
        <v>1.28</v>
      </c>
      <c r="L90" s="11"/>
      <c r="M90" s="11"/>
      <c r="N90" s="11"/>
      <c r="O90" s="12"/>
      <c r="P90" s="42"/>
      <c r="Q90" s="41"/>
    </row>
    <row r="91" spans="1:17" x14ac:dyDescent="0.25">
      <c r="A91" s="2">
        <v>42765.5</v>
      </c>
      <c r="B91" s="3">
        <v>3124626172</v>
      </c>
      <c r="C91" s="3">
        <v>906009</v>
      </c>
      <c r="D91" s="3">
        <v>-6</v>
      </c>
      <c r="E91" s="3" t="s">
        <v>31</v>
      </c>
      <c r="F91" s="3">
        <v>760208334</v>
      </c>
      <c r="G91" s="3">
        <v>5393673</v>
      </c>
      <c r="H91" s="3">
        <v>-40</v>
      </c>
      <c r="I91" s="9">
        <v>0</v>
      </c>
      <c r="J91" s="9">
        <v>0</v>
      </c>
      <c r="K91" s="5">
        <f t="shared" si="1"/>
        <v>0</v>
      </c>
      <c r="L91" s="11"/>
      <c r="M91" s="11"/>
      <c r="N91" s="11"/>
      <c r="O91" s="12"/>
      <c r="P91" s="12"/>
      <c r="Q91" s="41"/>
    </row>
    <row r="92" spans="1:17" x14ac:dyDescent="0.25">
      <c r="A92" s="2">
        <v>42765.489583333336</v>
      </c>
      <c r="B92" s="3">
        <v>3124493794</v>
      </c>
      <c r="C92" s="3">
        <v>905213</v>
      </c>
      <c r="D92" s="3">
        <v>1058</v>
      </c>
      <c r="E92" s="3">
        <v>0.97</v>
      </c>
      <c r="F92" s="3">
        <v>760179248</v>
      </c>
      <c r="G92" s="3">
        <v>5388968</v>
      </c>
      <c r="H92" s="3">
        <v>232</v>
      </c>
      <c r="I92" s="9">
        <v>0</v>
      </c>
      <c r="J92" s="4">
        <v>1.26</v>
      </c>
      <c r="K92" s="5">
        <f t="shared" si="1"/>
        <v>1.26</v>
      </c>
      <c r="L92" s="11"/>
      <c r="M92" s="11"/>
      <c r="N92" s="11"/>
      <c r="O92" s="12"/>
      <c r="P92" s="12"/>
      <c r="Q92" s="41"/>
    </row>
    <row r="93" spans="1:17" x14ac:dyDescent="0.25">
      <c r="A93" s="2">
        <v>42765.479166666664</v>
      </c>
      <c r="B93" s="3">
        <v>3124234113</v>
      </c>
      <c r="C93" s="3">
        <v>905213</v>
      </c>
      <c r="D93" s="222">
        <v>742</v>
      </c>
      <c r="E93" s="3">
        <v>0.97</v>
      </c>
      <c r="F93" s="3">
        <v>760119860</v>
      </c>
      <c r="G93" s="3">
        <v>5388968</v>
      </c>
      <c r="H93" s="3">
        <v>171</v>
      </c>
      <c r="I93" s="4">
        <v>0.45</v>
      </c>
      <c r="J93" s="4">
        <v>0.46</v>
      </c>
      <c r="K93" s="5">
        <f t="shared" si="1"/>
        <v>0.91</v>
      </c>
      <c r="L93" s="11"/>
      <c r="M93" s="11"/>
      <c r="N93" s="11"/>
      <c r="O93" s="12"/>
      <c r="P93" s="12"/>
      <c r="Q93" s="41"/>
    </row>
    <row r="94" spans="1:17" x14ac:dyDescent="0.25">
      <c r="A94" s="2">
        <v>42765.46875</v>
      </c>
      <c r="B94" s="3">
        <v>3123967860</v>
      </c>
      <c r="C94" s="3">
        <v>905213</v>
      </c>
      <c r="D94" s="3">
        <v>1489</v>
      </c>
      <c r="E94" s="3">
        <v>0.97</v>
      </c>
      <c r="F94" s="3">
        <v>760052167</v>
      </c>
      <c r="G94" s="3">
        <v>5388968</v>
      </c>
      <c r="H94" s="3">
        <v>368</v>
      </c>
      <c r="I94" s="9">
        <v>0.9</v>
      </c>
      <c r="J94" s="4">
        <v>0.95</v>
      </c>
      <c r="K94" s="5">
        <f t="shared" si="1"/>
        <v>1.85</v>
      </c>
      <c r="L94" s="11"/>
      <c r="M94" s="11"/>
      <c r="N94" s="11"/>
      <c r="O94" s="42"/>
      <c r="P94" s="12"/>
      <c r="Q94" s="41"/>
    </row>
    <row r="95" spans="1:17" x14ac:dyDescent="0.25">
      <c r="A95" s="2">
        <v>42765.458333333336</v>
      </c>
      <c r="B95" s="3">
        <v>3123585329</v>
      </c>
      <c r="C95" s="3">
        <v>905213</v>
      </c>
      <c r="D95" s="3">
        <v>1550</v>
      </c>
      <c r="E95" s="3">
        <v>0.97</v>
      </c>
      <c r="F95" s="3">
        <v>759954692</v>
      </c>
      <c r="G95" s="3">
        <v>5388968</v>
      </c>
      <c r="H95" s="3">
        <v>399</v>
      </c>
      <c r="I95" s="9">
        <v>0.9</v>
      </c>
      <c r="J95" s="4">
        <v>0.95</v>
      </c>
      <c r="K95" s="5">
        <f t="shared" si="1"/>
        <v>1.85</v>
      </c>
      <c r="L95" s="11"/>
      <c r="M95" s="11"/>
      <c r="N95" s="11"/>
      <c r="O95" s="12"/>
      <c r="P95" s="12"/>
      <c r="Q95" s="41"/>
    </row>
    <row r="96" spans="1:17" x14ac:dyDescent="0.25">
      <c r="A96" s="2">
        <v>42765.447916666664</v>
      </c>
      <c r="B96" s="3">
        <v>3123192121</v>
      </c>
      <c r="C96" s="3">
        <v>905213</v>
      </c>
      <c r="D96" s="3">
        <v>1551</v>
      </c>
      <c r="E96" s="3">
        <v>0.97</v>
      </c>
      <c r="F96" s="3">
        <v>759855981</v>
      </c>
      <c r="G96" s="3">
        <v>5388968</v>
      </c>
      <c r="H96" s="3">
        <v>365</v>
      </c>
      <c r="I96" s="4">
        <v>0.91</v>
      </c>
      <c r="J96" s="4">
        <v>0.96</v>
      </c>
      <c r="K96" s="5">
        <f t="shared" si="1"/>
        <v>1.87</v>
      </c>
      <c r="L96" s="11"/>
      <c r="M96" s="11"/>
      <c r="N96" s="11"/>
      <c r="O96" s="12"/>
      <c r="P96" s="12"/>
      <c r="Q96" s="41"/>
    </row>
    <row r="97" spans="1:17" x14ac:dyDescent="0.25">
      <c r="A97" s="2">
        <v>42765.4375</v>
      </c>
      <c r="B97" s="3">
        <v>3122788012</v>
      </c>
      <c r="C97" s="3">
        <v>905213</v>
      </c>
      <c r="D97" s="3">
        <v>1236</v>
      </c>
      <c r="E97" s="3">
        <v>0.97</v>
      </c>
      <c r="F97" s="3">
        <v>759752887</v>
      </c>
      <c r="G97" s="3">
        <v>5388968</v>
      </c>
      <c r="H97" s="3">
        <v>326</v>
      </c>
      <c r="I97" s="4">
        <v>0.91</v>
      </c>
      <c r="J97" s="4">
        <v>0.95</v>
      </c>
      <c r="K97" s="5">
        <f t="shared" si="1"/>
        <v>1.8599999999999999</v>
      </c>
      <c r="L97" s="11"/>
      <c r="M97" s="11"/>
      <c r="N97" s="11"/>
      <c r="O97" s="12"/>
      <c r="P97" s="12"/>
      <c r="Q97" s="41"/>
    </row>
    <row r="98" spans="1:17" x14ac:dyDescent="0.25">
      <c r="A98" s="2">
        <v>42765.427083333336</v>
      </c>
      <c r="B98" s="3">
        <v>3122520191</v>
      </c>
      <c r="C98" s="3">
        <v>905213</v>
      </c>
      <c r="D98" s="3">
        <v>1282</v>
      </c>
      <c r="E98" s="3">
        <v>0.97</v>
      </c>
      <c r="F98" s="3">
        <v>759687111</v>
      </c>
      <c r="G98" s="3">
        <v>5388968</v>
      </c>
      <c r="H98" s="3">
        <v>321</v>
      </c>
      <c r="I98" s="4">
        <v>0.91</v>
      </c>
      <c r="J98" s="4">
        <v>0.95</v>
      </c>
      <c r="K98" s="5">
        <f t="shared" si="1"/>
        <v>1.8599999999999999</v>
      </c>
      <c r="L98" s="11"/>
      <c r="M98" s="11"/>
      <c r="N98" s="11"/>
      <c r="O98" s="42"/>
      <c r="P98" s="42"/>
      <c r="Q98" s="41"/>
    </row>
    <row r="99" spans="1:17" x14ac:dyDescent="0.25">
      <c r="A99" s="2">
        <v>42765.416666666664</v>
      </c>
      <c r="B99" s="3">
        <v>3122159764</v>
      </c>
      <c r="C99" s="3">
        <v>905213</v>
      </c>
      <c r="D99" s="3">
        <v>1288</v>
      </c>
      <c r="E99" s="3">
        <v>0.97</v>
      </c>
      <c r="F99" s="3">
        <v>759595178</v>
      </c>
      <c r="G99" s="3">
        <v>5388968</v>
      </c>
      <c r="H99" s="3">
        <v>275</v>
      </c>
      <c r="I99" s="4">
        <v>0.91</v>
      </c>
      <c r="J99" s="4">
        <v>0.95</v>
      </c>
      <c r="K99" s="5">
        <f t="shared" si="1"/>
        <v>1.8599999999999999</v>
      </c>
      <c r="L99" s="11"/>
      <c r="M99" s="11"/>
      <c r="N99" s="11"/>
      <c r="O99" s="12"/>
      <c r="P99" s="12"/>
      <c r="Q99" s="41"/>
    </row>
    <row r="100" spans="1:17" x14ac:dyDescent="0.25">
      <c r="A100" s="10"/>
      <c r="B100" s="11"/>
      <c r="C100" s="11"/>
      <c r="D100" s="11"/>
      <c r="E100" s="11"/>
      <c r="F100" s="12"/>
      <c r="G100" s="13"/>
      <c r="H100" s="24"/>
      <c r="J100" s="10"/>
      <c r="K100" s="11"/>
      <c r="L100" s="11"/>
      <c r="M100" s="11"/>
      <c r="N100" s="11"/>
      <c r="O100" s="12"/>
      <c r="P100" s="12"/>
      <c r="Q100" s="41"/>
    </row>
    <row r="101" spans="1:17" x14ac:dyDescent="0.25">
      <c r="J101" s="10"/>
      <c r="K101" s="11"/>
      <c r="L101" s="11"/>
      <c r="M101" s="11"/>
      <c r="N101" s="11"/>
      <c r="O101" s="12"/>
      <c r="P101" s="42"/>
      <c r="Q101" s="41"/>
    </row>
    <row r="102" spans="1:17" x14ac:dyDescent="0.25">
      <c r="A102" s="233" t="s">
        <v>6</v>
      </c>
      <c r="B102" s="234"/>
      <c r="C102" s="25" t="s">
        <v>7</v>
      </c>
      <c r="D102" s="5" t="s">
        <v>8</v>
      </c>
      <c r="J102" s="10"/>
      <c r="K102" s="11"/>
      <c r="L102" s="11"/>
      <c r="M102" s="11"/>
      <c r="N102" s="11"/>
      <c r="O102" s="12"/>
      <c r="P102" s="12"/>
      <c r="Q102" s="41"/>
    </row>
    <row r="103" spans="1:17" x14ac:dyDescent="0.25">
      <c r="A103" s="88" t="s">
        <v>22</v>
      </c>
      <c r="B103" s="215"/>
      <c r="C103" s="17">
        <f>MAX(D3:D99)</f>
        <v>1718</v>
      </c>
      <c r="D103" s="5" t="s">
        <v>9</v>
      </c>
      <c r="J103" s="10"/>
      <c r="K103" s="11"/>
      <c r="L103" s="11"/>
      <c r="M103" s="11"/>
      <c r="N103" s="11"/>
      <c r="O103" s="52"/>
      <c r="P103" s="12"/>
      <c r="Q103" s="41"/>
    </row>
    <row r="104" spans="1:17" x14ac:dyDescent="0.25">
      <c r="A104" s="88" t="s">
        <v>23</v>
      </c>
      <c r="B104" s="215"/>
      <c r="C104" s="17">
        <f>MIN(D3:D99)</f>
        <v>-8</v>
      </c>
      <c r="D104" s="5" t="s">
        <v>9</v>
      </c>
      <c r="F104" s="23"/>
      <c r="J104" s="10"/>
      <c r="K104" s="11"/>
      <c r="L104" s="11"/>
      <c r="M104" s="11"/>
      <c r="N104" s="11"/>
      <c r="O104" s="12"/>
      <c r="P104" s="12"/>
      <c r="Q104" s="41"/>
    </row>
    <row r="105" spans="1:17" x14ac:dyDescent="0.25">
      <c r="A105" s="235" t="s">
        <v>13</v>
      </c>
      <c r="B105" s="234"/>
      <c r="C105" s="17">
        <f>AVERAGE(D3:D99)</f>
        <v>986.70103092783506</v>
      </c>
      <c r="D105" s="5" t="s">
        <v>9</v>
      </c>
      <c r="J105" s="51"/>
      <c r="K105" s="12"/>
      <c r="L105" s="12"/>
      <c r="M105" s="12"/>
      <c r="N105" s="12"/>
      <c r="O105" s="12"/>
      <c r="P105" s="12"/>
      <c r="Q105" s="41"/>
    </row>
    <row r="106" spans="1:17" x14ac:dyDescent="0.25">
      <c r="A106" s="233" t="s">
        <v>16</v>
      </c>
      <c r="B106" s="234"/>
      <c r="C106" s="16">
        <f>(B3-B99)/1000000</f>
        <v>23.909680999999999</v>
      </c>
      <c r="D106" s="5" t="s">
        <v>10</v>
      </c>
      <c r="J106" s="51"/>
      <c r="K106" s="12"/>
      <c r="L106" s="12"/>
      <c r="M106" s="12"/>
      <c r="N106" s="12"/>
      <c r="O106" s="12"/>
      <c r="P106" s="12"/>
      <c r="Q106" s="41"/>
    </row>
    <row r="107" spans="1:17" x14ac:dyDescent="0.25">
      <c r="A107" s="233" t="s">
        <v>14</v>
      </c>
      <c r="B107" s="234"/>
      <c r="C107" s="15">
        <f>(C3-'1 - 2 Jan'!C99)/1000</f>
        <v>62.53</v>
      </c>
      <c r="D107" s="5" t="s">
        <v>11</v>
      </c>
      <c r="F107" s="22"/>
      <c r="J107" s="51"/>
      <c r="K107" s="12"/>
      <c r="L107" s="12"/>
      <c r="M107" s="12"/>
      <c r="N107" s="12"/>
      <c r="O107" s="13"/>
      <c r="P107" s="12"/>
      <c r="Q107" s="41"/>
    </row>
    <row r="108" spans="1:17" x14ac:dyDescent="0.25">
      <c r="A108" s="227" t="s">
        <v>15</v>
      </c>
      <c r="B108" s="227"/>
      <c r="C108" s="18">
        <f>(C107*1.5*1650*1.1)+3000</f>
        <v>173237.92500000002</v>
      </c>
      <c r="D108" s="19" t="s">
        <v>12</v>
      </c>
      <c r="J108" s="51"/>
      <c r="K108" s="12"/>
      <c r="L108" s="12"/>
      <c r="M108" s="12"/>
      <c r="N108" s="12"/>
      <c r="O108" s="13"/>
      <c r="P108" s="42"/>
      <c r="Q108" s="41"/>
    </row>
    <row r="109" spans="1:17" x14ac:dyDescent="0.25">
      <c r="A109" s="228" t="s">
        <v>20</v>
      </c>
      <c r="B109" s="228"/>
      <c r="C109" s="20">
        <f>(B3-'1 - 2 Jan'!B99)*1.1</f>
        <v>1210824270.7</v>
      </c>
      <c r="D109" s="21" t="s">
        <v>12</v>
      </c>
      <c r="E109" s="23"/>
      <c r="J109" s="51"/>
      <c r="K109" s="12"/>
      <c r="L109" s="12"/>
      <c r="M109" s="12"/>
      <c r="N109" s="12"/>
      <c r="O109" s="12"/>
      <c r="P109" s="12"/>
      <c r="Q109" s="41"/>
    </row>
    <row r="110" spans="1:17" x14ac:dyDescent="0.25">
      <c r="J110" s="51"/>
      <c r="K110" s="12"/>
      <c r="L110" s="12"/>
      <c r="M110" s="12"/>
      <c r="N110" s="12"/>
      <c r="O110" s="12"/>
      <c r="P110" s="12"/>
      <c r="Q110" s="41"/>
    </row>
    <row r="111" spans="1:17" x14ac:dyDescent="0.25">
      <c r="J111" s="51"/>
      <c r="K111" s="12"/>
      <c r="L111" s="12"/>
      <c r="M111" s="12"/>
      <c r="N111" s="12"/>
      <c r="O111" s="12"/>
      <c r="P111" s="12"/>
      <c r="Q111" s="41"/>
    </row>
    <row r="112" spans="1:17" x14ac:dyDescent="0.25">
      <c r="F112" s="23"/>
      <c r="J112" s="51"/>
      <c r="K112" s="12"/>
      <c r="L112" s="12"/>
      <c r="M112" s="12"/>
      <c r="N112" s="12"/>
      <c r="O112" s="12"/>
      <c r="P112" s="12"/>
      <c r="Q112" s="41"/>
    </row>
    <row r="113" spans="10:17" x14ac:dyDescent="0.25">
      <c r="J113" s="51"/>
      <c r="K113" s="12"/>
      <c r="L113" s="12"/>
      <c r="M113" s="12"/>
      <c r="N113" s="12"/>
      <c r="O113" s="12"/>
      <c r="P113" s="12"/>
      <c r="Q113" s="41"/>
    </row>
    <row r="114" spans="10:17" x14ac:dyDescent="0.25">
      <c r="J114" s="51"/>
      <c r="K114" s="12"/>
      <c r="L114" s="12"/>
      <c r="M114" s="12"/>
      <c r="N114" s="12"/>
      <c r="O114" s="12"/>
      <c r="P114" s="12"/>
      <c r="Q114" s="41"/>
    </row>
    <row r="115" spans="10:17" x14ac:dyDescent="0.25">
      <c r="J115" s="51"/>
      <c r="K115" s="12"/>
      <c r="L115" s="12"/>
      <c r="M115" s="12"/>
      <c r="N115" s="12"/>
      <c r="O115" s="13"/>
      <c r="P115" s="13"/>
      <c r="Q115" s="41"/>
    </row>
    <row r="116" spans="10:17" x14ac:dyDescent="0.25">
      <c r="J116" s="51"/>
      <c r="K116" s="12"/>
      <c r="L116" s="12"/>
      <c r="M116" s="12"/>
      <c r="N116" s="12"/>
      <c r="O116" s="13"/>
      <c r="P116" s="48"/>
      <c r="Q116" s="41"/>
    </row>
    <row r="117" spans="10:17" x14ac:dyDescent="0.25">
      <c r="J117" s="10"/>
      <c r="K117" s="11"/>
      <c r="L117" s="11"/>
      <c r="M117" s="11"/>
      <c r="N117" s="11"/>
      <c r="O117" s="13"/>
      <c r="P117" s="13"/>
      <c r="Q117" s="41"/>
    </row>
    <row r="118" spans="10:17" x14ac:dyDescent="0.25">
      <c r="J118" s="10"/>
      <c r="K118" s="11"/>
      <c r="L118" s="11"/>
      <c r="M118" s="11"/>
      <c r="N118" s="11"/>
      <c r="O118" s="42"/>
      <c r="P118" s="12"/>
      <c r="Q118" s="41"/>
    </row>
    <row r="119" spans="10:17" x14ac:dyDescent="0.25">
      <c r="J119" s="51"/>
      <c r="K119" s="12"/>
      <c r="L119" s="12"/>
      <c r="M119" s="12"/>
      <c r="N119" s="12"/>
      <c r="O119" s="12"/>
      <c r="P119" s="12"/>
      <c r="Q119" s="41"/>
    </row>
    <row r="120" spans="10:17" x14ac:dyDescent="0.25">
      <c r="J120" s="51"/>
      <c r="K120" s="12"/>
      <c r="L120" s="12"/>
      <c r="M120" s="12"/>
      <c r="N120" s="12"/>
      <c r="O120" s="12"/>
      <c r="P120" s="12"/>
      <c r="Q120" s="41"/>
    </row>
    <row r="121" spans="10:17" x14ac:dyDescent="0.25">
      <c r="J121" s="10"/>
      <c r="K121" s="11"/>
      <c r="L121" s="11"/>
      <c r="M121" s="11"/>
      <c r="N121" s="11"/>
      <c r="O121" s="12"/>
      <c r="P121" s="12"/>
      <c r="Q121" s="47"/>
    </row>
    <row r="122" spans="10:17" x14ac:dyDescent="0.25">
      <c r="J122" s="51"/>
      <c r="K122" s="12"/>
      <c r="L122" s="12"/>
      <c r="M122" s="12"/>
      <c r="N122" s="12"/>
      <c r="O122" s="12"/>
      <c r="P122" s="12"/>
      <c r="Q122" s="47"/>
    </row>
    <row r="123" spans="10:17" x14ac:dyDescent="0.25">
      <c r="J123" s="51"/>
      <c r="K123" s="12"/>
      <c r="L123" s="12"/>
      <c r="M123" s="12"/>
      <c r="N123" s="12"/>
      <c r="O123" s="12"/>
      <c r="P123" s="12"/>
      <c r="Q123" s="47"/>
    </row>
    <row r="124" spans="10:17" x14ac:dyDescent="0.25">
      <c r="J124" s="51"/>
      <c r="K124" s="12"/>
      <c r="L124" s="12"/>
      <c r="M124" s="12"/>
      <c r="N124" s="12"/>
      <c r="O124" s="12"/>
      <c r="P124" s="12"/>
      <c r="Q124" s="47"/>
    </row>
    <row r="125" spans="10:17" x14ac:dyDescent="0.25">
      <c r="J125" s="51"/>
      <c r="K125" s="12"/>
      <c r="L125" s="12"/>
      <c r="M125" s="12"/>
      <c r="N125" s="12"/>
      <c r="O125" s="12"/>
      <c r="P125" s="12"/>
      <c r="Q125" s="47"/>
    </row>
    <row r="126" spans="10:17" x14ac:dyDescent="0.25">
      <c r="J126" s="47"/>
      <c r="K126" s="47"/>
      <c r="L126" s="47"/>
      <c r="M126" s="47"/>
      <c r="N126" s="47"/>
      <c r="O126" s="47"/>
      <c r="P126" s="47"/>
      <c r="Q126" s="47"/>
    </row>
    <row r="127" spans="10:17" x14ac:dyDescent="0.25">
      <c r="J127" s="47"/>
      <c r="K127" s="47"/>
      <c r="L127" s="47"/>
      <c r="M127" s="47"/>
      <c r="N127" s="47"/>
      <c r="O127" s="47"/>
      <c r="P127" s="47"/>
      <c r="Q127" s="47"/>
    </row>
    <row r="128" spans="10:17" x14ac:dyDescent="0.25">
      <c r="J128" s="47"/>
      <c r="K128" s="47"/>
      <c r="L128" s="47"/>
      <c r="M128" s="47"/>
      <c r="N128" s="47"/>
      <c r="O128" s="47"/>
      <c r="P128" s="47"/>
      <c r="Q128" s="47"/>
    </row>
    <row r="129" spans="10:17" x14ac:dyDescent="0.25">
      <c r="J129" s="47"/>
      <c r="K129" s="47"/>
      <c r="L129" s="47"/>
      <c r="M129" s="47"/>
      <c r="N129" s="47"/>
      <c r="O129" s="47"/>
      <c r="P129" s="47"/>
      <c r="Q129" s="47"/>
    </row>
  </sheetData>
  <mergeCells count="8">
    <mergeCell ref="A108:B108"/>
    <mergeCell ref="A109:B109"/>
    <mergeCell ref="A1:H1"/>
    <mergeCell ref="I1:K1"/>
    <mergeCell ref="A102:B102"/>
    <mergeCell ref="A105:B105"/>
    <mergeCell ref="A106:B106"/>
    <mergeCell ref="A107:B107"/>
  </mergeCells>
  <pageMargins left="0.7" right="0.7" top="0.75" bottom="0.75" header="0.3" footer="0.3"/>
  <pageSetup paperSize="9" orientation="portrait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9"/>
  <sheetViews>
    <sheetView zoomScale="80" zoomScaleNormal="80" workbookViewId="0">
      <selection activeCell="G3" sqref="G3"/>
    </sheetView>
  </sheetViews>
  <sheetFormatPr defaultColWidth="11.42578125" defaultRowHeight="15" x14ac:dyDescent="0.25"/>
  <cols>
    <col min="1" max="1" width="17.85546875" customWidth="1"/>
    <col min="2" max="2" width="13.85546875" customWidth="1"/>
    <col min="3" max="3" width="15.140625" bestFit="1" customWidth="1"/>
    <col min="4" max="5" width="13.85546875" customWidth="1"/>
    <col min="6" max="6" width="12.85546875" bestFit="1" customWidth="1"/>
    <col min="10" max="10" width="14.7109375" bestFit="1" customWidth="1"/>
  </cols>
  <sheetData>
    <row r="1" spans="1:11" ht="18.75" customHeight="1" x14ac:dyDescent="0.3">
      <c r="A1" s="236" t="s">
        <v>0</v>
      </c>
      <c r="B1" s="236"/>
      <c r="C1" s="236"/>
      <c r="D1" s="236"/>
      <c r="E1" s="236"/>
      <c r="F1" s="236"/>
      <c r="G1" s="236"/>
      <c r="H1" s="237"/>
      <c r="I1" s="232" t="s">
        <v>17</v>
      </c>
      <c r="J1" s="232"/>
      <c r="K1" s="232"/>
    </row>
    <row r="2" spans="1:11" ht="56.25" x14ac:dyDescent="0.25">
      <c r="A2" s="173" t="s">
        <v>24</v>
      </c>
      <c r="B2" s="174" t="s">
        <v>2</v>
      </c>
      <c r="C2" s="174" t="s">
        <v>3</v>
      </c>
      <c r="D2" s="174" t="s">
        <v>4</v>
      </c>
      <c r="E2" s="174" t="s">
        <v>25</v>
      </c>
      <c r="F2" s="174" t="s">
        <v>5</v>
      </c>
      <c r="G2" s="174" t="s">
        <v>26</v>
      </c>
      <c r="H2" s="174" t="s">
        <v>27</v>
      </c>
      <c r="I2" s="174" t="s">
        <v>28</v>
      </c>
      <c r="J2" s="174" t="s">
        <v>29</v>
      </c>
      <c r="K2" s="174" t="s">
        <v>30</v>
      </c>
    </row>
    <row r="3" spans="1:11" x14ac:dyDescent="0.25">
      <c r="A3" s="2">
        <v>42767.416666666664</v>
      </c>
      <c r="B3" s="3">
        <v>3183651303</v>
      </c>
      <c r="C3" s="3">
        <v>937665</v>
      </c>
      <c r="D3" s="3">
        <v>1506</v>
      </c>
      <c r="E3" s="6">
        <v>0.97</v>
      </c>
      <c r="F3" s="3">
        <v>774995221</v>
      </c>
      <c r="G3" s="3">
        <v>5502654</v>
      </c>
      <c r="H3" s="3">
        <v>388</v>
      </c>
      <c r="I3" s="4">
        <v>0.91</v>
      </c>
      <c r="J3" s="4">
        <v>0.97</v>
      </c>
      <c r="K3" s="5">
        <f>I3+J3</f>
        <v>1.88</v>
      </c>
    </row>
    <row r="4" spans="1:11" x14ac:dyDescent="0.25">
      <c r="A4" s="2">
        <v>42767.40625</v>
      </c>
      <c r="B4" s="3">
        <v>3183275166</v>
      </c>
      <c r="C4" s="3">
        <v>937665</v>
      </c>
      <c r="D4" s="3">
        <v>1547</v>
      </c>
      <c r="E4" s="6">
        <v>0.97</v>
      </c>
      <c r="F4" s="3">
        <v>774899171</v>
      </c>
      <c r="G4" s="3">
        <v>5502654</v>
      </c>
      <c r="H4" s="3">
        <v>393</v>
      </c>
      <c r="I4" s="4" t="s">
        <v>32</v>
      </c>
      <c r="J4" s="4">
        <v>0.94</v>
      </c>
      <c r="K4" s="5" t="e">
        <f t="shared" ref="K4:K67" si="0">I4+J4</f>
        <v>#VALUE!</v>
      </c>
    </row>
    <row r="5" spans="1:11" x14ac:dyDescent="0.25">
      <c r="A5" s="7">
        <v>42767.395833333336</v>
      </c>
      <c r="B5" s="6">
        <v>3182889141</v>
      </c>
      <c r="C5" s="6">
        <v>937665</v>
      </c>
      <c r="D5" s="6">
        <v>1537</v>
      </c>
      <c r="E5" s="6">
        <v>0.97</v>
      </c>
      <c r="F5" s="6">
        <v>774801697</v>
      </c>
      <c r="G5" s="6">
        <v>5502654</v>
      </c>
      <c r="H5" s="6">
        <v>372</v>
      </c>
      <c r="I5" s="4">
        <v>0.91</v>
      </c>
      <c r="J5" s="4">
        <v>0.96</v>
      </c>
      <c r="K5" s="5">
        <f t="shared" si="0"/>
        <v>1.87</v>
      </c>
    </row>
    <row r="6" spans="1:11" x14ac:dyDescent="0.25">
      <c r="A6" s="7">
        <v>42767.385416666664</v>
      </c>
      <c r="B6" s="6">
        <v>3182508473</v>
      </c>
      <c r="C6" s="6">
        <v>937665</v>
      </c>
      <c r="D6" s="6">
        <v>1534</v>
      </c>
      <c r="E6" s="6">
        <v>0.97</v>
      </c>
      <c r="F6" s="6">
        <v>774706159</v>
      </c>
      <c r="G6" s="6">
        <v>5502654</v>
      </c>
      <c r="H6" s="6">
        <v>400</v>
      </c>
      <c r="I6" s="4">
        <v>0.91</v>
      </c>
      <c r="J6" s="4">
        <v>0.97</v>
      </c>
      <c r="K6" s="5">
        <f t="shared" si="0"/>
        <v>1.88</v>
      </c>
    </row>
    <row r="7" spans="1:11" x14ac:dyDescent="0.25">
      <c r="A7" s="2">
        <v>42767.375</v>
      </c>
      <c r="B7" s="3">
        <v>3182126744</v>
      </c>
      <c r="C7" s="3">
        <v>937665</v>
      </c>
      <c r="D7" s="3">
        <v>1618</v>
      </c>
      <c r="E7" s="6">
        <v>0.97</v>
      </c>
      <c r="F7" s="3">
        <v>774608342</v>
      </c>
      <c r="G7" s="3">
        <v>5502654</v>
      </c>
      <c r="H7" s="3">
        <v>415</v>
      </c>
      <c r="I7" s="4">
        <v>0.95</v>
      </c>
      <c r="J7" s="4">
        <v>1.01</v>
      </c>
      <c r="K7" s="5">
        <f t="shared" si="0"/>
        <v>1.96</v>
      </c>
    </row>
    <row r="8" spans="1:11" x14ac:dyDescent="0.25">
      <c r="A8" s="2">
        <v>42767.364583333336</v>
      </c>
      <c r="B8" s="3">
        <v>3181746283</v>
      </c>
      <c r="C8" s="3">
        <v>937665</v>
      </c>
      <c r="D8" s="3">
        <v>1550</v>
      </c>
      <c r="E8" s="6">
        <v>0.97</v>
      </c>
      <c r="F8" s="3">
        <v>774510914</v>
      </c>
      <c r="G8" s="3">
        <v>5502654</v>
      </c>
      <c r="H8" s="3">
        <v>448</v>
      </c>
      <c r="I8" s="4">
        <v>0.92</v>
      </c>
      <c r="J8" s="4">
        <v>0.97</v>
      </c>
      <c r="K8" s="5">
        <f t="shared" si="0"/>
        <v>1.8900000000000001</v>
      </c>
    </row>
    <row r="9" spans="1:11" x14ac:dyDescent="0.25">
      <c r="A9" s="2">
        <v>42767.354166666664</v>
      </c>
      <c r="B9" s="3">
        <v>3181357075</v>
      </c>
      <c r="C9" s="3">
        <v>937665</v>
      </c>
      <c r="D9" s="3">
        <v>1517</v>
      </c>
      <c r="E9" s="6">
        <v>0.97</v>
      </c>
      <c r="F9" s="3">
        <v>774411257</v>
      </c>
      <c r="G9" s="3">
        <v>5502654</v>
      </c>
      <c r="H9" s="3">
        <v>398</v>
      </c>
      <c r="I9" s="9">
        <v>0.9</v>
      </c>
      <c r="J9" s="4">
        <v>0.97</v>
      </c>
      <c r="K9" s="5">
        <f t="shared" si="0"/>
        <v>1.87</v>
      </c>
    </row>
    <row r="10" spans="1:11" x14ac:dyDescent="0.25">
      <c r="A10" s="2">
        <v>42767.34375</v>
      </c>
      <c r="B10" s="3">
        <v>3180968686</v>
      </c>
      <c r="C10" s="3">
        <v>937665</v>
      </c>
      <c r="D10" s="3">
        <v>1493</v>
      </c>
      <c r="E10" s="6">
        <v>0.97</v>
      </c>
      <c r="F10" s="3">
        <v>774316564</v>
      </c>
      <c r="G10" s="3">
        <v>5502654</v>
      </c>
      <c r="H10" s="3">
        <v>376</v>
      </c>
      <c r="I10" s="14">
        <v>0.94</v>
      </c>
      <c r="J10" s="9">
        <v>0.98</v>
      </c>
      <c r="K10" s="5">
        <f t="shared" si="0"/>
        <v>1.92</v>
      </c>
    </row>
    <row r="11" spans="1:11" x14ac:dyDescent="0.25">
      <c r="A11" s="2">
        <v>42767.333333333336</v>
      </c>
      <c r="B11" s="3">
        <v>3180584354</v>
      </c>
      <c r="C11" s="3">
        <v>937665</v>
      </c>
      <c r="D11" s="3">
        <v>1504</v>
      </c>
      <c r="E11" s="3">
        <v>0.97</v>
      </c>
      <c r="F11" s="3">
        <v>774219935</v>
      </c>
      <c r="G11" s="3">
        <v>5502654</v>
      </c>
      <c r="H11" s="3">
        <v>380</v>
      </c>
      <c r="I11" s="4">
        <v>0.91</v>
      </c>
      <c r="J11" s="4">
        <v>0.95</v>
      </c>
      <c r="K11" s="5">
        <f t="shared" si="0"/>
        <v>1.8599999999999999</v>
      </c>
    </row>
    <row r="12" spans="1:11" x14ac:dyDescent="0.25">
      <c r="A12" s="2">
        <v>42767.322916666664</v>
      </c>
      <c r="B12" s="3">
        <v>3180196881</v>
      </c>
      <c r="C12" s="3">
        <v>937665</v>
      </c>
      <c r="D12" s="3">
        <v>1548</v>
      </c>
      <c r="E12" s="3">
        <v>0.97</v>
      </c>
      <c r="F12" s="3">
        <v>774120155</v>
      </c>
      <c r="G12" s="3">
        <v>5502654</v>
      </c>
      <c r="H12" s="3">
        <v>403</v>
      </c>
      <c r="I12" s="9">
        <v>0.9</v>
      </c>
      <c r="J12" s="4">
        <v>0.97</v>
      </c>
      <c r="K12" s="5">
        <f t="shared" si="0"/>
        <v>1.87</v>
      </c>
    </row>
    <row r="13" spans="1:11" x14ac:dyDescent="0.25">
      <c r="A13" s="2">
        <v>42767.3125</v>
      </c>
      <c r="B13" s="3">
        <v>3179811148</v>
      </c>
      <c r="C13" s="3">
        <v>937665</v>
      </c>
      <c r="D13" s="3">
        <v>1501</v>
      </c>
      <c r="E13" s="3">
        <v>0.97</v>
      </c>
      <c r="F13" s="3">
        <v>774021627</v>
      </c>
      <c r="G13" s="3">
        <v>5502654</v>
      </c>
      <c r="H13" s="3">
        <v>385</v>
      </c>
      <c r="I13" s="68">
        <v>0.9</v>
      </c>
      <c r="J13" s="4">
        <v>0.94</v>
      </c>
      <c r="K13" s="5">
        <f t="shared" si="0"/>
        <v>1.8399999999999999</v>
      </c>
    </row>
    <row r="14" spans="1:11" x14ac:dyDescent="0.25">
      <c r="A14" s="2">
        <v>42767.302083333336</v>
      </c>
      <c r="B14" s="3">
        <v>3179424079</v>
      </c>
      <c r="C14" s="3">
        <v>937665</v>
      </c>
      <c r="D14" s="3">
        <v>1523</v>
      </c>
      <c r="E14" s="3">
        <v>0.97</v>
      </c>
      <c r="F14" s="3">
        <v>773925206</v>
      </c>
      <c r="G14" s="3">
        <v>5502654</v>
      </c>
      <c r="H14" s="3">
        <v>376</v>
      </c>
      <c r="I14" s="68">
        <v>0.89</v>
      </c>
      <c r="J14" s="4">
        <v>0.95</v>
      </c>
      <c r="K14" s="5">
        <f t="shared" si="0"/>
        <v>1.8399999999999999</v>
      </c>
    </row>
    <row r="15" spans="1:11" x14ac:dyDescent="0.25">
      <c r="A15" s="7">
        <v>42767.291666666664</v>
      </c>
      <c r="B15" s="6">
        <v>3179044484</v>
      </c>
      <c r="C15" s="6">
        <v>937665</v>
      </c>
      <c r="D15" s="6">
        <v>1520</v>
      </c>
      <c r="E15" s="6">
        <v>0.97</v>
      </c>
      <c r="F15" s="6">
        <v>773831637</v>
      </c>
      <c r="G15" s="6">
        <v>5502654</v>
      </c>
      <c r="H15" s="6">
        <v>374</v>
      </c>
      <c r="I15" s="4">
        <v>0.92</v>
      </c>
      <c r="J15" s="4">
        <v>0.96</v>
      </c>
      <c r="K15" s="5">
        <f t="shared" si="0"/>
        <v>1.88</v>
      </c>
    </row>
    <row r="16" spans="1:11" x14ac:dyDescent="0.25">
      <c r="A16" s="2">
        <v>42767.28125</v>
      </c>
      <c r="B16" s="3">
        <v>3178654236</v>
      </c>
      <c r="C16" s="3">
        <v>937665</v>
      </c>
      <c r="D16" s="3">
        <v>1557</v>
      </c>
      <c r="E16" s="3">
        <v>0.97</v>
      </c>
      <c r="F16" s="3">
        <v>773730632</v>
      </c>
      <c r="G16" s="3">
        <v>5502654</v>
      </c>
      <c r="H16" s="3">
        <v>405</v>
      </c>
      <c r="I16" s="9">
        <v>0.9</v>
      </c>
      <c r="J16" s="4">
        <v>0.96</v>
      </c>
      <c r="K16" s="5">
        <f t="shared" si="0"/>
        <v>1.8599999999999999</v>
      </c>
    </row>
    <row r="17" spans="1:17" x14ac:dyDescent="0.25">
      <c r="A17" s="2">
        <v>42767.270833333336</v>
      </c>
      <c r="B17" s="3">
        <v>3178269405</v>
      </c>
      <c r="C17" s="3">
        <v>937665</v>
      </c>
      <c r="D17" s="3">
        <v>1582</v>
      </c>
      <c r="E17" s="3">
        <v>0.97</v>
      </c>
      <c r="F17" s="3">
        <v>773630228</v>
      </c>
      <c r="G17" s="3">
        <v>5502654</v>
      </c>
      <c r="H17" s="3">
        <v>418</v>
      </c>
      <c r="I17" s="4">
        <v>0.92</v>
      </c>
      <c r="J17" s="9">
        <v>0.96</v>
      </c>
      <c r="K17" s="5">
        <f t="shared" si="0"/>
        <v>1.88</v>
      </c>
    </row>
    <row r="18" spans="1:17" x14ac:dyDescent="0.25">
      <c r="A18" s="2">
        <v>42767.260416666664</v>
      </c>
      <c r="B18" s="3">
        <v>3177881641</v>
      </c>
      <c r="C18" s="3">
        <v>937665</v>
      </c>
      <c r="D18" s="3">
        <v>1530</v>
      </c>
      <c r="E18" s="3">
        <v>0.97</v>
      </c>
      <c r="F18" s="3">
        <v>773529627</v>
      </c>
      <c r="G18" s="3">
        <v>5502654</v>
      </c>
      <c r="H18" s="3">
        <v>377</v>
      </c>
      <c r="I18" s="4">
        <v>0.91</v>
      </c>
      <c r="J18" s="4">
        <v>0.96</v>
      </c>
      <c r="K18" s="5">
        <f t="shared" si="0"/>
        <v>1.87</v>
      </c>
    </row>
    <row r="19" spans="1:17" x14ac:dyDescent="0.25">
      <c r="A19" s="2">
        <v>42767.25</v>
      </c>
      <c r="B19" s="3">
        <v>3177490940</v>
      </c>
      <c r="C19" s="3">
        <v>937665</v>
      </c>
      <c r="D19" s="3">
        <v>1511</v>
      </c>
      <c r="E19" s="3">
        <v>0.97</v>
      </c>
      <c r="F19" s="3">
        <v>773430144</v>
      </c>
      <c r="G19" s="3">
        <v>5502654</v>
      </c>
      <c r="H19" s="3">
        <v>378</v>
      </c>
      <c r="I19" s="4">
        <v>0.91</v>
      </c>
      <c r="J19" s="4">
        <v>0.95</v>
      </c>
      <c r="K19" s="5">
        <f t="shared" si="0"/>
        <v>1.8599999999999999</v>
      </c>
    </row>
    <row r="20" spans="1:17" x14ac:dyDescent="0.25">
      <c r="A20" s="2">
        <v>42767.239583333336</v>
      </c>
      <c r="B20" s="3">
        <v>3177102579</v>
      </c>
      <c r="C20" s="3">
        <v>937665</v>
      </c>
      <c r="D20" s="3">
        <v>1509</v>
      </c>
      <c r="E20" s="3">
        <v>0.97</v>
      </c>
      <c r="F20" s="3">
        <v>773333242</v>
      </c>
      <c r="G20" s="3">
        <v>5502654</v>
      </c>
      <c r="H20" s="3">
        <v>376</v>
      </c>
      <c r="I20" s="4">
        <v>0.91</v>
      </c>
      <c r="J20" s="4">
        <v>0.95</v>
      </c>
      <c r="K20" s="5">
        <f t="shared" si="0"/>
        <v>1.8599999999999999</v>
      </c>
    </row>
    <row r="21" spans="1:17" x14ac:dyDescent="0.25">
      <c r="A21" s="2">
        <v>42767.229166666664</v>
      </c>
      <c r="B21" s="3">
        <v>3176714359</v>
      </c>
      <c r="C21" s="3">
        <v>937665</v>
      </c>
      <c r="D21" s="3">
        <v>1504</v>
      </c>
      <c r="E21" s="3">
        <v>0.97</v>
      </c>
      <c r="F21" s="3">
        <v>773235258</v>
      </c>
      <c r="G21" s="3">
        <v>5502654</v>
      </c>
      <c r="H21" s="3">
        <v>374</v>
      </c>
      <c r="I21" s="4">
        <v>0.91</v>
      </c>
      <c r="J21" s="4">
        <v>0.95</v>
      </c>
      <c r="K21" s="5">
        <f t="shared" si="0"/>
        <v>1.8599999999999999</v>
      </c>
    </row>
    <row r="22" spans="1:17" x14ac:dyDescent="0.25">
      <c r="A22" s="2">
        <v>42767.21875</v>
      </c>
      <c r="B22" s="3">
        <v>3176329044</v>
      </c>
      <c r="C22" s="3">
        <v>937665</v>
      </c>
      <c r="D22" s="3">
        <v>1557</v>
      </c>
      <c r="E22" s="3">
        <v>0.97</v>
      </c>
      <c r="F22" s="3">
        <v>773138111</v>
      </c>
      <c r="G22" s="3">
        <v>5502654</v>
      </c>
      <c r="H22" s="3">
        <v>385</v>
      </c>
      <c r="I22" s="4">
        <v>0.92</v>
      </c>
      <c r="J22" s="4">
        <v>0.97</v>
      </c>
      <c r="K22" s="5">
        <f t="shared" si="0"/>
        <v>1.8900000000000001</v>
      </c>
    </row>
    <row r="23" spans="1:17" x14ac:dyDescent="0.25">
      <c r="A23" s="2">
        <v>42767.208333333336</v>
      </c>
      <c r="B23" s="3">
        <v>3175948153</v>
      </c>
      <c r="C23" s="3">
        <v>937665</v>
      </c>
      <c r="D23" s="3">
        <v>1558</v>
      </c>
      <c r="E23" s="3">
        <v>0.97</v>
      </c>
      <c r="F23" s="3">
        <v>773041450</v>
      </c>
      <c r="G23" s="3">
        <v>5502654</v>
      </c>
      <c r="H23" s="3">
        <v>395</v>
      </c>
      <c r="I23" s="4">
        <v>0.92</v>
      </c>
      <c r="J23" s="4">
        <v>0.97</v>
      </c>
      <c r="K23" s="5">
        <f t="shared" si="0"/>
        <v>1.8900000000000001</v>
      </c>
    </row>
    <row r="24" spans="1:17" x14ac:dyDescent="0.25">
      <c r="A24" s="2">
        <v>42767.197916666664</v>
      </c>
      <c r="B24" s="3">
        <v>3175557687</v>
      </c>
      <c r="C24" s="3">
        <v>937665</v>
      </c>
      <c r="D24" s="3">
        <v>1553</v>
      </c>
      <c r="E24" s="3">
        <v>0.97</v>
      </c>
      <c r="F24" s="3">
        <v>772941552</v>
      </c>
      <c r="G24" s="3">
        <v>5502654</v>
      </c>
      <c r="H24" s="3">
        <v>396</v>
      </c>
      <c r="I24" s="4">
        <v>0.92</v>
      </c>
      <c r="J24" s="4">
        <v>0.97</v>
      </c>
      <c r="K24" s="5">
        <f t="shared" si="0"/>
        <v>1.8900000000000001</v>
      </c>
    </row>
    <row r="25" spans="1:17" x14ac:dyDescent="0.25">
      <c r="A25" s="2">
        <v>42767.1875</v>
      </c>
      <c r="B25" s="3">
        <v>3175175088</v>
      </c>
      <c r="C25" s="3">
        <v>937665</v>
      </c>
      <c r="D25" s="3">
        <v>1532</v>
      </c>
      <c r="E25" s="3">
        <v>0.97</v>
      </c>
      <c r="F25" s="3">
        <v>772843732</v>
      </c>
      <c r="G25" s="3">
        <v>5502654</v>
      </c>
      <c r="H25" s="3">
        <v>395</v>
      </c>
      <c r="I25" s="4">
        <v>0.91</v>
      </c>
      <c r="J25" s="4">
        <v>0.97</v>
      </c>
      <c r="K25" s="5">
        <f t="shared" si="0"/>
        <v>1.88</v>
      </c>
    </row>
    <row r="26" spans="1:17" x14ac:dyDescent="0.25">
      <c r="A26" s="2">
        <v>42767.177083333336</v>
      </c>
      <c r="B26" s="3">
        <v>3174784844</v>
      </c>
      <c r="C26" s="3">
        <v>937665</v>
      </c>
      <c r="D26" s="3">
        <v>1528</v>
      </c>
      <c r="E26" s="3">
        <v>0.97</v>
      </c>
      <c r="F26" s="3">
        <v>772743773</v>
      </c>
      <c r="G26" s="3">
        <v>5502654</v>
      </c>
      <c r="H26" s="3">
        <v>388</v>
      </c>
      <c r="I26" s="4">
        <v>0.91</v>
      </c>
      <c r="J26" s="4">
        <v>0.96</v>
      </c>
      <c r="K26" s="5">
        <f t="shared" si="0"/>
        <v>1.87</v>
      </c>
    </row>
    <row r="27" spans="1:17" x14ac:dyDescent="0.25">
      <c r="A27" s="2">
        <v>42767.166666666664</v>
      </c>
      <c r="B27" s="3">
        <v>3174398594</v>
      </c>
      <c r="C27" s="3">
        <v>937665</v>
      </c>
      <c r="D27" s="3">
        <v>1573</v>
      </c>
      <c r="E27" s="3">
        <v>0.97</v>
      </c>
      <c r="F27" s="3">
        <v>772644874</v>
      </c>
      <c r="G27" s="3">
        <v>5502654</v>
      </c>
      <c r="H27" s="3">
        <v>409</v>
      </c>
      <c r="I27" s="4">
        <v>0.93</v>
      </c>
      <c r="J27" s="9">
        <v>0.98</v>
      </c>
      <c r="K27" s="5">
        <f t="shared" si="0"/>
        <v>1.9100000000000001</v>
      </c>
    </row>
    <row r="28" spans="1:17" x14ac:dyDescent="0.25">
      <c r="A28" s="2">
        <v>42767.15625</v>
      </c>
      <c r="B28" s="3">
        <v>3174008953</v>
      </c>
      <c r="C28" s="3">
        <v>937665</v>
      </c>
      <c r="D28" s="3">
        <v>1531</v>
      </c>
      <c r="E28" s="3">
        <v>0.97</v>
      </c>
      <c r="F28" s="3">
        <v>772544992</v>
      </c>
      <c r="G28" s="3">
        <v>5502654</v>
      </c>
      <c r="H28" s="3">
        <v>391</v>
      </c>
      <c r="I28" s="4">
        <v>0.91</v>
      </c>
      <c r="J28" s="4">
        <v>0.97</v>
      </c>
      <c r="K28" s="5">
        <f t="shared" si="0"/>
        <v>1.88</v>
      </c>
    </row>
    <row r="29" spans="1:17" x14ac:dyDescent="0.25">
      <c r="A29" s="2">
        <v>42767.145833333336</v>
      </c>
      <c r="B29" s="3">
        <v>3173624793</v>
      </c>
      <c r="C29" s="3">
        <v>937665</v>
      </c>
      <c r="D29" s="3">
        <v>1546</v>
      </c>
      <c r="E29" s="3">
        <v>0.97</v>
      </c>
      <c r="F29" s="3">
        <v>772446551</v>
      </c>
      <c r="G29" s="3">
        <v>5502654</v>
      </c>
      <c r="H29" s="3">
        <v>395</v>
      </c>
      <c r="I29" s="9">
        <v>0.9</v>
      </c>
      <c r="J29" s="4">
        <v>0.97</v>
      </c>
      <c r="K29" s="5">
        <f t="shared" si="0"/>
        <v>1.87</v>
      </c>
      <c r="L29" s="12"/>
      <c r="M29" s="12"/>
      <c r="N29" s="12"/>
      <c r="O29" s="13"/>
      <c r="P29" s="13"/>
      <c r="Q29" s="41"/>
    </row>
    <row r="30" spans="1:17" x14ac:dyDescent="0.25">
      <c r="A30" s="2">
        <v>42767.135416666664</v>
      </c>
      <c r="B30" s="3">
        <v>3173236455</v>
      </c>
      <c r="C30" s="3">
        <v>937665</v>
      </c>
      <c r="D30" s="3">
        <v>1521</v>
      </c>
      <c r="E30" s="3">
        <v>0.97</v>
      </c>
      <c r="F30" s="3">
        <v>772347011</v>
      </c>
      <c r="G30" s="3">
        <v>5502654</v>
      </c>
      <c r="H30" s="3">
        <v>389</v>
      </c>
      <c r="I30" s="4">
        <v>0.91</v>
      </c>
      <c r="J30" s="9">
        <v>0.96</v>
      </c>
      <c r="K30" s="5">
        <f t="shared" si="0"/>
        <v>1.87</v>
      </c>
      <c r="L30" s="12"/>
      <c r="M30" s="12"/>
      <c r="N30" s="12"/>
      <c r="O30" s="13"/>
      <c r="P30" s="13"/>
      <c r="Q30" s="41"/>
    </row>
    <row r="31" spans="1:17" x14ac:dyDescent="0.25">
      <c r="A31" s="2">
        <v>42767.125</v>
      </c>
      <c r="B31" s="3">
        <v>3172844930</v>
      </c>
      <c r="C31" s="3">
        <v>937665</v>
      </c>
      <c r="D31" s="3">
        <v>1530</v>
      </c>
      <c r="E31" s="3">
        <v>0.97</v>
      </c>
      <c r="F31" s="3">
        <v>772245962</v>
      </c>
      <c r="G31" s="3">
        <v>5502654</v>
      </c>
      <c r="H31" s="3">
        <v>395</v>
      </c>
      <c r="I31" s="9">
        <v>0.9</v>
      </c>
      <c r="J31" s="9">
        <v>0.97</v>
      </c>
      <c r="K31" s="5">
        <f t="shared" si="0"/>
        <v>1.87</v>
      </c>
      <c r="L31" s="12"/>
      <c r="M31" s="12"/>
      <c r="N31" s="12"/>
      <c r="O31" s="12"/>
      <c r="P31" s="42"/>
      <c r="Q31" s="41"/>
    </row>
    <row r="32" spans="1:17" x14ac:dyDescent="0.25">
      <c r="A32" s="2">
        <v>42767.114583333336</v>
      </c>
      <c r="B32" s="3">
        <v>3172463749</v>
      </c>
      <c r="C32" s="3">
        <v>937665</v>
      </c>
      <c r="D32" s="3">
        <v>1575</v>
      </c>
      <c r="E32" s="3">
        <v>0.97</v>
      </c>
      <c r="F32" s="3">
        <v>772147918</v>
      </c>
      <c r="G32" s="3">
        <v>5502654</v>
      </c>
      <c r="H32" s="3">
        <v>406</v>
      </c>
      <c r="I32" s="4">
        <v>0.93</v>
      </c>
      <c r="J32" s="9">
        <v>1</v>
      </c>
      <c r="K32" s="5">
        <f t="shared" si="0"/>
        <v>1.9300000000000002</v>
      </c>
      <c r="L32" s="12"/>
      <c r="M32" s="12"/>
      <c r="N32" s="12"/>
      <c r="O32" s="13"/>
      <c r="P32" s="13"/>
      <c r="Q32" s="41"/>
    </row>
    <row r="33" spans="1:17" x14ac:dyDescent="0.25">
      <c r="A33" s="2">
        <v>42767.104166666664</v>
      </c>
      <c r="B33" s="3">
        <v>3172077033</v>
      </c>
      <c r="C33" s="3">
        <v>937665</v>
      </c>
      <c r="D33" s="3">
        <v>1523</v>
      </c>
      <c r="E33" s="3">
        <v>0.97</v>
      </c>
      <c r="F33" s="3">
        <v>772048543</v>
      </c>
      <c r="G33" s="3">
        <v>5502654</v>
      </c>
      <c r="H33" s="3">
        <v>389</v>
      </c>
      <c r="I33" s="4">
        <v>0.91</v>
      </c>
      <c r="J33" s="4">
        <v>0.96</v>
      </c>
      <c r="K33" s="5">
        <f t="shared" si="0"/>
        <v>1.87</v>
      </c>
      <c r="L33" s="12"/>
      <c r="M33" s="12"/>
      <c r="N33" s="12"/>
      <c r="O33" s="13"/>
      <c r="P33" s="12"/>
      <c r="Q33" s="41"/>
    </row>
    <row r="34" spans="1:17" x14ac:dyDescent="0.25">
      <c r="A34" s="2">
        <v>42767.09375</v>
      </c>
      <c r="B34" s="3">
        <v>3171686577</v>
      </c>
      <c r="C34" s="3">
        <v>937665</v>
      </c>
      <c r="D34" s="3">
        <v>1566</v>
      </c>
      <c r="E34" s="3">
        <v>0.97</v>
      </c>
      <c r="F34" s="3">
        <v>771948183</v>
      </c>
      <c r="G34" s="3">
        <v>5502654</v>
      </c>
      <c r="H34" s="3">
        <v>400</v>
      </c>
      <c r="I34" s="4">
        <v>0.93</v>
      </c>
      <c r="J34" s="9">
        <v>0.99</v>
      </c>
      <c r="K34" s="5">
        <f t="shared" si="0"/>
        <v>1.92</v>
      </c>
      <c r="L34" s="12"/>
      <c r="M34" s="12"/>
      <c r="N34" s="12"/>
      <c r="O34" s="13"/>
      <c r="P34" s="13"/>
      <c r="Q34" s="41"/>
    </row>
    <row r="35" spans="1:17" x14ac:dyDescent="0.25">
      <c r="A35" s="2">
        <v>42767.083333333336</v>
      </c>
      <c r="B35" s="3">
        <v>3171300418</v>
      </c>
      <c r="C35" s="3">
        <v>937665</v>
      </c>
      <c r="D35" s="3">
        <v>1599</v>
      </c>
      <c r="E35" s="3">
        <v>0.97</v>
      </c>
      <c r="F35" s="3">
        <v>771848799</v>
      </c>
      <c r="G35" s="3">
        <v>5502654</v>
      </c>
      <c r="H35" s="3">
        <v>411</v>
      </c>
      <c r="I35" s="4">
        <v>0.95</v>
      </c>
      <c r="J35" s="4">
        <v>1.01</v>
      </c>
      <c r="K35" s="5">
        <f t="shared" si="0"/>
        <v>1.96</v>
      </c>
      <c r="L35" s="11"/>
      <c r="M35" s="11"/>
      <c r="N35" s="11"/>
      <c r="O35" s="13"/>
      <c r="P35" s="12"/>
      <c r="Q35" s="41"/>
    </row>
    <row r="36" spans="1:17" x14ac:dyDescent="0.25">
      <c r="A36" s="2">
        <v>42767.072916666664</v>
      </c>
      <c r="B36" s="3">
        <v>3170913784</v>
      </c>
      <c r="C36" s="3">
        <v>937665</v>
      </c>
      <c r="D36" s="3">
        <v>1538</v>
      </c>
      <c r="E36" s="3">
        <v>0.97</v>
      </c>
      <c r="F36" s="3">
        <v>771749853</v>
      </c>
      <c r="G36" s="3">
        <v>5502654</v>
      </c>
      <c r="H36" s="3">
        <v>391</v>
      </c>
      <c r="I36" s="4">
        <v>0.91</v>
      </c>
      <c r="J36" s="4">
        <v>0.96</v>
      </c>
      <c r="K36" s="5">
        <f t="shared" si="0"/>
        <v>1.87</v>
      </c>
      <c r="L36" s="11"/>
      <c r="M36" s="11"/>
      <c r="N36" s="11"/>
      <c r="O36" s="11"/>
      <c r="P36" s="12"/>
      <c r="Q36" s="41"/>
    </row>
    <row r="37" spans="1:17" x14ac:dyDescent="0.25">
      <c r="A37" s="2">
        <v>42767.0625</v>
      </c>
      <c r="B37" s="3">
        <v>3170522688</v>
      </c>
      <c r="C37" s="3">
        <v>937665</v>
      </c>
      <c r="D37" s="3">
        <v>1531</v>
      </c>
      <c r="E37" s="3">
        <v>0.97</v>
      </c>
      <c r="F37" s="3">
        <v>771651299</v>
      </c>
      <c r="G37" s="3">
        <v>5502654</v>
      </c>
      <c r="H37" s="3">
        <v>383</v>
      </c>
      <c r="I37" s="4">
        <v>0.91</v>
      </c>
      <c r="J37" s="4">
        <v>0.97</v>
      </c>
      <c r="K37" s="5">
        <f t="shared" si="0"/>
        <v>1.88</v>
      </c>
      <c r="L37" s="11"/>
      <c r="M37" s="11"/>
      <c r="N37" s="11"/>
      <c r="O37" s="13"/>
      <c r="P37" s="12"/>
      <c r="Q37" s="41"/>
    </row>
    <row r="38" spans="1:17" x14ac:dyDescent="0.25">
      <c r="A38" s="2">
        <v>42767.052083333336</v>
      </c>
      <c r="B38" s="3">
        <v>3170135176</v>
      </c>
      <c r="C38" s="3">
        <v>937665</v>
      </c>
      <c r="D38" s="3">
        <v>1588</v>
      </c>
      <c r="E38" s="3">
        <v>0.97</v>
      </c>
      <c r="F38" s="3">
        <v>771554127</v>
      </c>
      <c r="G38" s="3">
        <v>5502654</v>
      </c>
      <c r="H38" s="3">
        <v>396</v>
      </c>
      <c r="I38" s="4">
        <v>0.94</v>
      </c>
      <c r="J38" s="9">
        <v>1</v>
      </c>
      <c r="K38" s="5">
        <f t="shared" si="0"/>
        <v>1.94</v>
      </c>
      <c r="L38" s="11"/>
      <c r="M38" s="11"/>
      <c r="N38" s="11"/>
      <c r="O38" s="13"/>
      <c r="P38" s="13"/>
      <c r="Q38" s="41"/>
    </row>
    <row r="39" spans="1:17" x14ac:dyDescent="0.25">
      <c r="A39" s="2">
        <v>42767.041666666664</v>
      </c>
      <c r="B39" s="3">
        <v>3169745542</v>
      </c>
      <c r="C39" s="3">
        <v>937665</v>
      </c>
      <c r="D39" s="3">
        <v>1545</v>
      </c>
      <c r="E39" s="3">
        <v>0.97</v>
      </c>
      <c r="F39" s="3">
        <v>771456870</v>
      </c>
      <c r="G39" s="3">
        <v>5502654</v>
      </c>
      <c r="H39" s="3">
        <v>389</v>
      </c>
      <c r="I39" s="4">
        <v>0.93</v>
      </c>
      <c r="J39" s="9">
        <v>0.96</v>
      </c>
      <c r="K39" s="5">
        <f t="shared" si="0"/>
        <v>1.8900000000000001</v>
      </c>
      <c r="L39" s="11"/>
      <c r="M39" s="11"/>
      <c r="N39" s="11"/>
      <c r="O39" s="13"/>
      <c r="P39" s="12"/>
      <c r="Q39" s="41"/>
    </row>
    <row r="40" spans="1:17" x14ac:dyDescent="0.25">
      <c r="A40" s="2">
        <v>42767.03125</v>
      </c>
      <c r="B40" s="3">
        <v>3169354322</v>
      </c>
      <c r="C40" s="3">
        <v>937665</v>
      </c>
      <c r="D40" s="3">
        <v>1521</v>
      </c>
      <c r="E40" s="3">
        <v>0.97</v>
      </c>
      <c r="F40" s="3">
        <v>771358105</v>
      </c>
      <c r="G40" s="3">
        <v>5502654</v>
      </c>
      <c r="H40" s="3">
        <v>390</v>
      </c>
      <c r="I40" s="9">
        <v>0.9</v>
      </c>
      <c r="J40" s="9">
        <v>0.95</v>
      </c>
      <c r="K40" s="5">
        <f t="shared" si="0"/>
        <v>1.85</v>
      </c>
      <c r="L40" s="11"/>
      <c r="M40" s="11"/>
      <c r="N40" s="11"/>
      <c r="O40" s="13"/>
      <c r="P40" s="13"/>
      <c r="Q40" s="41"/>
    </row>
    <row r="41" spans="1:17" x14ac:dyDescent="0.25">
      <c r="A41" s="2">
        <v>42767.020833333336</v>
      </c>
      <c r="B41" s="3">
        <v>3168964548</v>
      </c>
      <c r="C41" s="3">
        <v>937665</v>
      </c>
      <c r="D41" s="3">
        <v>1518</v>
      </c>
      <c r="E41" s="3">
        <v>0.97</v>
      </c>
      <c r="F41" s="3">
        <v>771258737</v>
      </c>
      <c r="G41" s="3">
        <v>5502654</v>
      </c>
      <c r="H41" s="3">
        <v>386</v>
      </c>
      <c r="I41" s="9">
        <v>0.9</v>
      </c>
      <c r="J41" s="4">
        <v>0.97</v>
      </c>
      <c r="K41" s="5">
        <f t="shared" si="0"/>
        <v>1.87</v>
      </c>
      <c r="L41" s="11"/>
      <c r="M41" s="11"/>
      <c r="N41" s="11"/>
      <c r="O41" s="12"/>
      <c r="P41" s="12"/>
      <c r="Q41" s="41"/>
    </row>
    <row r="42" spans="1:17" x14ac:dyDescent="0.25">
      <c r="A42" s="2">
        <v>42767.010416666664</v>
      </c>
      <c r="B42" s="3">
        <v>3168576779</v>
      </c>
      <c r="C42" s="3">
        <v>937665</v>
      </c>
      <c r="D42" s="3">
        <v>1571</v>
      </c>
      <c r="E42" s="3">
        <v>0.97</v>
      </c>
      <c r="F42" s="3">
        <v>771159352</v>
      </c>
      <c r="G42" s="3">
        <v>5502654</v>
      </c>
      <c r="H42" s="3">
        <v>400</v>
      </c>
      <c r="I42" s="4">
        <v>0.93</v>
      </c>
      <c r="J42" s="9">
        <v>0.98</v>
      </c>
      <c r="K42" s="5">
        <f t="shared" si="0"/>
        <v>1.9100000000000001</v>
      </c>
      <c r="L42" s="11"/>
      <c r="M42" s="11"/>
      <c r="N42" s="11"/>
      <c r="O42" s="12"/>
      <c r="P42" s="12"/>
      <c r="Q42" s="41"/>
    </row>
    <row r="43" spans="1:17" x14ac:dyDescent="0.25">
      <c r="A43" s="39">
        <v>42767</v>
      </c>
      <c r="B43" s="4">
        <v>3168189467</v>
      </c>
      <c r="C43" s="4">
        <v>937665</v>
      </c>
      <c r="D43" s="4">
        <v>1538</v>
      </c>
      <c r="E43" s="3">
        <v>0.97</v>
      </c>
      <c r="F43" s="4">
        <v>771060682</v>
      </c>
      <c r="G43" s="4">
        <v>5502654</v>
      </c>
      <c r="H43" s="4">
        <v>390</v>
      </c>
      <c r="I43" s="9">
        <v>0.9</v>
      </c>
      <c r="J43" s="4">
        <v>0.95</v>
      </c>
      <c r="K43" s="5">
        <f t="shared" si="0"/>
        <v>1.85</v>
      </c>
      <c r="L43" s="11"/>
      <c r="M43" s="11"/>
      <c r="N43" s="11"/>
      <c r="O43" s="48"/>
      <c r="P43" s="13"/>
      <c r="Q43" s="41"/>
    </row>
    <row r="44" spans="1:17" x14ac:dyDescent="0.25">
      <c r="A44" s="39">
        <v>42766.989583333336</v>
      </c>
      <c r="B44" s="4">
        <v>3167800124</v>
      </c>
      <c r="C44" s="4">
        <v>937665</v>
      </c>
      <c r="D44" s="4">
        <v>1614</v>
      </c>
      <c r="E44" s="3">
        <v>0.97</v>
      </c>
      <c r="F44" s="4">
        <v>770962019</v>
      </c>
      <c r="G44" s="4">
        <v>5502654</v>
      </c>
      <c r="H44" s="4">
        <v>409</v>
      </c>
      <c r="I44" s="4">
        <v>0.96</v>
      </c>
      <c r="J44" s="9">
        <v>1.01</v>
      </c>
      <c r="K44" s="5">
        <f t="shared" si="0"/>
        <v>1.97</v>
      </c>
      <c r="L44" s="11"/>
      <c r="M44" s="11"/>
      <c r="N44" s="11"/>
      <c r="O44" s="13"/>
      <c r="P44" s="13"/>
      <c r="Q44" s="41"/>
    </row>
    <row r="45" spans="1:17" x14ac:dyDescent="0.25">
      <c r="A45" s="39">
        <v>42766.979166666664</v>
      </c>
      <c r="B45" s="4">
        <v>3167410635</v>
      </c>
      <c r="C45" s="4">
        <v>937665</v>
      </c>
      <c r="D45" s="4">
        <v>1577</v>
      </c>
      <c r="E45" s="3">
        <v>0.97</v>
      </c>
      <c r="F45" s="4">
        <v>770861585</v>
      </c>
      <c r="G45" s="4">
        <v>5502654</v>
      </c>
      <c r="H45" s="4">
        <v>408</v>
      </c>
      <c r="I45" s="4">
        <v>0.92</v>
      </c>
      <c r="J45" s="4">
        <v>0.98</v>
      </c>
      <c r="K45" s="5">
        <f t="shared" si="0"/>
        <v>1.9</v>
      </c>
      <c r="L45" s="11"/>
      <c r="M45" s="11"/>
      <c r="N45" s="11"/>
      <c r="O45" s="12"/>
      <c r="P45" s="12"/>
      <c r="Q45" s="41"/>
    </row>
    <row r="46" spans="1:17" x14ac:dyDescent="0.25">
      <c r="A46" s="39">
        <v>42766.96875</v>
      </c>
      <c r="B46" s="4">
        <v>3167017651</v>
      </c>
      <c r="C46" s="4">
        <v>937665</v>
      </c>
      <c r="D46" s="4">
        <v>1529</v>
      </c>
      <c r="E46" s="3">
        <v>0.97</v>
      </c>
      <c r="F46" s="4">
        <v>770759637</v>
      </c>
      <c r="G46" s="4">
        <v>5502654</v>
      </c>
      <c r="H46" s="4">
        <v>388</v>
      </c>
      <c r="I46" s="4">
        <v>0.93</v>
      </c>
      <c r="J46" s="4">
        <v>0.98</v>
      </c>
      <c r="K46" s="5">
        <f t="shared" si="0"/>
        <v>1.9100000000000001</v>
      </c>
      <c r="L46" s="11"/>
      <c r="M46" s="11"/>
      <c r="N46" s="11"/>
      <c r="O46" s="13"/>
      <c r="P46" s="42"/>
      <c r="Q46" s="41"/>
    </row>
    <row r="47" spans="1:17" x14ac:dyDescent="0.25">
      <c r="A47" s="39">
        <v>42766.958333333336</v>
      </c>
      <c r="B47" s="4">
        <v>3166630651</v>
      </c>
      <c r="C47" s="4">
        <v>937665</v>
      </c>
      <c r="D47" s="4">
        <v>1585</v>
      </c>
      <c r="E47" s="3">
        <v>0.97</v>
      </c>
      <c r="F47" s="4">
        <v>770661359</v>
      </c>
      <c r="G47" s="4">
        <v>5502654</v>
      </c>
      <c r="H47" s="4">
        <v>369</v>
      </c>
      <c r="I47" s="4">
        <v>0.94</v>
      </c>
      <c r="J47" s="9">
        <v>1</v>
      </c>
      <c r="K47" s="5">
        <f t="shared" si="0"/>
        <v>1.94</v>
      </c>
      <c r="L47" s="11"/>
      <c r="M47" s="11"/>
      <c r="N47" s="11"/>
      <c r="O47" s="13"/>
      <c r="P47" s="12"/>
      <c r="Q47" s="41"/>
    </row>
    <row r="48" spans="1:17" x14ac:dyDescent="0.25">
      <c r="A48" s="39">
        <v>42766.947916666664</v>
      </c>
      <c r="B48" s="4">
        <v>3166235763</v>
      </c>
      <c r="C48" s="4">
        <v>937665</v>
      </c>
      <c r="D48" s="4">
        <v>1517</v>
      </c>
      <c r="E48" s="3">
        <v>0.97</v>
      </c>
      <c r="F48" s="4">
        <v>770564849</v>
      </c>
      <c r="G48" s="4">
        <v>5502654</v>
      </c>
      <c r="H48" s="4">
        <v>380</v>
      </c>
      <c r="I48" s="9">
        <v>0.9</v>
      </c>
      <c r="J48" s="4">
        <v>0.95</v>
      </c>
      <c r="K48" s="5">
        <f t="shared" si="0"/>
        <v>1.85</v>
      </c>
      <c r="L48" s="11"/>
      <c r="M48" s="11"/>
      <c r="N48" s="11"/>
      <c r="O48" s="52"/>
      <c r="P48" s="12"/>
      <c r="Q48" s="41"/>
    </row>
    <row r="49" spans="1:17" x14ac:dyDescent="0.25">
      <c r="A49" s="39">
        <v>42766.9375</v>
      </c>
      <c r="B49" s="4">
        <v>3165845463</v>
      </c>
      <c r="C49" s="4">
        <v>937665</v>
      </c>
      <c r="D49" s="4">
        <v>1550</v>
      </c>
      <c r="E49" s="3">
        <v>0.97</v>
      </c>
      <c r="F49" s="4">
        <v>770464942</v>
      </c>
      <c r="G49" s="4">
        <v>5502654</v>
      </c>
      <c r="H49" s="4">
        <v>400</v>
      </c>
      <c r="I49" s="4">
        <v>0.92</v>
      </c>
      <c r="J49" s="4">
        <v>0.97</v>
      </c>
      <c r="K49" s="5">
        <f t="shared" si="0"/>
        <v>1.8900000000000001</v>
      </c>
      <c r="L49" s="11"/>
      <c r="M49" s="11"/>
      <c r="N49" s="11"/>
      <c r="O49" s="12"/>
      <c r="P49" s="12"/>
      <c r="Q49" s="41"/>
    </row>
    <row r="50" spans="1:17" x14ac:dyDescent="0.25">
      <c r="A50" s="39">
        <v>42766.927083333336</v>
      </c>
      <c r="B50" s="4">
        <v>3165457460</v>
      </c>
      <c r="C50" s="4">
        <v>937665</v>
      </c>
      <c r="D50" s="4">
        <v>1583</v>
      </c>
      <c r="E50" s="3">
        <v>0.97</v>
      </c>
      <c r="F50" s="4">
        <v>770368077</v>
      </c>
      <c r="G50" s="4">
        <v>5502654</v>
      </c>
      <c r="H50" s="4">
        <v>391</v>
      </c>
      <c r="I50" s="4">
        <v>0.94</v>
      </c>
      <c r="J50" s="9">
        <v>1</v>
      </c>
      <c r="K50" s="5">
        <f t="shared" si="0"/>
        <v>1.94</v>
      </c>
      <c r="L50" s="12"/>
      <c r="M50" s="12"/>
      <c r="N50" s="12"/>
      <c r="O50" s="12"/>
      <c r="P50" s="12"/>
      <c r="Q50" s="41"/>
    </row>
    <row r="51" spans="1:17" x14ac:dyDescent="0.25">
      <c r="A51" s="39">
        <v>42766.916666666664</v>
      </c>
      <c r="B51" s="4">
        <v>3165066322</v>
      </c>
      <c r="C51" s="4">
        <v>937665</v>
      </c>
      <c r="D51" s="4">
        <v>1552</v>
      </c>
      <c r="E51" s="3">
        <v>0.97</v>
      </c>
      <c r="F51" s="4">
        <v>770269376</v>
      </c>
      <c r="G51" s="4">
        <v>5502654</v>
      </c>
      <c r="H51" s="4">
        <v>389</v>
      </c>
      <c r="I51" s="4">
        <v>0.92</v>
      </c>
      <c r="J51" s="4">
        <v>0.97</v>
      </c>
      <c r="K51" s="5">
        <f t="shared" si="0"/>
        <v>1.8900000000000001</v>
      </c>
      <c r="L51" s="12"/>
      <c r="M51" s="12"/>
      <c r="N51" s="12"/>
      <c r="O51" s="12"/>
      <c r="P51" s="12"/>
      <c r="Q51" s="41"/>
    </row>
    <row r="52" spans="1:17" x14ac:dyDescent="0.25">
      <c r="A52" s="39">
        <v>42766.90625</v>
      </c>
      <c r="B52" s="4">
        <v>3164668608</v>
      </c>
      <c r="C52" s="4">
        <v>937665</v>
      </c>
      <c r="D52" s="4">
        <v>1581</v>
      </c>
      <c r="E52" s="3">
        <v>0.97</v>
      </c>
      <c r="F52" s="4">
        <v>770169821</v>
      </c>
      <c r="G52" s="4">
        <v>5502654</v>
      </c>
      <c r="H52" s="4">
        <v>423</v>
      </c>
      <c r="I52" s="4">
        <v>0.94</v>
      </c>
      <c r="J52" s="9">
        <v>1</v>
      </c>
      <c r="K52" s="5">
        <f t="shared" si="0"/>
        <v>1.94</v>
      </c>
      <c r="L52" s="11"/>
      <c r="M52" s="11"/>
      <c r="N52" s="11"/>
      <c r="O52" s="12"/>
      <c r="P52" s="12"/>
      <c r="Q52" s="41"/>
    </row>
    <row r="53" spans="1:17" x14ac:dyDescent="0.25">
      <c r="A53" s="39">
        <v>42766.895833333336</v>
      </c>
      <c r="B53" s="4">
        <v>3164292084</v>
      </c>
      <c r="C53" s="4">
        <v>937665</v>
      </c>
      <c r="D53" s="4">
        <v>1523</v>
      </c>
      <c r="E53" s="3">
        <v>0.97</v>
      </c>
      <c r="F53" s="4">
        <v>770074269</v>
      </c>
      <c r="G53" s="4">
        <v>5502654</v>
      </c>
      <c r="H53" s="4">
        <v>371</v>
      </c>
      <c r="I53" s="4">
        <v>0.92</v>
      </c>
      <c r="J53" s="4">
        <v>0.96</v>
      </c>
      <c r="K53" s="5">
        <f t="shared" si="0"/>
        <v>1.88</v>
      </c>
      <c r="L53" s="11"/>
      <c r="M53" s="11"/>
      <c r="N53" s="11"/>
      <c r="O53" s="12"/>
      <c r="P53" s="12"/>
      <c r="Q53" s="41"/>
    </row>
    <row r="54" spans="1:17" x14ac:dyDescent="0.25">
      <c r="A54" s="39">
        <v>42766.885416666664</v>
      </c>
      <c r="B54" s="4">
        <v>3163899621</v>
      </c>
      <c r="C54" s="4">
        <v>937665</v>
      </c>
      <c r="D54" s="4">
        <v>1543</v>
      </c>
      <c r="E54" s="3">
        <v>0.97</v>
      </c>
      <c r="F54" s="4">
        <v>769974700</v>
      </c>
      <c r="G54" s="4">
        <v>5502654</v>
      </c>
      <c r="H54" s="4">
        <v>387</v>
      </c>
      <c r="I54" s="9">
        <v>0.9</v>
      </c>
      <c r="J54" s="4">
        <v>0.95</v>
      </c>
      <c r="K54" s="5">
        <f t="shared" si="0"/>
        <v>1.85</v>
      </c>
      <c r="L54" s="11"/>
      <c r="M54" s="11"/>
      <c r="N54" s="11"/>
      <c r="O54" s="13"/>
      <c r="P54" s="42"/>
      <c r="Q54" s="41"/>
    </row>
    <row r="55" spans="1:17" x14ac:dyDescent="0.25">
      <c r="A55" s="39">
        <v>42766.875</v>
      </c>
      <c r="B55" s="4">
        <v>3163503068</v>
      </c>
      <c r="C55" s="4">
        <v>937665</v>
      </c>
      <c r="D55" s="4">
        <v>1637</v>
      </c>
      <c r="E55" s="3">
        <v>0.97</v>
      </c>
      <c r="F55" s="4">
        <v>769882470</v>
      </c>
      <c r="G55" s="4">
        <v>5502654</v>
      </c>
      <c r="H55" s="4">
        <v>380</v>
      </c>
      <c r="I55" s="4">
        <v>0.97</v>
      </c>
      <c r="J55" s="4">
        <v>1.03</v>
      </c>
      <c r="K55" s="5">
        <f t="shared" si="0"/>
        <v>2</v>
      </c>
      <c r="L55" s="11"/>
      <c r="M55" s="11"/>
      <c r="N55" s="11"/>
      <c r="O55" s="12"/>
      <c r="P55" s="12"/>
      <c r="Q55" s="41"/>
    </row>
    <row r="56" spans="1:17" x14ac:dyDescent="0.25">
      <c r="A56" s="39">
        <v>42766.864583333336</v>
      </c>
      <c r="B56" s="4">
        <v>3163114397</v>
      </c>
      <c r="C56" s="4">
        <v>937665</v>
      </c>
      <c r="D56" s="4">
        <v>1538</v>
      </c>
      <c r="E56" s="3">
        <v>0.97</v>
      </c>
      <c r="F56" s="4">
        <v>769786770</v>
      </c>
      <c r="G56" s="4">
        <v>5502654</v>
      </c>
      <c r="H56" s="4">
        <v>397</v>
      </c>
      <c r="I56" s="9">
        <v>0.9</v>
      </c>
      <c r="J56" s="4">
        <v>0.95</v>
      </c>
      <c r="K56" s="5">
        <f t="shared" si="0"/>
        <v>1.85</v>
      </c>
      <c r="L56" s="11"/>
      <c r="M56" s="11"/>
      <c r="N56" s="11"/>
      <c r="O56" s="12"/>
      <c r="P56" s="12"/>
      <c r="Q56" s="41"/>
    </row>
    <row r="57" spans="1:17" x14ac:dyDescent="0.25">
      <c r="A57" s="39">
        <v>42766.854166666664</v>
      </c>
      <c r="B57" s="4">
        <v>3162717415</v>
      </c>
      <c r="C57" s="4">
        <v>937665</v>
      </c>
      <c r="D57" s="4">
        <v>1588</v>
      </c>
      <c r="E57" s="3">
        <v>0.97</v>
      </c>
      <c r="F57" s="4">
        <v>769683793</v>
      </c>
      <c r="G57" s="4">
        <v>5502654</v>
      </c>
      <c r="H57" s="4">
        <v>338</v>
      </c>
      <c r="I57" s="4">
        <v>0.94</v>
      </c>
      <c r="J57" s="9">
        <v>1</v>
      </c>
      <c r="K57" s="5">
        <f t="shared" si="0"/>
        <v>1.94</v>
      </c>
      <c r="L57" s="11"/>
      <c r="M57" s="11"/>
      <c r="N57" s="11"/>
      <c r="O57" s="13"/>
      <c r="P57" s="42"/>
      <c r="Q57" s="41"/>
    </row>
    <row r="58" spans="1:17" x14ac:dyDescent="0.25">
      <c r="A58" s="39">
        <v>42766.84375</v>
      </c>
      <c r="B58" s="4">
        <v>3162321143</v>
      </c>
      <c r="C58" s="4">
        <v>937665</v>
      </c>
      <c r="D58" s="4">
        <v>1566</v>
      </c>
      <c r="E58" s="3">
        <v>0.97</v>
      </c>
      <c r="F58" s="4">
        <v>769594067</v>
      </c>
      <c r="G58" s="4">
        <v>5502654</v>
      </c>
      <c r="H58" s="4">
        <v>369</v>
      </c>
      <c r="I58" s="4">
        <v>0.92</v>
      </c>
      <c r="J58" s="4">
        <v>0.97</v>
      </c>
      <c r="K58" s="5">
        <f t="shared" si="0"/>
        <v>1.8900000000000001</v>
      </c>
      <c r="L58" s="11"/>
      <c r="M58" s="11"/>
      <c r="N58" s="11"/>
      <c r="O58" s="52"/>
      <c r="P58" s="12"/>
      <c r="Q58" s="41"/>
    </row>
    <row r="59" spans="1:17" x14ac:dyDescent="0.25">
      <c r="A59" s="39">
        <v>42766.833333333336</v>
      </c>
      <c r="B59" s="4">
        <v>3161920410</v>
      </c>
      <c r="C59" s="4">
        <v>937665</v>
      </c>
      <c r="D59" s="4">
        <v>1565</v>
      </c>
      <c r="E59" s="3">
        <v>0.97</v>
      </c>
      <c r="F59" s="4">
        <v>769497196</v>
      </c>
      <c r="G59" s="4">
        <v>5502654</v>
      </c>
      <c r="H59" s="4">
        <v>405</v>
      </c>
      <c r="I59" s="4">
        <v>0.92</v>
      </c>
      <c r="J59" s="4">
        <v>0.97</v>
      </c>
      <c r="K59" s="5">
        <f t="shared" si="0"/>
        <v>1.8900000000000001</v>
      </c>
      <c r="L59" s="11"/>
      <c r="M59" s="11"/>
      <c r="N59" s="11"/>
      <c r="O59" s="12"/>
      <c r="P59" s="12"/>
      <c r="Q59" s="41"/>
    </row>
    <row r="60" spans="1:17" x14ac:dyDescent="0.25">
      <c r="A60" s="39">
        <v>42766.822916666664</v>
      </c>
      <c r="B60" s="4">
        <v>3161527696</v>
      </c>
      <c r="C60" s="4">
        <v>937665</v>
      </c>
      <c r="D60" s="4">
        <v>1615</v>
      </c>
      <c r="E60" s="3">
        <v>0.97</v>
      </c>
      <c r="F60" s="4">
        <v>769396687</v>
      </c>
      <c r="G60" s="4">
        <v>5502654</v>
      </c>
      <c r="H60" s="4">
        <v>412</v>
      </c>
      <c r="I60" s="4">
        <v>0.96</v>
      </c>
      <c r="J60" s="9">
        <v>1.01</v>
      </c>
      <c r="K60" s="5">
        <f t="shared" si="0"/>
        <v>1.97</v>
      </c>
      <c r="L60" s="11"/>
      <c r="M60" s="11"/>
      <c r="N60" s="11"/>
      <c r="O60" s="12"/>
      <c r="P60" s="42"/>
      <c r="Q60" s="41"/>
    </row>
    <row r="61" spans="1:17" x14ac:dyDescent="0.25">
      <c r="A61" s="39">
        <v>42766.8125</v>
      </c>
      <c r="B61" s="4">
        <v>3161125828</v>
      </c>
      <c r="C61" s="4">
        <v>937665</v>
      </c>
      <c r="D61" s="4">
        <v>1647</v>
      </c>
      <c r="E61" s="3">
        <v>0.97</v>
      </c>
      <c r="F61" s="4">
        <v>769293341</v>
      </c>
      <c r="G61" s="4">
        <v>5502654</v>
      </c>
      <c r="H61" s="4">
        <v>433</v>
      </c>
      <c r="I61" s="4">
        <v>0.97</v>
      </c>
      <c r="J61" s="4">
        <v>1.03</v>
      </c>
      <c r="K61" s="5">
        <f t="shared" si="0"/>
        <v>2</v>
      </c>
      <c r="L61" s="11"/>
      <c r="M61" s="11"/>
      <c r="N61" s="11"/>
      <c r="O61" s="12"/>
      <c r="P61" s="12"/>
      <c r="Q61" s="41"/>
    </row>
    <row r="62" spans="1:17" x14ac:dyDescent="0.25">
      <c r="A62" s="39">
        <v>42766.802083333336</v>
      </c>
      <c r="B62" s="4">
        <v>3160722580</v>
      </c>
      <c r="C62" s="4">
        <v>937665</v>
      </c>
      <c r="D62" s="4">
        <v>1594</v>
      </c>
      <c r="E62" s="3">
        <v>0.97</v>
      </c>
      <c r="F62" s="4">
        <v>769189899</v>
      </c>
      <c r="G62" s="4">
        <v>5502654</v>
      </c>
      <c r="H62" s="4">
        <v>414</v>
      </c>
      <c r="I62" s="4">
        <v>0.95</v>
      </c>
      <c r="J62" s="9">
        <v>1</v>
      </c>
      <c r="K62" s="5">
        <f t="shared" si="0"/>
        <v>1.95</v>
      </c>
      <c r="L62" s="11"/>
      <c r="M62" s="11"/>
      <c r="N62" s="11"/>
      <c r="O62" s="12"/>
      <c r="P62" s="12"/>
      <c r="Q62" s="41"/>
    </row>
    <row r="63" spans="1:17" x14ac:dyDescent="0.25">
      <c r="A63" s="39">
        <v>42766.791666666664</v>
      </c>
      <c r="B63" s="4">
        <v>3160322579</v>
      </c>
      <c r="C63" s="4">
        <v>937665</v>
      </c>
      <c r="D63" s="4">
        <v>1622</v>
      </c>
      <c r="E63" s="3">
        <v>0.97</v>
      </c>
      <c r="F63" s="4">
        <v>769089853</v>
      </c>
      <c r="G63" s="4">
        <v>5502654</v>
      </c>
      <c r="H63" s="4">
        <v>413</v>
      </c>
      <c r="I63" s="4">
        <v>0.95</v>
      </c>
      <c r="J63" s="4">
        <v>1.01</v>
      </c>
      <c r="K63" s="5">
        <f t="shared" si="0"/>
        <v>1.96</v>
      </c>
      <c r="L63" s="11"/>
      <c r="M63" s="11"/>
      <c r="N63" s="11"/>
      <c r="O63" s="42"/>
      <c r="P63" s="42"/>
      <c r="Q63" s="41"/>
    </row>
    <row r="64" spans="1:17" x14ac:dyDescent="0.25">
      <c r="A64" s="39">
        <v>42766.78125</v>
      </c>
      <c r="B64" s="4">
        <v>3159913883</v>
      </c>
      <c r="C64" s="4">
        <v>937665</v>
      </c>
      <c r="D64" s="4">
        <v>1642</v>
      </c>
      <c r="E64" s="3">
        <v>0.97</v>
      </c>
      <c r="F64" s="4">
        <v>768987066</v>
      </c>
      <c r="G64" s="4">
        <v>5502654</v>
      </c>
      <c r="H64" s="4">
        <v>439</v>
      </c>
      <c r="I64" s="4">
        <v>0.97</v>
      </c>
      <c r="J64" s="4">
        <v>1.03</v>
      </c>
      <c r="K64" s="5">
        <f t="shared" si="0"/>
        <v>2</v>
      </c>
      <c r="L64" s="11"/>
      <c r="M64" s="11"/>
      <c r="N64" s="11"/>
      <c r="O64" s="12"/>
      <c r="P64" s="12"/>
      <c r="Q64" s="41"/>
    </row>
    <row r="65" spans="1:17" x14ac:dyDescent="0.25">
      <c r="A65" s="39">
        <v>42766.770833333336</v>
      </c>
      <c r="B65" s="4">
        <v>3159505604</v>
      </c>
      <c r="C65" s="4">
        <v>937665</v>
      </c>
      <c r="D65" s="4">
        <v>1608</v>
      </c>
      <c r="E65" s="3">
        <v>0.97</v>
      </c>
      <c r="F65" s="4">
        <v>768885017</v>
      </c>
      <c r="G65" s="4">
        <v>5502654</v>
      </c>
      <c r="H65" s="4">
        <v>391</v>
      </c>
      <c r="I65" s="4">
        <v>0.95</v>
      </c>
      <c r="J65" s="9">
        <v>1</v>
      </c>
      <c r="K65" s="5">
        <f t="shared" si="0"/>
        <v>1.95</v>
      </c>
      <c r="L65" s="11"/>
      <c r="M65" s="11"/>
      <c r="N65" s="11"/>
      <c r="O65" s="12"/>
      <c r="P65" s="12"/>
      <c r="Q65" s="41"/>
    </row>
    <row r="66" spans="1:17" x14ac:dyDescent="0.25">
      <c r="A66" s="39">
        <v>42766.760416666664</v>
      </c>
      <c r="B66" s="4">
        <v>3159098730</v>
      </c>
      <c r="C66" s="4">
        <v>937665</v>
      </c>
      <c r="D66" s="4">
        <v>1638</v>
      </c>
      <c r="E66" s="3">
        <v>0.97</v>
      </c>
      <c r="F66" s="4">
        <v>768786535</v>
      </c>
      <c r="G66" s="4">
        <v>5502654</v>
      </c>
      <c r="H66" s="4">
        <v>332</v>
      </c>
      <c r="I66" s="4">
        <v>0.97</v>
      </c>
      <c r="J66" s="4">
        <v>1.03</v>
      </c>
      <c r="K66" s="5">
        <f t="shared" si="0"/>
        <v>2</v>
      </c>
      <c r="L66" s="11"/>
      <c r="M66" s="11"/>
      <c r="N66" s="11"/>
      <c r="O66" s="12"/>
      <c r="P66" s="12"/>
      <c r="Q66" s="41"/>
    </row>
    <row r="67" spans="1:17" x14ac:dyDescent="0.25">
      <c r="A67" s="39">
        <v>42766.75</v>
      </c>
      <c r="B67" s="4">
        <v>3158688961</v>
      </c>
      <c r="C67" s="4">
        <v>937665</v>
      </c>
      <c r="D67" s="4">
        <v>1634</v>
      </c>
      <c r="E67" s="3">
        <v>0.97</v>
      </c>
      <c r="F67" s="4">
        <v>768686249</v>
      </c>
      <c r="G67" s="4">
        <v>5502654</v>
      </c>
      <c r="H67" s="4">
        <v>365</v>
      </c>
      <c r="I67" s="4">
        <v>0.96</v>
      </c>
      <c r="J67" s="4">
        <v>1.01</v>
      </c>
      <c r="K67" s="5">
        <f t="shared" si="0"/>
        <v>1.97</v>
      </c>
      <c r="L67" s="11"/>
      <c r="M67" s="11"/>
      <c r="N67" s="11"/>
      <c r="O67" s="12"/>
      <c r="P67" s="12"/>
      <c r="Q67" s="41"/>
    </row>
    <row r="68" spans="1:17" x14ac:dyDescent="0.25">
      <c r="A68" s="39">
        <v>42766.739583333336</v>
      </c>
      <c r="B68" s="4">
        <v>3158287845</v>
      </c>
      <c r="C68" s="4">
        <v>937665</v>
      </c>
      <c r="D68" s="4">
        <v>1596</v>
      </c>
      <c r="E68" s="3">
        <v>0.97</v>
      </c>
      <c r="F68" s="4">
        <v>768595736</v>
      </c>
      <c r="G68" s="4">
        <v>5502654</v>
      </c>
      <c r="H68" s="4">
        <v>350</v>
      </c>
      <c r="I68" s="4">
        <v>0.95</v>
      </c>
      <c r="J68" s="9">
        <v>1</v>
      </c>
      <c r="K68" s="5">
        <f t="shared" ref="K68:K99" si="1">I68+J68</f>
        <v>1.95</v>
      </c>
      <c r="L68" s="11"/>
      <c r="M68" s="11"/>
      <c r="N68" s="11"/>
      <c r="O68" s="42"/>
      <c r="P68" s="42"/>
      <c r="Q68" s="41"/>
    </row>
    <row r="69" spans="1:17" x14ac:dyDescent="0.25">
      <c r="A69" s="39">
        <v>42766.729166666664</v>
      </c>
      <c r="B69" s="4">
        <v>3157882212</v>
      </c>
      <c r="C69" s="4">
        <v>937665</v>
      </c>
      <c r="D69" s="4">
        <v>1623</v>
      </c>
      <c r="E69" s="3">
        <v>0.97</v>
      </c>
      <c r="F69" s="4">
        <v>768498965</v>
      </c>
      <c r="G69" s="4">
        <v>5502654</v>
      </c>
      <c r="H69" s="4">
        <v>389</v>
      </c>
      <c r="I69" s="4">
        <v>0.95</v>
      </c>
      <c r="J69" s="4">
        <v>1.01</v>
      </c>
      <c r="K69" s="5">
        <f t="shared" si="1"/>
        <v>1.96</v>
      </c>
      <c r="L69" s="11"/>
      <c r="M69" s="11"/>
      <c r="N69" s="11"/>
      <c r="O69" s="12"/>
      <c r="P69" s="12"/>
      <c r="Q69" s="41"/>
    </row>
    <row r="70" spans="1:17" x14ac:dyDescent="0.25">
      <c r="A70" s="39">
        <v>42766.71875</v>
      </c>
      <c r="B70" s="4">
        <v>3157481738</v>
      </c>
      <c r="C70" s="4">
        <v>937665</v>
      </c>
      <c r="D70" s="4">
        <v>1599</v>
      </c>
      <c r="E70" s="3">
        <v>0.97</v>
      </c>
      <c r="F70" s="4">
        <v>768402520</v>
      </c>
      <c r="G70" s="4">
        <v>5502654</v>
      </c>
      <c r="H70" s="4">
        <v>379</v>
      </c>
      <c r="I70" s="4">
        <v>0.95</v>
      </c>
      <c r="J70" s="9">
        <v>1</v>
      </c>
      <c r="K70" s="5">
        <f t="shared" si="1"/>
        <v>1.95</v>
      </c>
      <c r="L70" s="11"/>
      <c r="M70" s="11"/>
      <c r="N70" s="11"/>
      <c r="O70" s="12"/>
      <c r="P70" s="12"/>
      <c r="Q70" s="41"/>
    </row>
    <row r="71" spans="1:17" x14ac:dyDescent="0.25">
      <c r="A71" s="39">
        <v>42766.708333333336</v>
      </c>
      <c r="B71" s="4">
        <v>3157074773</v>
      </c>
      <c r="C71" s="4">
        <v>937665</v>
      </c>
      <c r="D71" s="4">
        <v>1585</v>
      </c>
      <c r="E71" s="3">
        <v>0.97</v>
      </c>
      <c r="F71" s="4">
        <v>768303455</v>
      </c>
      <c r="G71" s="4">
        <v>5502654</v>
      </c>
      <c r="H71" s="4">
        <v>398</v>
      </c>
      <c r="I71" s="4">
        <v>0.94</v>
      </c>
      <c r="J71" s="9">
        <v>1</v>
      </c>
      <c r="K71" s="5">
        <f t="shared" si="1"/>
        <v>1.94</v>
      </c>
      <c r="L71" s="11"/>
      <c r="M71" s="11"/>
      <c r="N71" s="11"/>
      <c r="O71" s="12"/>
      <c r="P71" s="42"/>
      <c r="Q71" s="41"/>
    </row>
    <row r="72" spans="1:17" x14ac:dyDescent="0.25">
      <c r="A72" s="39">
        <v>42766.697916666664</v>
      </c>
      <c r="B72" s="4">
        <v>3156675358</v>
      </c>
      <c r="C72" s="4">
        <v>937665</v>
      </c>
      <c r="D72" s="4">
        <v>1604</v>
      </c>
      <c r="E72" s="3">
        <v>0.97</v>
      </c>
      <c r="F72" s="4">
        <v>768202476</v>
      </c>
      <c r="G72" s="4">
        <v>5502654</v>
      </c>
      <c r="H72" s="4">
        <v>408</v>
      </c>
      <c r="I72" s="4">
        <v>0.95</v>
      </c>
      <c r="J72" s="9">
        <v>1</v>
      </c>
      <c r="K72" s="5">
        <f t="shared" si="1"/>
        <v>1.95</v>
      </c>
      <c r="L72" s="11"/>
      <c r="M72" s="11"/>
      <c r="N72" s="11"/>
      <c r="O72" s="12"/>
      <c r="P72" s="12"/>
      <c r="Q72" s="41"/>
    </row>
    <row r="73" spans="1:17" x14ac:dyDescent="0.25">
      <c r="A73" s="39">
        <v>42766.6875</v>
      </c>
      <c r="B73" s="4">
        <v>3156270101</v>
      </c>
      <c r="C73" s="4">
        <v>937665</v>
      </c>
      <c r="D73" s="4">
        <v>1584</v>
      </c>
      <c r="E73" s="3">
        <v>0.97</v>
      </c>
      <c r="F73" s="4">
        <v>768105611</v>
      </c>
      <c r="G73" s="4">
        <v>5502654</v>
      </c>
      <c r="H73" s="4">
        <v>353</v>
      </c>
      <c r="I73" s="4">
        <v>0.94</v>
      </c>
      <c r="J73" s="9">
        <v>1</v>
      </c>
      <c r="K73" s="5">
        <f t="shared" si="1"/>
        <v>1.94</v>
      </c>
      <c r="L73" s="11"/>
      <c r="M73" s="11"/>
      <c r="N73" s="11"/>
      <c r="O73" s="12"/>
      <c r="P73" s="12"/>
      <c r="Q73" s="41"/>
    </row>
    <row r="74" spans="1:17" x14ac:dyDescent="0.25">
      <c r="A74" s="39">
        <v>42766.677083333336</v>
      </c>
      <c r="B74" s="4">
        <v>3155868661</v>
      </c>
      <c r="C74" s="4">
        <v>937665</v>
      </c>
      <c r="D74" s="4">
        <v>1627</v>
      </c>
      <c r="E74" s="3">
        <v>0.97</v>
      </c>
      <c r="F74" s="4">
        <v>768016111</v>
      </c>
      <c r="G74" s="4">
        <v>5502654</v>
      </c>
      <c r="H74" s="4">
        <v>372</v>
      </c>
      <c r="I74" s="4">
        <v>0.95</v>
      </c>
      <c r="J74" s="4">
        <v>1.01</v>
      </c>
      <c r="K74" s="5">
        <f t="shared" si="1"/>
        <v>1.96</v>
      </c>
      <c r="L74" s="11"/>
      <c r="M74" s="11"/>
      <c r="N74" s="11"/>
      <c r="O74" s="12"/>
      <c r="P74" s="12"/>
      <c r="Q74" s="41"/>
    </row>
    <row r="75" spans="1:17" x14ac:dyDescent="0.25">
      <c r="A75" s="2">
        <v>42766.666666666664</v>
      </c>
      <c r="B75" s="3">
        <v>3155462109</v>
      </c>
      <c r="C75" s="3">
        <v>937665</v>
      </c>
      <c r="D75" s="3">
        <v>1623</v>
      </c>
      <c r="E75" s="3">
        <v>0.97</v>
      </c>
      <c r="F75" s="3">
        <v>767924840</v>
      </c>
      <c r="G75" s="3">
        <v>5502654</v>
      </c>
      <c r="H75" s="3">
        <v>362</v>
      </c>
      <c r="I75" s="4">
        <v>0.95</v>
      </c>
      <c r="J75" s="4">
        <v>1.01</v>
      </c>
      <c r="K75" s="5">
        <f t="shared" si="1"/>
        <v>1.96</v>
      </c>
      <c r="L75" s="11"/>
      <c r="M75" s="11"/>
      <c r="N75" s="11"/>
      <c r="O75" s="12"/>
      <c r="P75" s="12"/>
      <c r="Q75" s="41"/>
    </row>
    <row r="76" spans="1:17" x14ac:dyDescent="0.25">
      <c r="A76" s="2">
        <v>42766.65625</v>
      </c>
      <c r="B76" s="3">
        <v>3155061625</v>
      </c>
      <c r="C76" s="3">
        <v>937665</v>
      </c>
      <c r="D76" s="3">
        <v>1540</v>
      </c>
      <c r="E76" s="3">
        <v>0.97</v>
      </c>
      <c r="F76" s="3">
        <v>767831192</v>
      </c>
      <c r="G76" s="3">
        <v>5502654</v>
      </c>
      <c r="H76" s="3">
        <v>384</v>
      </c>
      <c r="I76" s="9">
        <v>0.9</v>
      </c>
      <c r="J76" s="4">
        <v>0.95</v>
      </c>
      <c r="K76" s="5">
        <f t="shared" si="1"/>
        <v>1.85</v>
      </c>
      <c r="L76" s="11"/>
      <c r="M76" s="11"/>
      <c r="N76" s="11"/>
      <c r="O76" s="12"/>
      <c r="P76" s="12"/>
      <c r="Q76" s="41"/>
    </row>
    <row r="77" spans="1:17" x14ac:dyDescent="0.25">
      <c r="A77" s="2">
        <v>42766.645833333336</v>
      </c>
      <c r="B77" s="3">
        <v>3154666828</v>
      </c>
      <c r="C77" s="3">
        <v>937665</v>
      </c>
      <c r="D77" s="3">
        <v>1589</v>
      </c>
      <c r="E77" s="3">
        <v>0.97</v>
      </c>
      <c r="F77" s="3">
        <v>767733636</v>
      </c>
      <c r="G77" s="3">
        <v>5502654</v>
      </c>
      <c r="H77" s="3">
        <v>381</v>
      </c>
      <c r="I77" s="4">
        <v>0.95</v>
      </c>
      <c r="J77" s="9">
        <v>1</v>
      </c>
      <c r="K77" s="5">
        <f t="shared" si="1"/>
        <v>1.95</v>
      </c>
      <c r="L77" s="11"/>
      <c r="M77" s="11"/>
      <c r="N77" s="11"/>
      <c r="O77" s="12"/>
      <c r="P77" s="12"/>
      <c r="Q77" s="41"/>
    </row>
    <row r="78" spans="1:17" x14ac:dyDescent="0.25">
      <c r="A78" s="2">
        <v>42766.635416666664</v>
      </c>
      <c r="B78" s="3">
        <v>3154279070</v>
      </c>
      <c r="C78" s="3">
        <v>937665</v>
      </c>
      <c r="D78" s="3">
        <v>1540</v>
      </c>
      <c r="E78" s="3">
        <v>0.97</v>
      </c>
      <c r="F78" s="3">
        <v>767636796</v>
      </c>
      <c r="G78" s="3">
        <v>5502654</v>
      </c>
      <c r="H78" s="3">
        <v>391</v>
      </c>
      <c r="I78" s="9">
        <v>0.9</v>
      </c>
      <c r="J78" s="4">
        <v>0.95</v>
      </c>
      <c r="K78" s="5">
        <f t="shared" si="1"/>
        <v>1.85</v>
      </c>
      <c r="L78" s="11"/>
      <c r="M78" s="11"/>
      <c r="N78" s="11"/>
      <c r="O78" s="12"/>
      <c r="P78" s="12"/>
      <c r="Q78" s="41"/>
    </row>
    <row r="79" spans="1:17" x14ac:dyDescent="0.25">
      <c r="A79" s="36">
        <v>42766.625</v>
      </c>
      <c r="B79" s="31">
        <v>3153887138</v>
      </c>
      <c r="C79" s="31">
        <v>937665</v>
      </c>
      <c r="D79" s="31">
        <v>1535</v>
      </c>
      <c r="E79" s="3">
        <v>0.97</v>
      </c>
      <c r="F79" s="31">
        <v>767538122</v>
      </c>
      <c r="G79" s="31">
        <v>5502654</v>
      </c>
      <c r="H79" s="31">
        <v>388</v>
      </c>
      <c r="I79" s="4">
        <v>0.95</v>
      </c>
      <c r="J79" s="4">
        <v>0.99</v>
      </c>
      <c r="K79" s="5">
        <f t="shared" si="1"/>
        <v>1.94</v>
      </c>
      <c r="L79" s="11"/>
      <c r="M79" s="11"/>
      <c r="N79" s="11"/>
      <c r="O79" s="12"/>
      <c r="P79" s="42"/>
      <c r="Q79" s="41"/>
    </row>
    <row r="80" spans="1:17" x14ac:dyDescent="0.25">
      <c r="A80" s="36">
        <v>42766.614583333336</v>
      </c>
      <c r="B80" s="31">
        <v>3153493336</v>
      </c>
      <c r="C80" s="31">
        <v>937665</v>
      </c>
      <c r="D80" s="31">
        <v>1592</v>
      </c>
      <c r="E80" s="3">
        <v>0.97</v>
      </c>
      <c r="F80" s="31">
        <v>767435814</v>
      </c>
      <c r="G80" s="31">
        <v>5502654</v>
      </c>
      <c r="H80" s="31">
        <v>419</v>
      </c>
      <c r="I80" s="4">
        <v>0.93</v>
      </c>
      <c r="J80" s="4">
        <v>0.98</v>
      </c>
      <c r="K80" s="5">
        <f t="shared" si="1"/>
        <v>1.9100000000000001</v>
      </c>
      <c r="L80" s="11"/>
      <c r="M80" s="11"/>
      <c r="N80" s="11"/>
      <c r="O80" s="12"/>
      <c r="P80" s="42"/>
      <c r="Q80" s="41"/>
    </row>
    <row r="81" spans="1:17" x14ac:dyDescent="0.25">
      <c r="A81" s="36">
        <v>42766.604166666664</v>
      </c>
      <c r="B81" s="31">
        <v>3153103304</v>
      </c>
      <c r="C81" s="31">
        <v>937665</v>
      </c>
      <c r="D81" s="31">
        <v>1547</v>
      </c>
      <c r="E81" s="3">
        <v>0.97</v>
      </c>
      <c r="F81" s="31">
        <v>767336091</v>
      </c>
      <c r="G81" s="31">
        <v>5502654</v>
      </c>
      <c r="H81" s="4">
        <v>381</v>
      </c>
      <c r="I81" s="4">
        <v>0.92</v>
      </c>
      <c r="J81" s="4">
        <v>0.97</v>
      </c>
      <c r="K81" s="5">
        <f t="shared" si="1"/>
        <v>1.8900000000000001</v>
      </c>
      <c r="L81" s="11"/>
      <c r="M81" s="11"/>
      <c r="N81" s="11"/>
      <c r="O81" s="12"/>
      <c r="P81" s="12"/>
      <c r="Q81" s="41"/>
    </row>
    <row r="82" spans="1:17" x14ac:dyDescent="0.25">
      <c r="A82" s="36">
        <v>42766.59375</v>
      </c>
      <c r="B82" s="31">
        <v>3152711197</v>
      </c>
      <c r="C82" s="31">
        <v>937665</v>
      </c>
      <c r="D82" s="31">
        <v>1604</v>
      </c>
      <c r="E82" s="3">
        <v>0.97</v>
      </c>
      <c r="F82" s="31">
        <v>767238408</v>
      </c>
      <c r="G82" s="31">
        <v>5502654</v>
      </c>
      <c r="H82" s="31">
        <v>390</v>
      </c>
      <c r="I82" s="4">
        <v>0.95</v>
      </c>
      <c r="J82" s="9">
        <v>1</v>
      </c>
      <c r="K82" s="5">
        <f t="shared" si="1"/>
        <v>1.95</v>
      </c>
      <c r="L82" s="11"/>
      <c r="M82" s="11"/>
      <c r="N82" s="11"/>
      <c r="O82" s="12"/>
      <c r="P82" s="12"/>
      <c r="Q82" s="41"/>
    </row>
    <row r="83" spans="1:17" x14ac:dyDescent="0.25">
      <c r="A83" s="36">
        <v>42766.583333333336</v>
      </c>
      <c r="B83" s="31">
        <v>3152319069</v>
      </c>
      <c r="C83" s="31">
        <v>937665</v>
      </c>
      <c r="D83" s="31">
        <v>1560</v>
      </c>
      <c r="E83" s="3">
        <v>0.97</v>
      </c>
      <c r="F83" s="31">
        <v>767138446</v>
      </c>
      <c r="G83" s="31">
        <v>5502654</v>
      </c>
      <c r="H83" s="31">
        <v>380</v>
      </c>
      <c r="I83" s="4">
        <v>0.93</v>
      </c>
      <c r="J83" s="4">
        <v>0.98</v>
      </c>
      <c r="K83" s="5">
        <f t="shared" si="1"/>
        <v>1.9100000000000001</v>
      </c>
      <c r="L83" s="11"/>
      <c r="M83" s="11"/>
      <c r="N83" s="11"/>
      <c r="O83" s="12"/>
      <c r="P83" s="12"/>
      <c r="Q83" s="41"/>
    </row>
    <row r="84" spans="1:17" x14ac:dyDescent="0.25">
      <c r="A84" s="36">
        <v>42766.572916666664</v>
      </c>
      <c r="B84" s="31">
        <v>3151922349</v>
      </c>
      <c r="C84" s="31">
        <v>937665</v>
      </c>
      <c r="D84" s="31">
        <v>1602</v>
      </c>
      <c r="E84" s="3">
        <v>0.97</v>
      </c>
      <c r="F84" s="31">
        <v>767038266</v>
      </c>
      <c r="G84" s="31">
        <v>5502654</v>
      </c>
      <c r="H84" s="31">
        <v>414</v>
      </c>
      <c r="I84" s="4">
        <v>0.93</v>
      </c>
      <c r="J84" s="4">
        <v>0.98</v>
      </c>
      <c r="K84" s="5">
        <f t="shared" si="1"/>
        <v>1.9100000000000001</v>
      </c>
      <c r="L84" s="11"/>
      <c r="M84" s="11"/>
      <c r="N84" s="11"/>
      <c r="O84" s="42"/>
      <c r="P84" s="42"/>
      <c r="Q84" s="41"/>
    </row>
    <row r="85" spans="1:17" x14ac:dyDescent="0.25">
      <c r="A85" s="36">
        <v>42766.5625</v>
      </c>
      <c r="B85" s="31">
        <v>3151532060</v>
      </c>
      <c r="C85" s="31">
        <v>937665</v>
      </c>
      <c r="D85" s="31">
        <v>1556</v>
      </c>
      <c r="E85" s="3">
        <v>0.97</v>
      </c>
      <c r="F85" s="31">
        <v>766938559</v>
      </c>
      <c r="G85" s="31">
        <v>5502654</v>
      </c>
      <c r="H85" s="31">
        <v>400</v>
      </c>
      <c r="I85" s="4">
        <v>0.92</v>
      </c>
      <c r="J85" s="4">
        <v>0.97</v>
      </c>
      <c r="K85" s="5">
        <f t="shared" si="1"/>
        <v>1.8900000000000001</v>
      </c>
      <c r="L85" s="11"/>
      <c r="M85" s="11"/>
      <c r="N85" s="11"/>
      <c r="O85" s="12"/>
      <c r="P85" s="12"/>
      <c r="Q85" s="41"/>
    </row>
    <row r="86" spans="1:17" x14ac:dyDescent="0.25">
      <c r="A86" s="36">
        <v>42766.552083333336</v>
      </c>
      <c r="B86" s="31">
        <v>3151138065</v>
      </c>
      <c r="C86" s="31">
        <v>937665</v>
      </c>
      <c r="D86" s="31">
        <v>1561</v>
      </c>
      <c r="E86" s="3">
        <v>0.97</v>
      </c>
      <c r="F86" s="31">
        <v>766837396</v>
      </c>
      <c r="G86" s="31">
        <v>5502654</v>
      </c>
      <c r="H86" s="31">
        <v>400</v>
      </c>
      <c r="I86" s="4">
        <v>0.92</v>
      </c>
      <c r="J86" s="4">
        <v>0.98</v>
      </c>
      <c r="K86" s="5">
        <f t="shared" si="1"/>
        <v>1.9</v>
      </c>
      <c r="L86" s="11"/>
      <c r="M86" s="11"/>
      <c r="N86" s="11"/>
      <c r="O86" s="12"/>
      <c r="P86" s="12"/>
      <c r="Q86" s="41"/>
    </row>
    <row r="87" spans="1:17" x14ac:dyDescent="0.25">
      <c r="A87" s="36">
        <v>42766.541666666664</v>
      </c>
      <c r="B87" s="31">
        <v>3150750324</v>
      </c>
      <c r="C87" s="31">
        <v>937665</v>
      </c>
      <c r="D87" s="31">
        <v>1551</v>
      </c>
      <c r="E87" s="3">
        <v>0.97</v>
      </c>
      <c r="F87" s="31">
        <v>766739333</v>
      </c>
      <c r="G87" s="31">
        <v>5502654</v>
      </c>
      <c r="H87" s="31">
        <v>392</v>
      </c>
      <c r="I87" s="4">
        <v>0.92</v>
      </c>
      <c r="J87" s="4">
        <v>0.97</v>
      </c>
      <c r="K87" s="5">
        <f t="shared" si="1"/>
        <v>1.8900000000000001</v>
      </c>
      <c r="L87" s="11"/>
      <c r="M87" s="11"/>
      <c r="N87" s="11"/>
      <c r="O87" s="12"/>
      <c r="P87" s="42"/>
      <c r="Q87" s="41"/>
    </row>
    <row r="88" spans="1:17" x14ac:dyDescent="0.25">
      <c r="A88" s="36">
        <v>42766.53125</v>
      </c>
      <c r="B88" s="31">
        <v>3150357823</v>
      </c>
      <c r="C88" s="31">
        <v>937665</v>
      </c>
      <c r="D88" s="31">
        <v>1517</v>
      </c>
      <c r="E88" s="3">
        <v>0.97</v>
      </c>
      <c r="F88" s="31">
        <v>766638257</v>
      </c>
      <c r="G88" s="31">
        <v>5502654</v>
      </c>
      <c r="H88" s="31">
        <v>383</v>
      </c>
      <c r="I88" s="9">
        <v>0.9</v>
      </c>
      <c r="J88" s="4">
        <v>0.95</v>
      </c>
      <c r="K88" s="5">
        <f t="shared" si="1"/>
        <v>1.85</v>
      </c>
      <c r="L88" s="11"/>
      <c r="M88" s="11"/>
      <c r="N88" s="11"/>
      <c r="O88" s="12"/>
      <c r="P88" s="12"/>
      <c r="Q88" s="41"/>
    </row>
    <row r="89" spans="1:17" x14ac:dyDescent="0.25">
      <c r="A89" s="36">
        <v>42766.520833333336</v>
      </c>
      <c r="B89" s="31">
        <v>3149968629</v>
      </c>
      <c r="C89" s="31">
        <v>937665</v>
      </c>
      <c r="D89" s="31">
        <v>1510</v>
      </c>
      <c r="E89" s="3">
        <v>0.97</v>
      </c>
      <c r="F89" s="31">
        <v>766540606</v>
      </c>
      <c r="G89" s="31">
        <v>5502654</v>
      </c>
      <c r="H89" s="31">
        <v>370</v>
      </c>
      <c r="I89" s="9">
        <v>0.9</v>
      </c>
      <c r="J89" s="4">
        <v>0.95</v>
      </c>
      <c r="K89" s="5">
        <f t="shared" si="1"/>
        <v>1.85</v>
      </c>
      <c r="L89" s="11"/>
      <c r="M89" s="11"/>
      <c r="N89" s="11"/>
      <c r="O89" s="12"/>
      <c r="P89" s="12"/>
      <c r="Q89" s="41"/>
    </row>
    <row r="90" spans="1:17" x14ac:dyDescent="0.25">
      <c r="A90" s="36">
        <v>42766.510416666664</v>
      </c>
      <c r="B90" s="31">
        <v>3149580622</v>
      </c>
      <c r="C90" s="31">
        <v>937665</v>
      </c>
      <c r="D90" s="31">
        <v>1572</v>
      </c>
      <c r="E90" s="3">
        <v>0.97</v>
      </c>
      <c r="F90" s="31">
        <v>766444154</v>
      </c>
      <c r="G90" s="31">
        <v>5502654</v>
      </c>
      <c r="H90" s="31">
        <v>388</v>
      </c>
      <c r="I90" s="4">
        <v>0.94</v>
      </c>
      <c r="J90" s="4">
        <v>1.01</v>
      </c>
      <c r="K90" s="5">
        <f t="shared" si="1"/>
        <v>1.95</v>
      </c>
      <c r="L90" s="11"/>
      <c r="M90" s="11"/>
      <c r="N90" s="11"/>
      <c r="O90" s="12"/>
      <c r="P90" s="42"/>
      <c r="Q90" s="41"/>
    </row>
    <row r="91" spans="1:17" x14ac:dyDescent="0.25">
      <c r="A91" s="2">
        <v>42766.5</v>
      </c>
      <c r="B91" s="3">
        <v>3149195302</v>
      </c>
      <c r="C91" s="3">
        <v>937665</v>
      </c>
      <c r="D91" s="3">
        <v>1532</v>
      </c>
      <c r="E91" s="3">
        <v>0.97</v>
      </c>
      <c r="F91" s="3">
        <v>766348392</v>
      </c>
      <c r="G91" s="3">
        <v>5502654</v>
      </c>
      <c r="H91" s="3">
        <v>376</v>
      </c>
      <c r="I91" s="4">
        <v>0.93</v>
      </c>
      <c r="J91" s="4">
        <v>0.98</v>
      </c>
      <c r="K91" s="5">
        <f t="shared" si="1"/>
        <v>1.9100000000000001</v>
      </c>
      <c r="L91" s="11"/>
      <c r="M91" s="11"/>
      <c r="N91" s="11"/>
      <c r="O91" s="12"/>
      <c r="P91" s="12"/>
      <c r="Q91" s="41"/>
    </row>
    <row r="92" spans="1:17" x14ac:dyDescent="0.25">
      <c r="A92" s="2">
        <v>42766.489583333336</v>
      </c>
      <c r="B92" s="3">
        <v>3148801701</v>
      </c>
      <c r="C92" s="3">
        <v>937665</v>
      </c>
      <c r="D92" s="3">
        <v>1570</v>
      </c>
      <c r="E92" s="3">
        <v>0.97</v>
      </c>
      <c r="F92" s="3">
        <v>766251635</v>
      </c>
      <c r="G92" s="3">
        <v>5502654</v>
      </c>
      <c r="H92" s="3">
        <v>391</v>
      </c>
      <c r="I92" s="4">
        <v>0.94</v>
      </c>
      <c r="J92" s="4">
        <v>1.01</v>
      </c>
      <c r="K92" s="5">
        <f t="shared" si="1"/>
        <v>1.95</v>
      </c>
      <c r="L92" s="11"/>
      <c r="M92" s="11"/>
      <c r="N92" s="11"/>
      <c r="O92" s="12"/>
      <c r="P92" s="12"/>
      <c r="Q92" s="41"/>
    </row>
    <row r="93" spans="1:17" x14ac:dyDescent="0.25">
      <c r="A93" s="2">
        <v>42766.479166666664</v>
      </c>
      <c r="B93" s="3">
        <v>3148414526</v>
      </c>
      <c r="C93" s="3">
        <v>937665</v>
      </c>
      <c r="D93" s="3">
        <v>1535</v>
      </c>
      <c r="E93" s="3">
        <v>0.97</v>
      </c>
      <c r="F93" s="3">
        <v>766154335</v>
      </c>
      <c r="G93" s="3">
        <v>5502654</v>
      </c>
      <c r="H93" s="3">
        <v>382</v>
      </c>
      <c r="I93" s="4">
        <v>0.94</v>
      </c>
      <c r="J93" s="4">
        <v>0.98</v>
      </c>
      <c r="K93" s="5">
        <f t="shared" si="1"/>
        <v>1.92</v>
      </c>
      <c r="L93" s="11"/>
      <c r="M93" s="11"/>
      <c r="N93" s="11"/>
      <c r="O93" s="12"/>
      <c r="P93" s="12"/>
      <c r="Q93" s="41"/>
    </row>
    <row r="94" spans="1:17" x14ac:dyDescent="0.25">
      <c r="A94" s="2">
        <v>42766.46875</v>
      </c>
      <c r="B94" s="3">
        <v>3148022007</v>
      </c>
      <c r="C94" s="3">
        <v>937665</v>
      </c>
      <c r="D94" s="37">
        <v>1680</v>
      </c>
      <c r="E94" s="3">
        <v>0.97</v>
      </c>
      <c r="F94" s="3">
        <v>766057049</v>
      </c>
      <c r="G94" s="3">
        <v>5502654</v>
      </c>
      <c r="H94" s="3">
        <v>431</v>
      </c>
      <c r="I94" s="4">
        <v>0.94</v>
      </c>
      <c r="J94" s="4">
        <v>0.99</v>
      </c>
      <c r="K94" s="5">
        <f t="shared" si="1"/>
        <v>1.93</v>
      </c>
      <c r="L94" s="11"/>
      <c r="M94" s="11"/>
      <c r="N94" s="11"/>
      <c r="O94" s="42"/>
      <c r="P94" s="12"/>
      <c r="Q94" s="41"/>
    </row>
    <row r="95" spans="1:17" x14ac:dyDescent="0.25">
      <c r="A95" s="2">
        <v>42766.458333333336</v>
      </c>
      <c r="B95" s="3">
        <v>3147623110</v>
      </c>
      <c r="C95" s="3">
        <v>937665</v>
      </c>
      <c r="D95" s="3">
        <v>1572</v>
      </c>
      <c r="E95" s="3">
        <v>0.97</v>
      </c>
      <c r="F95" s="3">
        <v>765955531</v>
      </c>
      <c r="G95" s="3">
        <v>5502654</v>
      </c>
      <c r="H95" s="3">
        <v>395</v>
      </c>
      <c r="I95" s="4">
        <v>0.92</v>
      </c>
      <c r="J95" s="4">
        <v>0.96</v>
      </c>
      <c r="K95" s="5">
        <f t="shared" si="1"/>
        <v>1.88</v>
      </c>
      <c r="L95" s="11"/>
      <c r="M95" s="11"/>
      <c r="N95" s="11"/>
      <c r="O95" s="12"/>
      <c r="P95" s="12"/>
      <c r="Q95" s="41"/>
    </row>
    <row r="96" spans="1:17" x14ac:dyDescent="0.25">
      <c r="A96" s="2">
        <v>42766.447916666664</v>
      </c>
      <c r="B96" s="3">
        <v>3147236230</v>
      </c>
      <c r="C96" s="3">
        <v>937665</v>
      </c>
      <c r="D96" s="3">
        <v>1579</v>
      </c>
      <c r="E96" s="3">
        <v>0.97</v>
      </c>
      <c r="F96" s="3">
        <v>765858778</v>
      </c>
      <c r="G96" s="3">
        <v>5502654</v>
      </c>
      <c r="H96" s="3">
        <v>393</v>
      </c>
      <c r="I96" s="4">
        <v>0.92</v>
      </c>
      <c r="J96" s="4">
        <v>0.97</v>
      </c>
      <c r="K96" s="5">
        <f t="shared" si="1"/>
        <v>1.8900000000000001</v>
      </c>
      <c r="L96" s="11"/>
      <c r="M96" s="11"/>
      <c r="N96" s="11"/>
      <c r="O96" s="12"/>
      <c r="P96" s="12"/>
      <c r="Q96" s="41"/>
    </row>
    <row r="97" spans="1:17" x14ac:dyDescent="0.25">
      <c r="A97" s="2">
        <v>42766.4375</v>
      </c>
      <c r="B97" s="3">
        <v>3146844373</v>
      </c>
      <c r="C97" s="3">
        <v>937665</v>
      </c>
      <c r="D97" s="3">
        <v>1528</v>
      </c>
      <c r="E97" s="3">
        <v>0.97</v>
      </c>
      <c r="F97" s="3">
        <v>765761430</v>
      </c>
      <c r="G97" s="3">
        <v>5502654</v>
      </c>
      <c r="H97" s="3">
        <v>366</v>
      </c>
      <c r="I97" s="4">
        <v>0.92</v>
      </c>
      <c r="J97" s="4">
        <v>0.96</v>
      </c>
      <c r="K97" s="5">
        <f t="shared" si="1"/>
        <v>1.88</v>
      </c>
      <c r="L97" s="11"/>
      <c r="M97" s="11"/>
      <c r="N97" s="11"/>
      <c r="O97" s="12"/>
      <c r="P97" s="12"/>
      <c r="Q97" s="41"/>
    </row>
    <row r="98" spans="1:17" x14ac:dyDescent="0.25">
      <c r="A98" s="2">
        <v>42766.427083333336</v>
      </c>
      <c r="B98" s="3">
        <v>3146461128</v>
      </c>
      <c r="C98" s="3">
        <v>937665</v>
      </c>
      <c r="D98" s="3">
        <v>1561</v>
      </c>
      <c r="E98" s="3">
        <v>0.97</v>
      </c>
      <c r="F98" s="3">
        <v>765667287</v>
      </c>
      <c r="G98" s="3">
        <v>5502654</v>
      </c>
      <c r="H98" s="3">
        <v>386</v>
      </c>
      <c r="I98" s="4">
        <v>0.93</v>
      </c>
      <c r="J98" s="4">
        <v>0.98</v>
      </c>
      <c r="K98" s="5">
        <f t="shared" si="1"/>
        <v>1.9100000000000001</v>
      </c>
      <c r="L98" s="11"/>
      <c r="M98" s="11"/>
      <c r="N98" s="11"/>
      <c r="O98" s="42"/>
      <c r="P98" s="42"/>
      <c r="Q98" s="41"/>
    </row>
    <row r="99" spans="1:17" x14ac:dyDescent="0.25">
      <c r="A99" s="2">
        <v>42766.416666666664</v>
      </c>
      <c r="B99" s="3">
        <v>3146069445</v>
      </c>
      <c r="C99" s="3">
        <v>937665</v>
      </c>
      <c r="D99" s="3">
        <v>1543</v>
      </c>
      <c r="E99" s="3">
        <v>0.97</v>
      </c>
      <c r="F99" s="3">
        <v>765567210</v>
      </c>
      <c r="G99" s="3">
        <v>5502654</v>
      </c>
      <c r="H99" s="3">
        <v>382</v>
      </c>
      <c r="I99" s="4">
        <v>0.92</v>
      </c>
      <c r="J99" s="4">
        <v>0.98</v>
      </c>
      <c r="K99" s="5">
        <f t="shared" si="1"/>
        <v>1.9</v>
      </c>
      <c r="L99" s="11"/>
      <c r="M99" s="11"/>
      <c r="N99" s="11"/>
      <c r="O99" s="12"/>
      <c r="P99" s="12"/>
      <c r="Q99" s="41"/>
    </row>
    <row r="100" spans="1:17" x14ac:dyDescent="0.25">
      <c r="A100" s="10"/>
      <c r="B100" s="11"/>
      <c r="C100" s="11"/>
      <c r="D100" s="11"/>
      <c r="E100" s="11"/>
      <c r="F100" s="12"/>
      <c r="G100" s="13"/>
      <c r="H100" s="24"/>
      <c r="J100" s="10"/>
      <c r="K100" s="11"/>
      <c r="L100" s="11"/>
      <c r="M100" s="11"/>
      <c r="N100" s="11"/>
      <c r="O100" s="12"/>
      <c r="P100" s="12"/>
      <c r="Q100" s="41"/>
    </row>
    <row r="101" spans="1:17" x14ac:dyDescent="0.25">
      <c r="J101" s="10"/>
      <c r="K101" s="11"/>
      <c r="L101" s="11"/>
      <c r="M101" s="11"/>
      <c r="N101" s="11"/>
      <c r="O101" s="12"/>
      <c r="P101" s="42"/>
      <c r="Q101" s="41"/>
    </row>
    <row r="102" spans="1:17" x14ac:dyDescent="0.25">
      <c r="A102" s="233" t="s">
        <v>6</v>
      </c>
      <c r="B102" s="234"/>
      <c r="C102" s="25" t="s">
        <v>7</v>
      </c>
      <c r="D102" s="5" t="s">
        <v>8</v>
      </c>
      <c r="J102" s="10"/>
      <c r="K102" s="11"/>
      <c r="L102" s="11"/>
      <c r="M102" s="11"/>
      <c r="N102" s="11"/>
      <c r="O102" s="12"/>
      <c r="P102" s="12"/>
      <c r="Q102" s="41"/>
    </row>
    <row r="103" spans="1:17" x14ac:dyDescent="0.25">
      <c r="A103" s="88" t="s">
        <v>22</v>
      </c>
      <c r="B103" s="216"/>
      <c r="C103" s="17">
        <f>MAX(D3:D99)</f>
        <v>1680</v>
      </c>
      <c r="D103" s="5" t="s">
        <v>9</v>
      </c>
      <c r="J103" s="10"/>
      <c r="K103" s="11"/>
      <c r="L103" s="11"/>
      <c r="M103" s="11"/>
      <c r="N103" s="11"/>
      <c r="O103" s="52"/>
      <c r="P103" s="12"/>
      <c r="Q103" s="41"/>
    </row>
    <row r="104" spans="1:17" x14ac:dyDescent="0.25">
      <c r="A104" s="88" t="s">
        <v>23</v>
      </c>
      <c r="B104" s="216"/>
      <c r="C104" s="17">
        <f>MIN(D3:D99)</f>
        <v>1493</v>
      </c>
      <c r="D104" s="5" t="s">
        <v>9</v>
      </c>
      <c r="F104" s="23"/>
      <c r="J104" s="10"/>
      <c r="K104" s="11"/>
      <c r="L104" s="11"/>
      <c r="M104" s="11"/>
      <c r="N104" s="11"/>
      <c r="O104" s="12"/>
      <c r="P104" s="12"/>
      <c r="Q104" s="41"/>
    </row>
    <row r="105" spans="1:17" x14ac:dyDescent="0.25">
      <c r="A105" s="235" t="s">
        <v>13</v>
      </c>
      <c r="B105" s="234"/>
      <c r="C105" s="17">
        <f>AVERAGE(D3:D99)</f>
        <v>1561.8350515463917</v>
      </c>
      <c r="D105" s="5" t="s">
        <v>9</v>
      </c>
      <c r="J105" s="51"/>
      <c r="K105" s="12"/>
      <c r="L105" s="12"/>
      <c r="M105" s="12"/>
      <c r="N105" s="12"/>
      <c r="O105" s="12"/>
      <c r="P105" s="12"/>
      <c r="Q105" s="41"/>
    </row>
    <row r="106" spans="1:17" x14ac:dyDescent="0.25">
      <c r="A106" s="233" t="s">
        <v>16</v>
      </c>
      <c r="B106" s="234"/>
      <c r="C106" s="16">
        <f>(B3-B99)/1000000</f>
        <v>37.581857999999997</v>
      </c>
      <c r="D106" s="5" t="s">
        <v>10</v>
      </c>
      <c r="J106" s="51"/>
      <c r="K106" s="12"/>
      <c r="L106" s="12"/>
      <c r="M106" s="12"/>
      <c r="N106" s="12"/>
      <c r="O106" s="12"/>
      <c r="P106" s="12"/>
      <c r="Q106" s="41"/>
    </row>
    <row r="107" spans="1:17" x14ac:dyDescent="0.25">
      <c r="A107" s="233" t="s">
        <v>14</v>
      </c>
      <c r="B107" s="234"/>
      <c r="C107" s="15">
        <f>(C3-'1 - 2 Jan'!C99)/1000</f>
        <v>62.53</v>
      </c>
      <c r="D107" s="5" t="s">
        <v>11</v>
      </c>
      <c r="F107" s="22"/>
      <c r="J107" s="51"/>
      <c r="K107" s="12"/>
      <c r="L107" s="12"/>
      <c r="M107" s="12"/>
      <c r="N107" s="12"/>
      <c r="O107" s="13"/>
      <c r="P107" s="12"/>
      <c r="Q107" s="41"/>
    </row>
    <row r="108" spans="1:17" x14ac:dyDescent="0.25">
      <c r="A108" s="227" t="s">
        <v>15</v>
      </c>
      <c r="B108" s="227"/>
      <c r="C108" s="18">
        <f>(C107*1.5*1650*1.1)+3000</f>
        <v>173237.92500000002</v>
      </c>
      <c r="D108" s="19" t="s">
        <v>12</v>
      </c>
      <c r="J108" s="51"/>
      <c r="K108" s="12"/>
      <c r="L108" s="12"/>
      <c r="M108" s="12"/>
      <c r="N108" s="12"/>
      <c r="O108" s="13"/>
      <c r="P108" s="42"/>
      <c r="Q108" s="41"/>
    </row>
    <row r="109" spans="1:17" x14ac:dyDescent="0.25">
      <c r="A109" s="228" t="s">
        <v>20</v>
      </c>
      <c r="B109" s="228"/>
      <c r="C109" s="20">
        <f>(B3-'1 - 2 Jan'!B99)*1.1</f>
        <v>1252164314.5</v>
      </c>
      <c r="D109" s="21" t="s">
        <v>12</v>
      </c>
      <c r="E109" s="23"/>
      <c r="J109" s="51"/>
      <c r="K109" s="12"/>
      <c r="L109" s="12"/>
      <c r="M109" s="12"/>
      <c r="N109" s="12"/>
      <c r="O109" s="12"/>
      <c r="P109" s="12"/>
      <c r="Q109" s="41"/>
    </row>
    <row r="110" spans="1:17" x14ac:dyDescent="0.25">
      <c r="J110" s="51"/>
      <c r="K110" s="12"/>
      <c r="L110" s="12"/>
      <c r="M110" s="12"/>
      <c r="N110" s="12"/>
      <c r="O110" s="12"/>
      <c r="P110" s="12"/>
      <c r="Q110" s="41"/>
    </row>
    <row r="111" spans="1:17" x14ac:dyDescent="0.25">
      <c r="J111" s="51"/>
      <c r="K111" s="12"/>
      <c r="L111" s="12"/>
      <c r="M111" s="12"/>
      <c r="N111" s="12"/>
      <c r="O111" s="12"/>
      <c r="P111" s="12"/>
      <c r="Q111" s="41"/>
    </row>
    <row r="112" spans="1:17" x14ac:dyDescent="0.25">
      <c r="F112" s="23"/>
      <c r="J112" s="51"/>
      <c r="K112" s="12"/>
      <c r="L112" s="12"/>
      <c r="M112" s="12"/>
      <c r="N112" s="12"/>
      <c r="O112" s="12"/>
      <c r="P112" s="12"/>
      <c r="Q112" s="41"/>
    </row>
    <row r="113" spans="10:17" x14ac:dyDescent="0.25">
      <c r="J113" s="51"/>
      <c r="K113" s="12"/>
      <c r="L113" s="12"/>
      <c r="M113" s="12"/>
      <c r="N113" s="12"/>
      <c r="O113" s="12"/>
      <c r="P113" s="12"/>
      <c r="Q113" s="41"/>
    </row>
    <row r="114" spans="10:17" x14ac:dyDescent="0.25">
      <c r="J114" s="51"/>
      <c r="K114" s="12"/>
      <c r="L114" s="12"/>
      <c r="M114" s="12"/>
      <c r="N114" s="12"/>
      <c r="O114" s="12"/>
      <c r="P114" s="12"/>
      <c r="Q114" s="41"/>
    </row>
    <row r="115" spans="10:17" x14ac:dyDescent="0.25">
      <c r="J115" s="51"/>
      <c r="K115" s="12"/>
      <c r="L115" s="12"/>
      <c r="M115" s="12"/>
      <c r="N115" s="12"/>
      <c r="O115" s="13"/>
      <c r="P115" s="13"/>
      <c r="Q115" s="41"/>
    </row>
    <row r="116" spans="10:17" x14ac:dyDescent="0.25">
      <c r="J116" s="51"/>
      <c r="K116" s="12"/>
      <c r="L116" s="12"/>
      <c r="M116" s="12"/>
      <c r="N116" s="12"/>
      <c r="O116" s="13"/>
      <c r="P116" s="48"/>
      <c r="Q116" s="41"/>
    </row>
    <row r="117" spans="10:17" x14ac:dyDescent="0.25">
      <c r="J117" s="10"/>
      <c r="K117" s="11"/>
      <c r="L117" s="11"/>
      <c r="M117" s="11"/>
      <c r="N117" s="11"/>
      <c r="O117" s="13"/>
      <c r="P117" s="13"/>
      <c r="Q117" s="41"/>
    </row>
    <row r="118" spans="10:17" x14ac:dyDescent="0.25">
      <c r="J118" s="10"/>
      <c r="K118" s="11"/>
      <c r="L118" s="11"/>
      <c r="M118" s="11"/>
      <c r="N118" s="11"/>
      <c r="O118" s="42"/>
      <c r="P118" s="12"/>
      <c r="Q118" s="41"/>
    </row>
    <row r="119" spans="10:17" x14ac:dyDescent="0.25">
      <c r="J119" s="51"/>
      <c r="K119" s="12"/>
      <c r="L119" s="12"/>
      <c r="M119" s="12"/>
      <c r="N119" s="12"/>
      <c r="O119" s="12"/>
      <c r="P119" s="12"/>
      <c r="Q119" s="41"/>
    </row>
    <row r="120" spans="10:17" x14ac:dyDescent="0.25">
      <c r="J120" s="51"/>
      <c r="K120" s="12"/>
      <c r="L120" s="12"/>
      <c r="M120" s="12"/>
      <c r="N120" s="12"/>
      <c r="O120" s="12"/>
      <c r="P120" s="12"/>
      <c r="Q120" s="41"/>
    </row>
    <row r="121" spans="10:17" x14ac:dyDescent="0.25">
      <c r="J121" s="10"/>
      <c r="K121" s="11"/>
      <c r="L121" s="11"/>
      <c r="M121" s="11"/>
      <c r="N121" s="11"/>
      <c r="O121" s="12"/>
      <c r="P121" s="12"/>
      <c r="Q121" s="47"/>
    </row>
    <row r="122" spans="10:17" x14ac:dyDescent="0.25">
      <c r="J122" s="51"/>
      <c r="K122" s="12"/>
      <c r="L122" s="12"/>
      <c r="M122" s="12"/>
      <c r="N122" s="12"/>
      <c r="O122" s="12"/>
      <c r="P122" s="12"/>
      <c r="Q122" s="47"/>
    </row>
    <row r="123" spans="10:17" x14ac:dyDescent="0.25">
      <c r="J123" s="51"/>
      <c r="K123" s="12"/>
      <c r="L123" s="12"/>
      <c r="M123" s="12"/>
      <c r="N123" s="12"/>
      <c r="O123" s="12"/>
      <c r="P123" s="12"/>
      <c r="Q123" s="47"/>
    </row>
    <row r="124" spans="10:17" x14ac:dyDescent="0.25">
      <c r="J124" s="51"/>
      <c r="K124" s="12"/>
      <c r="L124" s="12"/>
      <c r="M124" s="12"/>
      <c r="N124" s="12"/>
      <c r="O124" s="12"/>
      <c r="P124" s="12"/>
      <c r="Q124" s="47"/>
    </row>
    <row r="125" spans="10:17" x14ac:dyDescent="0.25">
      <c r="J125" s="51"/>
      <c r="K125" s="12"/>
      <c r="L125" s="12"/>
      <c r="M125" s="12"/>
      <c r="N125" s="12"/>
      <c r="O125" s="12"/>
      <c r="P125" s="12"/>
      <c r="Q125" s="47"/>
    </row>
    <row r="126" spans="10:17" x14ac:dyDescent="0.25">
      <c r="J126" s="47"/>
      <c r="K126" s="47"/>
      <c r="L126" s="47"/>
      <c r="M126" s="47"/>
      <c r="N126" s="47"/>
      <c r="O126" s="47"/>
      <c r="P126" s="47"/>
      <c r="Q126" s="47"/>
    </row>
    <row r="127" spans="10:17" x14ac:dyDescent="0.25">
      <c r="J127" s="47"/>
      <c r="K127" s="47"/>
      <c r="L127" s="47"/>
      <c r="M127" s="47"/>
      <c r="N127" s="47"/>
      <c r="O127" s="47"/>
      <c r="P127" s="47"/>
      <c r="Q127" s="47"/>
    </row>
    <row r="128" spans="10:17" x14ac:dyDescent="0.25">
      <c r="J128" s="47"/>
      <c r="K128" s="47"/>
      <c r="L128" s="47"/>
      <c r="M128" s="47"/>
      <c r="N128" s="47"/>
      <c r="O128" s="47"/>
      <c r="P128" s="47"/>
      <c r="Q128" s="47"/>
    </row>
    <row r="129" spans="10:17" x14ac:dyDescent="0.25">
      <c r="J129" s="47"/>
      <c r="K129" s="47"/>
      <c r="L129" s="47"/>
      <c r="M129" s="47"/>
      <c r="N129" s="47"/>
      <c r="O129" s="47"/>
      <c r="P129" s="47"/>
      <c r="Q129" s="47"/>
    </row>
  </sheetData>
  <mergeCells count="8">
    <mergeCell ref="A108:B108"/>
    <mergeCell ref="A109:B109"/>
    <mergeCell ref="A1:H1"/>
    <mergeCell ref="I1:K1"/>
    <mergeCell ref="A102:B102"/>
    <mergeCell ref="A105:B105"/>
    <mergeCell ref="A106:B106"/>
    <mergeCell ref="A107:B107"/>
  </mergeCells>
  <pageMargins left="0.7" right="0.7" top="0.75" bottom="0.75" header="0.3" footer="0.3"/>
  <pageSetup paperSize="9" orientation="portrait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09"/>
  <sheetViews>
    <sheetView tabSelected="1" topLeftCell="A4" zoomScale="80" zoomScaleNormal="80" workbookViewId="0">
      <selection activeCell="J17" sqref="J17"/>
    </sheetView>
  </sheetViews>
  <sheetFormatPr defaultColWidth="11.42578125" defaultRowHeight="15" x14ac:dyDescent="0.25"/>
  <cols>
    <col min="1" max="1" width="17.85546875" customWidth="1"/>
    <col min="2" max="2" width="13.85546875" customWidth="1"/>
    <col min="3" max="3" width="17.140625" bestFit="1" customWidth="1"/>
    <col min="4" max="5" width="13.85546875" customWidth="1"/>
    <col min="6" max="6" width="12.85546875" bestFit="1" customWidth="1"/>
    <col min="8" max="8" width="14.7109375" bestFit="1" customWidth="1"/>
  </cols>
  <sheetData>
    <row r="1" spans="1:10" ht="18.75" customHeight="1" x14ac:dyDescent="0.3">
      <c r="A1" s="224" t="s">
        <v>0</v>
      </c>
      <c r="B1" s="224"/>
      <c r="C1" s="11"/>
      <c r="E1" s="11"/>
      <c r="F1" s="11"/>
      <c r="G1" s="11"/>
      <c r="H1" s="11"/>
      <c r="I1" s="11"/>
    </row>
    <row r="2" spans="1:10" ht="56.25" x14ac:dyDescent="0.25">
      <c r="A2" s="173" t="s">
        <v>24</v>
      </c>
      <c r="B2" s="174" t="s">
        <v>4</v>
      </c>
      <c r="C2" s="11"/>
      <c r="D2" s="226" t="s">
        <v>49</v>
      </c>
      <c r="E2" s="11"/>
      <c r="F2" s="11"/>
      <c r="G2" s="11"/>
      <c r="H2" s="11"/>
      <c r="I2" s="11"/>
      <c r="J2" s="11"/>
    </row>
    <row r="3" spans="1:10" x14ac:dyDescent="0.25">
      <c r="A3" s="2">
        <v>42767.416666666664</v>
      </c>
      <c r="B3" s="3">
        <v>1506</v>
      </c>
      <c r="C3" s="2"/>
      <c r="D3" s="225" t="s">
        <v>52</v>
      </c>
      <c r="E3" s="3">
        <v>1592</v>
      </c>
      <c r="F3" s="11"/>
      <c r="G3" s="11"/>
      <c r="H3" s="11"/>
      <c r="I3" s="11"/>
      <c r="J3" s="11"/>
    </row>
    <row r="4" spans="1:10" x14ac:dyDescent="0.25">
      <c r="A4" s="2">
        <v>42767.40625</v>
      </c>
      <c r="B4" s="3">
        <v>1547</v>
      </c>
      <c r="C4" s="11"/>
      <c r="D4" s="225" t="s">
        <v>53</v>
      </c>
      <c r="E4" s="3">
        <v>1723</v>
      </c>
      <c r="F4" s="11"/>
      <c r="G4" s="11"/>
      <c r="H4" s="11"/>
      <c r="I4" s="11"/>
      <c r="J4" s="11"/>
    </row>
    <row r="5" spans="1:10" x14ac:dyDescent="0.25">
      <c r="A5" s="7">
        <v>42767.395833333336</v>
      </c>
      <c r="B5" s="6">
        <v>1537</v>
      </c>
      <c r="C5" s="11"/>
      <c r="D5" s="225" t="s">
        <v>54</v>
      </c>
      <c r="E5" s="3">
        <v>1619</v>
      </c>
      <c r="F5" s="11"/>
      <c r="G5" s="11"/>
      <c r="H5" s="11"/>
      <c r="I5" s="11"/>
      <c r="J5" s="11"/>
    </row>
    <row r="6" spans="1:10" x14ac:dyDescent="0.25">
      <c r="A6" s="7">
        <v>42767.385416666664</v>
      </c>
      <c r="B6" s="6">
        <v>1534</v>
      </c>
      <c r="C6" s="11"/>
      <c r="D6" s="225" t="s">
        <v>55</v>
      </c>
      <c r="E6" s="4">
        <v>1658</v>
      </c>
      <c r="F6" s="11"/>
      <c r="G6" s="11"/>
      <c r="H6" s="11"/>
      <c r="I6" s="11"/>
      <c r="J6" s="11"/>
    </row>
    <row r="7" spans="1:10" x14ac:dyDescent="0.25">
      <c r="A7" s="2">
        <v>42767.375</v>
      </c>
      <c r="B7" s="3">
        <v>1618</v>
      </c>
      <c r="C7" s="11"/>
      <c r="D7" s="225" t="s">
        <v>56</v>
      </c>
      <c r="E7" s="4">
        <v>1606</v>
      </c>
      <c r="F7" s="11"/>
      <c r="G7" s="11"/>
      <c r="H7" s="11"/>
      <c r="I7" s="11"/>
      <c r="J7" s="11"/>
    </row>
    <row r="8" spans="1:10" x14ac:dyDescent="0.25">
      <c r="A8" s="2">
        <v>42767.364583333336</v>
      </c>
      <c r="B8" s="3">
        <v>1550</v>
      </c>
      <c r="C8" s="11"/>
      <c r="D8" s="225" t="s">
        <v>57</v>
      </c>
      <c r="E8" s="3">
        <v>1571</v>
      </c>
      <c r="F8" s="11"/>
      <c r="G8" s="11"/>
      <c r="H8" s="11"/>
      <c r="I8" s="11"/>
      <c r="J8" s="11"/>
    </row>
    <row r="9" spans="1:10" x14ac:dyDescent="0.25">
      <c r="A9" s="2">
        <v>42767.354166666664</v>
      </c>
      <c r="B9" s="3">
        <v>1517</v>
      </c>
      <c r="C9" s="11"/>
      <c r="D9" s="225" t="s">
        <v>58</v>
      </c>
      <c r="E9" s="4">
        <v>1565</v>
      </c>
      <c r="F9" s="11"/>
      <c r="G9" s="11"/>
      <c r="H9" s="11"/>
      <c r="I9" s="11"/>
      <c r="J9" s="11"/>
    </row>
    <row r="10" spans="1:10" x14ac:dyDescent="0.25">
      <c r="A10" s="2">
        <v>42767.34375</v>
      </c>
      <c r="B10" s="3">
        <v>1493</v>
      </c>
      <c r="C10" s="11"/>
      <c r="D10" s="225" t="s">
        <v>59</v>
      </c>
      <c r="E10" s="58">
        <v>1599</v>
      </c>
      <c r="F10" s="11"/>
      <c r="G10" s="11"/>
      <c r="H10" s="11"/>
      <c r="I10" s="11"/>
      <c r="J10" s="11"/>
    </row>
    <row r="11" spans="1:10" x14ac:dyDescent="0.25">
      <c r="A11" s="2">
        <v>42767.333333333336</v>
      </c>
      <c r="B11" s="3">
        <v>1504</v>
      </c>
      <c r="C11" s="11"/>
      <c r="D11" s="225" t="s">
        <v>60</v>
      </c>
      <c r="E11" s="3">
        <v>1541</v>
      </c>
      <c r="F11" s="11"/>
      <c r="G11" s="11"/>
      <c r="H11" s="11"/>
      <c r="I11" s="11"/>
      <c r="J11" s="11"/>
    </row>
    <row r="12" spans="1:10" x14ac:dyDescent="0.25">
      <c r="A12" s="2">
        <v>42767.322916666664</v>
      </c>
      <c r="B12" s="3">
        <v>1548</v>
      </c>
      <c r="C12" s="11"/>
      <c r="D12" s="225" t="s">
        <v>61</v>
      </c>
      <c r="E12" s="3">
        <v>1556</v>
      </c>
      <c r="F12" s="11"/>
      <c r="G12" s="11"/>
      <c r="H12" s="11"/>
      <c r="I12" s="11"/>
      <c r="J12" s="11"/>
    </row>
    <row r="13" spans="1:10" x14ac:dyDescent="0.25">
      <c r="A13" s="2">
        <v>42767.3125</v>
      </c>
      <c r="B13" s="3">
        <v>1501</v>
      </c>
      <c r="C13" s="11"/>
      <c r="D13" s="225" t="s">
        <v>62</v>
      </c>
      <c r="E13" s="3">
        <v>1585</v>
      </c>
      <c r="F13" s="11"/>
      <c r="G13" s="11"/>
      <c r="H13" s="11"/>
      <c r="I13" s="11"/>
      <c r="J13" s="11"/>
    </row>
    <row r="14" spans="1:10" x14ac:dyDescent="0.25">
      <c r="A14" s="2">
        <v>42767.302083333336</v>
      </c>
      <c r="B14" s="3">
        <v>1523</v>
      </c>
      <c r="C14" s="11"/>
      <c r="D14" s="225" t="s">
        <v>63</v>
      </c>
      <c r="E14" s="4">
        <v>1574</v>
      </c>
      <c r="F14" s="11"/>
      <c r="G14" s="11"/>
      <c r="H14" s="11"/>
      <c r="I14" s="11"/>
      <c r="J14" s="11"/>
    </row>
    <row r="15" spans="1:10" x14ac:dyDescent="0.25">
      <c r="A15" s="7">
        <v>42767.291666666664</v>
      </c>
      <c r="B15" s="6">
        <v>1520</v>
      </c>
      <c r="C15" s="11"/>
      <c r="D15" s="225" t="s">
        <v>64</v>
      </c>
      <c r="E15" s="4">
        <v>1570</v>
      </c>
      <c r="F15" s="11"/>
      <c r="G15" s="11"/>
      <c r="H15" s="11"/>
      <c r="I15" s="11"/>
      <c r="J15" s="11"/>
    </row>
    <row r="16" spans="1:10" x14ac:dyDescent="0.25">
      <c r="A16" s="2">
        <v>42767.28125</v>
      </c>
      <c r="B16" s="3">
        <v>1557</v>
      </c>
      <c r="C16" s="11"/>
      <c r="D16" s="225" t="s">
        <v>65</v>
      </c>
      <c r="E16" s="3">
        <v>1622</v>
      </c>
      <c r="F16" s="11"/>
      <c r="G16" s="11"/>
      <c r="H16" s="11"/>
      <c r="I16" s="11"/>
      <c r="J16" s="11"/>
    </row>
    <row r="17" spans="1:15" x14ac:dyDescent="0.25">
      <c r="A17" s="2">
        <v>42767.270833333336</v>
      </c>
      <c r="B17" s="3">
        <v>1582</v>
      </c>
      <c r="C17" s="11"/>
      <c r="D17" s="225" t="s">
        <v>66</v>
      </c>
      <c r="E17" s="140">
        <v>1589</v>
      </c>
      <c r="F17" s="11"/>
      <c r="G17" s="11"/>
      <c r="H17" s="11"/>
      <c r="I17" s="11"/>
      <c r="J17" s="11"/>
    </row>
    <row r="18" spans="1:15" x14ac:dyDescent="0.25">
      <c r="A18" s="2">
        <v>42767.260416666664</v>
      </c>
      <c r="B18" s="3">
        <v>1530</v>
      </c>
      <c r="C18" s="11"/>
      <c r="D18" s="225" t="s">
        <v>67</v>
      </c>
      <c r="E18" s="139">
        <v>1568</v>
      </c>
      <c r="F18" s="11"/>
      <c r="G18" s="11"/>
      <c r="H18" s="11"/>
      <c r="I18" s="11"/>
      <c r="J18" s="11"/>
    </row>
    <row r="19" spans="1:15" x14ac:dyDescent="0.25">
      <c r="A19" s="2">
        <v>42767.25</v>
      </c>
      <c r="B19" s="3">
        <v>1511</v>
      </c>
      <c r="C19" s="11"/>
      <c r="D19" s="225" t="s">
        <v>68</v>
      </c>
      <c r="E19" s="159">
        <v>1572</v>
      </c>
      <c r="F19" s="11"/>
      <c r="G19" s="11"/>
      <c r="H19" s="11"/>
      <c r="I19" s="11"/>
      <c r="J19" s="11"/>
    </row>
    <row r="20" spans="1:15" x14ac:dyDescent="0.25">
      <c r="A20" s="2">
        <v>42767.239583333336</v>
      </c>
      <c r="B20" s="3">
        <v>1509</v>
      </c>
      <c r="C20" s="11"/>
      <c r="D20" s="225" t="s">
        <v>69</v>
      </c>
      <c r="E20" s="3">
        <v>1606</v>
      </c>
      <c r="F20" s="11"/>
      <c r="G20" s="11"/>
      <c r="H20" s="11"/>
      <c r="I20" s="11"/>
      <c r="J20" s="11"/>
    </row>
    <row r="21" spans="1:15" x14ac:dyDescent="0.25">
      <c r="A21" s="2">
        <v>42767.229166666664</v>
      </c>
      <c r="B21" s="3">
        <v>1504</v>
      </c>
      <c r="C21" s="11"/>
      <c r="D21" s="225" t="s">
        <v>70</v>
      </c>
      <c r="E21" s="3">
        <v>1580</v>
      </c>
      <c r="F21" s="11"/>
      <c r="G21" s="11"/>
      <c r="H21" s="11"/>
      <c r="I21" s="11"/>
      <c r="J21" s="11"/>
    </row>
    <row r="22" spans="1:15" x14ac:dyDescent="0.25">
      <c r="A22" s="2">
        <v>42767.21875</v>
      </c>
      <c r="B22" s="3">
        <v>1557</v>
      </c>
      <c r="C22" s="11"/>
      <c r="D22" s="225" t="s">
        <v>71</v>
      </c>
      <c r="E22" s="187">
        <v>1535</v>
      </c>
      <c r="F22" s="11"/>
      <c r="G22" s="11"/>
      <c r="H22" s="11"/>
      <c r="I22" s="11"/>
      <c r="J22" s="11"/>
    </row>
    <row r="23" spans="1:15" x14ac:dyDescent="0.25">
      <c r="A23" s="2">
        <v>42767.208333333336</v>
      </c>
      <c r="B23" s="3">
        <v>1558</v>
      </c>
      <c r="C23" s="11"/>
      <c r="D23" s="225" t="s">
        <v>72</v>
      </c>
      <c r="E23" s="3">
        <v>1506</v>
      </c>
      <c r="F23" s="11"/>
      <c r="G23" s="11"/>
      <c r="H23" s="11"/>
      <c r="I23" s="11"/>
      <c r="J23" s="11"/>
    </row>
    <row r="24" spans="1:15" x14ac:dyDescent="0.25">
      <c r="A24" s="2">
        <v>42767.197916666664</v>
      </c>
      <c r="B24" s="3">
        <v>1553</v>
      </c>
      <c r="C24" s="11"/>
      <c r="D24" s="225" t="s">
        <v>73</v>
      </c>
      <c r="E24" s="3">
        <v>1560</v>
      </c>
      <c r="F24" s="11"/>
      <c r="G24" s="11"/>
      <c r="H24" s="11"/>
      <c r="I24" s="11"/>
      <c r="J24" s="11"/>
    </row>
    <row r="25" spans="1:15" x14ac:dyDescent="0.25">
      <c r="A25" s="2">
        <v>42767.1875</v>
      </c>
      <c r="B25" s="3">
        <v>1532</v>
      </c>
      <c r="C25" s="11"/>
      <c r="D25" s="225" t="s">
        <v>74</v>
      </c>
      <c r="E25" s="199">
        <v>1512</v>
      </c>
      <c r="F25" s="11"/>
      <c r="G25" s="11"/>
      <c r="H25" s="11"/>
      <c r="I25" s="11"/>
      <c r="J25" s="11"/>
    </row>
    <row r="26" spans="1:15" x14ac:dyDescent="0.25">
      <c r="A26" s="2">
        <v>42767.177083333336</v>
      </c>
      <c r="B26" s="3">
        <v>1528</v>
      </c>
      <c r="C26" s="11"/>
      <c r="D26" s="225" t="s">
        <v>75</v>
      </c>
      <c r="E26" s="3">
        <v>1555</v>
      </c>
      <c r="F26" s="11"/>
      <c r="G26" s="11"/>
      <c r="H26" s="11"/>
      <c r="I26" s="11"/>
      <c r="J26" s="11"/>
    </row>
    <row r="27" spans="1:15" x14ac:dyDescent="0.25">
      <c r="A27" s="2">
        <v>42767.166666666664</v>
      </c>
      <c r="B27" s="3">
        <v>1573</v>
      </c>
      <c r="C27" s="11"/>
      <c r="D27" s="225" t="s">
        <v>76</v>
      </c>
      <c r="E27" s="3">
        <v>1486</v>
      </c>
      <c r="F27" s="11"/>
      <c r="G27" s="11"/>
      <c r="H27" s="11"/>
      <c r="I27" s="11"/>
      <c r="J27" s="11"/>
    </row>
    <row r="28" spans="1:15" x14ac:dyDescent="0.25">
      <c r="A28" s="2">
        <v>42767.15625</v>
      </c>
      <c r="B28" s="3">
        <v>1531</v>
      </c>
      <c r="C28" s="11"/>
      <c r="D28" s="225" t="s">
        <v>77</v>
      </c>
      <c r="E28" s="31">
        <v>1491</v>
      </c>
      <c r="F28" s="11"/>
      <c r="G28" s="11"/>
      <c r="H28" s="11"/>
      <c r="I28" s="11"/>
      <c r="J28" s="11"/>
    </row>
    <row r="29" spans="1:15" x14ac:dyDescent="0.25">
      <c r="A29" s="2">
        <v>42767.145833333336</v>
      </c>
      <c r="B29" s="3">
        <v>1546</v>
      </c>
      <c r="C29" s="11"/>
      <c r="D29" s="225" t="s">
        <v>78</v>
      </c>
      <c r="E29" s="3">
        <v>1513</v>
      </c>
      <c r="F29" s="11"/>
      <c r="G29" s="11"/>
      <c r="H29" s="11"/>
      <c r="I29" s="11"/>
      <c r="J29" s="11"/>
      <c r="K29" s="12"/>
      <c r="L29" s="12"/>
      <c r="M29" s="13"/>
      <c r="N29" s="13"/>
      <c r="O29" s="41"/>
    </row>
    <row r="30" spans="1:15" x14ac:dyDescent="0.25">
      <c r="A30" s="2">
        <v>42767.135416666664</v>
      </c>
      <c r="B30" s="3">
        <v>1521</v>
      </c>
      <c r="C30" s="11"/>
      <c r="D30" s="225" t="s">
        <v>79</v>
      </c>
      <c r="E30" s="3">
        <v>1489</v>
      </c>
      <c r="F30" s="11"/>
      <c r="G30" s="11"/>
      <c r="H30" s="11"/>
      <c r="I30" s="11"/>
      <c r="J30" s="11"/>
      <c r="K30" s="12"/>
      <c r="L30" s="12"/>
      <c r="M30" s="13"/>
      <c r="N30" s="13"/>
      <c r="O30" s="41"/>
    </row>
    <row r="31" spans="1:15" x14ac:dyDescent="0.25">
      <c r="A31" s="2">
        <v>42767.125</v>
      </c>
      <c r="B31" s="3">
        <v>1530</v>
      </c>
      <c r="C31" s="11"/>
      <c r="D31" s="225" t="s">
        <v>80</v>
      </c>
      <c r="E31" s="4">
        <v>1460</v>
      </c>
      <c r="F31" s="11"/>
      <c r="G31" s="11"/>
      <c r="H31" s="11"/>
      <c r="I31" s="11"/>
      <c r="J31" s="11"/>
      <c r="K31" s="12"/>
      <c r="L31" s="12"/>
      <c r="M31" s="12"/>
      <c r="N31" s="42"/>
      <c r="O31" s="41"/>
    </row>
    <row r="32" spans="1:15" x14ac:dyDescent="0.25">
      <c r="A32" s="2">
        <v>42767.114583333336</v>
      </c>
      <c r="B32" s="3">
        <v>1575</v>
      </c>
      <c r="C32" s="11"/>
      <c r="D32" s="225" t="s">
        <v>51</v>
      </c>
      <c r="E32" s="3">
        <v>1288</v>
      </c>
      <c r="F32" s="11"/>
      <c r="G32" s="11"/>
      <c r="H32" s="11"/>
      <c r="I32" s="11"/>
      <c r="J32" s="11"/>
      <c r="K32" s="12"/>
      <c r="L32" s="12"/>
      <c r="M32" s="13"/>
      <c r="N32" s="13"/>
      <c r="O32" s="41"/>
    </row>
    <row r="33" spans="1:15" x14ac:dyDescent="0.25">
      <c r="A33" s="2">
        <v>42767.104166666664</v>
      </c>
      <c r="B33" s="3">
        <v>1523</v>
      </c>
      <c r="C33" s="11"/>
      <c r="D33" s="225" t="s">
        <v>50</v>
      </c>
      <c r="E33" s="3">
        <v>1543</v>
      </c>
      <c r="F33" s="11"/>
      <c r="G33" s="11"/>
      <c r="H33" s="11"/>
      <c r="I33" s="11"/>
      <c r="J33" s="11"/>
      <c r="K33" s="12"/>
      <c r="L33" s="12"/>
      <c r="M33" s="13"/>
      <c r="N33" s="12"/>
      <c r="O33" s="41"/>
    </row>
    <row r="34" spans="1:15" x14ac:dyDescent="0.25">
      <c r="A34" s="2">
        <v>42767.09375</v>
      </c>
      <c r="B34" s="3">
        <v>1566</v>
      </c>
      <c r="C34" s="11"/>
      <c r="D34" s="11"/>
      <c r="E34" s="11"/>
      <c r="F34" s="11"/>
      <c r="G34" s="11"/>
      <c r="H34" s="11"/>
      <c r="I34" s="11"/>
      <c r="J34" s="11"/>
      <c r="K34" s="12"/>
      <c r="L34" s="12"/>
      <c r="M34" s="13"/>
      <c r="N34" s="13"/>
      <c r="O34" s="41"/>
    </row>
    <row r="35" spans="1:15" x14ac:dyDescent="0.25">
      <c r="A35" s="2">
        <v>42767.083333333336</v>
      </c>
      <c r="B35" s="3">
        <v>1599</v>
      </c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3"/>
      <c r="N35" s="12"/>
      <c r="O35" s="41"/>
    </row>
    <row r="36" spans="1:15" x14ac:dyDescent="0.25">
      <c r="A36" s="2">
        <v>42767.072916666664</v>
      </c>
      <c r="B36" s="3">
        <v>1538</v>
      </c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2"/>
      <c r="O36" s="41"/>
    </row>
    <row r="37" spans="1:15" x14ac:dyDescent="0.25">
      <c r="A37" s="2">
        <v>42767.0625</v>
      </c>
      <c r="B37" s="3">
        <v>1531</v>
      </c>
      <c r="C37" s="11"/>
      <c r="E37" s="11"/>
      <c r="F37" s="11"/>
      <c r="G37" s="11"/>
      <c r="H37" s="11"/>
      <c r="I37" s="11"/>
      <c r="J37" s="11"/>
      <c r="K37" s="11"/>
      <c r="L37" s="11"/>
      <c r="M37" s="13"/>
      <c r="N37" s="12"/>
      <c r="O37" s="41"/>
    </row>
    <row r="38" spans="1:15" x14ac:dyDescent="0.25">
      <c r="A38" s="2">
        <v>42767.052083333336</v>
      </c>
      <c r="B38" s="3">
        <v>1588</v>
      </c>
      <c r="C38" s="11"/>
      <c r="E38" s="11"/>
      <c r="F38" s="11"/>
      <c r="G38" s="11"/>
      <c r="H38" s="11"/>
      <c r="I38" s="11"/>
      <c r="J38" s="11"/>
      <c r="K38" s="11"/>
      <c r="L38" s="11"/>
      <c r="M38" s="13"/>
      <c r="N38" s="13"/>
      <c r="O38" s="41"/>
    </row>
    <row r="39" spans="1:15" x14ac:dyDescent="0.25">
      <c r="A39" s="2">
        <v>42767.041666666664</v>
      </c>
      <c r="B39" s="3">
        <v>1545</v>
      </c>
      <c r="C39" s="11"/>
      <c r="E39" s="11"/>
      <c r="F39" s="11"/>
      <c r="G39" s="11"/>
      <c r="H39" s="11"/>
      <c r="I39" s="11"/>
      <c r="J39" s="11"/>
      <c r="K39" s="11"/>
      <c r="L39" s="11"/>
      <c r="M39" s="13"/>
      <c r="N39" s="12"/>
      <c r="O39" s="41"/>
    </row>
    <row r="40" spans="1:15" x14ac:dyDescent="0.25">
      <c r="A40" s="2">
        <v>42767.03125</v>
      </c>
      <c r="B40" s="3">
        <v>1521</v>
      </c>
      <c r="C40" s="11"/>
      <c r="E40" s="11"/>
      <c r="F40" s="11"/>
      <c r="G40" s="11"/>
      <c r="H40" s="11"/>
      <c r="I40" s="11"/>
      <c r="J40" s="11"/>
      <c r="K40" s="11"/>
      <c r="L40" s="11"/>
      <c r="M40" s="13"/>
      <c r="N40" s="13"/>
      <c r="O40" s="41"/>
    </row>
    <row r="41" spans="1:15" x14ac:dyDescent="0.25">
      <c r="A41" s="2">
        <v>42767.020833333336</v>
      </c>
      <c r="B41" s="3">
        <v>1518</v>
      </c>
      <c r="C41" s="11"/>
      <c r="E41" s="11"/>
      <c r="F41" s="11"/>
      <c r="G41" s="11"/>
      <c r="H41" s="11"/>
      <c r="I41" s="11"/>
      <c r="J41" s="11"/>
      <c r="K41" s="11"/>
      <c r="L41" s="11"/>
      <c r="M41" s="12"/>
      <c r="N41" s="12"/>
      <c r="O41" s="41"/>
    </row>
    <row r="42" spans="1:15" x14ac:dyDescent="0.25">
      <c r="A42" s="2">
        <v>42767.010416666664</v>
      </c>
      <c r="B42" s="3">
        <v>1571</v>
      </c>
      <c r="C42" s="11"/>
      <c r="E42" s="11"/>
      <c r="F42" s="11"/>
      <c r="G42" s="11"/>
      <c r="H42" s="11"/>
      <c r="I42" s="11"/>
      <c r="J42" s="11"/>
      <c r="K42" s="11"/>
      <c r="L42" s="11"/>
      <c r="M42" s="12"/>
      <c r="N42" s="12"/>
      <c r="O42" s="41"/>
    </row>
    <row r="43" spans="1:15" x14ac:dyDescent="0.25">
      <c r="A43" s="39">
        <v>42767</v>
      </c>
      <c r="B43" s="4">
        <v>1538</v>
      </c>
      <c r="C43" s="11"/>
      <c r="E43" s="11"/>
      <c r="F43" s="11"/>
      <c r="G43" s="11"/>
      <c r="H43" s="11"/>
      <c r="I43" s="11"/>
      <c r="J43" s="11"/>
      <c r="K43" s="11"/>
      <c r="L43" s="11"/>
      <c r="M43" s="48"/>
      <c r="N43" s="13"/>
      <c r="O43" s="41"/>
    </row>
    <row r="44" spans="1:15" x14ac:dyDescent="0.25">
      <c r="A44" s="39">
        <v>42766.989583333336</v>
      </c>
      <c r="B44" s="4">
        <v>1614</v>
      </c>
      <c r="C44" s="11"/>
      <c r="E44" s="11"/>
      <c r="F44" s="11"/>
      <c r="G44" s="11"/>
      <c r="H44" s="11"/>
      <c r="I44" s="11"/>
      <c r="J44" s="11"/>
      <c r="K44" s="11"/>
      <c r="L44" s="11"/>
      <c r="M44" s="13"/>
      <c r="N44" s="13"/>
      <c r="O44" s="41"/>
    </row>
    <row r="45" spans="1:15" x14ac:dyDescent="0.25">
      <c r="A45" s="39">
        <v>42766.979166666664</v>
      </c>
      <c r="B45" s="4">
        <v>1577</v>
      </c>
      <c r="C45" s="11"/>
      <c r="E45" s="11"/>
      <c r="F45" s="11"/>
      <c r="G45" s="11"/>
      <c r="H45" s="11"/>
      <c r="I45" s="11"/>
      <c r="J45" s="11"/>
      <c r="K45" s="11"/>
      <c r="L45" s="11"/>
      <c r="M45" s="12"/>
      <c r="N45" s="12"/>
      <c r="O45" s="41"/>
    </row>
    <row r="46" spans="1:15" x14ac:dyDescent="0.25">
      <c r="A46" s="39">
        <v>42766.96875</v>
      </c>
      <c r="B46" s="4">
        <v>1529</v>
      </c>
      <c r="C46" s="11"/>
      <c r="E46" s="11"/>
      <c r="F46" s="11"/>
      <c r="G46" s="11"/>
      <c r="H46" s="11"/>
      <c r="I46" s="11"/>
      <c r="J46" s="11"/>
      <c r="K46" s="11"/>
      <c r="L46" s="11"/>
      <c r="M46" s="13"/>
      <c r="N46" s="42"/>
      <c r="O46" s="41"/>
    </row>
    <row r="47" spans="1:15" x14ac:dyDescent="0.25">
      <c r="A47" s="39">
        <v>42766.958333333336</v>
      </c>
      <c r="B47" s="4">
        <v>1585</v>
      </c>
      <c r="C47" s="11"/>
      <c r="E47" s="11"/>
      <c r="F47" s="11"/>
      <c r="G47" s="11"/>
      <c r="H47" s="11"/>
      <c r="I47" s="11"/>
      <c r="J47" s="11"/>
      <c r="K47" s="11"/>
      <c r="L47" s="11"/>
      <c r="M47" s="13"/>
      <c r="N47" s="12"/>
      <c r="O47" s="41"/>
    </row>
    <row r="48" spans="1:15" x14ac:dyDescent="0.25">
      <c r="A48" s="39">
        <v>42766.947916666664</v>
      </c>
      <c r="B48" s="4">
        <v>1517</v>
      </c>
      <c r="C48" s="11"/>
      <c r="E48" s="11"/>
      <c r="F48" s="11"/>
      <c r="G48" s="11"/>
      <c r="H48" s="11"/>
      <c r="I48" s="11"/>
      <c r="J48" s="11"/>
      <c r="K48" s="11"/>
      <c r="L48" s="11"/>
      <c r="M48" s="52"/>
      <c r="N48" s="12"/>
      <c r="O48" s="41"/>
    </row>
    <row r="49" spans="1:15" x14ac:dyDescent="0.25">
      <c r="A49" s="39">
        <v>42766.9375</v>
      </c>
      <c r="B49" s="4">
        <v>1550</v>
      </c>
      <c r="C49" s="11"/>
      <c r="E49" s="11"/>
      <c r="F49" s="11"/>
      <c r="G49" s="11"/>
      <c r="H49" s="11"/>
      <c r="I49" s="11"/>
      <c r="J49" s="11"/>
      <c r="K49" s="11"/>
      <c r="L49" s="11"/>
      <c r="M49" s="12"/>
      <c r="N49" s="12"/>
      <c r="O49" s="41"/>
    </row>
    <row r="50" spans="1:15" x14ac:dyDescent="0.25">
      <c r="A50" s="39">
        <v>42766.927083333336</v>
      </c>
      <c r="B50" s="4">
        <v>1583</v>
      </c>
      <c r="C50" s="11"/>
      <c r="E50" s="11"/>
      <c r="F50" s="11"/>
      <c r="G50" s="11"/>
      <c r="H50" s="11"/>
      <c r="I50" s="11"/>
      <c r="J50" s="11"/>
      <c r="K50" s="12"/>
      <c r="L50" s="12"/>
      <c r="M50" s="12"/>
      <c r="N50" s="12"/>
      <c r="O50" s="41"/>
    </row>
    <row r="51" spans="1:15" x14ac:dyDescent="0.25">
      <c r="A51" s="39">
        <v>42766.916666666664</v>
      </c>
      <c r="B51" s="4">
        <v>1552</v>
      </c>
      <c r="C51" s="11"/>
      <c r="E51" s="11"/>
      <c r="F51" s="11"/>
      <c r="G51" s="11"/>
      <c r="H51" s="11"/>
      <c r="I51" s="11"/>
      <c r="J51" s="11"/>
      <c r="K51" s="12"/>
      <c r="L51" s="12"/>
      <c r="M51" s="12"/>
      <c r="N51" s="12"/>
      <c r="O51" s="41"/>
    </row>
    <row r="52" spans="1:15" x14ac:dyDescent="0.25">
      <c r="A52" s="39">
        <v>42766.90625</v>
      </c>
      <c r="B52" s="4">
        <v>1581</v>
      </c>
      <c r="C52" s="11"/>
      <c r="E52" s="11"/>
      <c r="F52" s="11"/>
      <c r="G52" s="11"/>
      <c r="H52" s="11"/>
      <c r="I52" s="11"/>
      <c r="J52" s="11"/>
      <c r="K52" s="11"/>
      <c r="L52" s="11"/>
      <c r="M52" s="12"/>
      <c r="N52" s="12"/>
      <c r="O52" s="41"/>
    </row>
    <row r="53" spans="1:15" x14ac:dyDescent="0.25">
      <c r="A53" s="39">
        <v>42766.895833333336</v>
      </c>
      <c r="B53" s="4">
        <v>1523</v>
      </c>
      <c r="C53" s="11"/>
      <c r="E53" s="11"/>
      <c r="F53" s="11"/>
      <c r="G53" s="11"/>
      <c r="H53" s="11"/>
      <c r="I53" s="11"/>
      <c r="J53" s="11"/>
      <c r="K53" s="11"/>
      <c r="L53" s="11"/>
      <c r="M53" s="12"/>
      <c r="N53" s="12"/>
      <c r="O53" s="41"/>
    </row>
    <row r="54" spans="1:15" x14ac:dyDescent="0.25">
      <c r="A54" s="39">
        <v>42766.885416666664</v>
      </c>
      <c r="B54" s="4">
        <v>1543</v>
      </c>
      <c r="C54" s="11"/>
      <c r="E54" s="11"/>
      <c r="F54" s="11"/>
      <c r="G54" s="11"/>
      <c r="H54" s="11"/>
      <c r="I54" s="11"/>
      <c r="J54" s="11"/>
      <c r="K54" s="11"/>
      <c r="L54" s="11"/>
      <c r="M54" s="13"/>
      <c r="N54" s="42"/>
      <c r="O54" s="41"/>
    </row>
    <row r="55" spans="1:15" x14ac:dyDescent="0.25">
      <c r="A55" s="39">
        <v>42766.875</v>
      </c>
      <c r="B55" s="4">
        <v>1637</v>
      </c>
      <c r="C55" s="11"/>
      <c r="E55" s="11"/>
      <c r="F55" s="11"/>
      <c r="G55" s="11"/>
      <c r="H55" s="11"/>
      <c r="I55" s="11"/>
      <c r="J55" s="11"/>
      <c r="K55" s="11"/>
      <c r="L55" s="11"/>
      <c r="M55" s="12"/>
      <c r="N55" s="12"/>
      <c r="O55" s="41"/>
    </row>
    <row r="56" spans="1:15" x14ac:dyDescent="0.25">
      <c r="A56" s="39">
        <v>42766.864583333336</v>
      </c>
      <c r="B56" s="4">
        <v>1538</v>
      </c>
      <c r="C56" s="11"/>
      <c r="E56" s="11"/>
      <c r="F56" s="11"/>
      <c r="G56" s="11"/>
      <c r="H56" s="11"/>
      <c r="I56" s="11"/>
      <c r="J56" s="11"/>
      <c r="K56" s="11"/>
      <c r="L56" s="11"/>
      <c r="M56" s="12"/>
      <c r="N56" s="12"/>
      <c r="O56" s="41"/>
    </row>
    <row r="57" spans="1:15" x14ac:dyDescent="0.25">
      <c r="A57" s="39">
        <v>42766.854166666664</v>
      </c>
      <c r="B57" s="4">
        <v>1588</v>
      </c>
      <c r="C57" s="11"/>
      <c r="E57" s="11"/>
      <c r="F57" s="11"/>
      <c r="G57" s="11"/>
      <c r="H57" s="11"/>
      <c r="I57" s="11"/>
      <c r="J57" s="11"/>
      <c r="K57" s="11"/>
      <c r="L57" s="11"/>
      <c r="M57" s="13"/>
      <c r="N57" s="42"/>
      <c r="O57" s="41"/>
    </row>
    <row r="58" spans="1:15" x14ac:dyDescent="0.25">
      <c r="A58" s="39">
        <v>42766.84375</v>
      </c>
      <c r="B58" s="4">
        <v>1566</v>
      </c>
      <c r="C58" s="11"/>
      <c r="E58" s="11"/>
      <c r="F58" s="11"/>
      <c r="G58" s="11"/>
      <c r="H58" s="11"/>
      <c r="I58" s="11"/>
      <c r="J58" s="11"/>
      <c r="K58" s="11"/>
      <c r="L58" s="11"/>
      <c r="M58" s="52"/>
      <c r="N58" s="12"/>
      <c r="O58" s="41"/>
    </row>
    <row r="59" spans="1:15" x14ac:dyDescent="0.25">
      <c r="A59" s="39">
        <v>42766.833333333336</v>
      </c>
      <c r="B59" s="4">
        <v>1565</v>
      </c>
      <c r="C59" s="11"/>
      <c r="E59" s="11"/>
      <c r="F59" s="11"/>
      <c r="G59" s="11"/>
      <c r="H59" s="11"/>
      <c r="I59" s="11"/>
      <c r="J59" s="11"/>
      <c r="K59" s="11"/>
      <c r="L59" s="11"/>
      <c r="M59" s="12"/>
      <c r="N59" s="12"/>
      <c r="O59" s="41"/>
    </row>
    <row r="60" spans="1:15" x14ac:dyDescent="0.25">
      <c r="A60" s="39">
        <v>42766.822916666664</v>
      </c>
      <c r="B60" s="4">
        <v>1615</v>
      </c>
      <c r="C60" s="11"/>
      <c r="E60" s="11"/>
      <c r="F60" s="11"/>
      <c r="G60" s="11"/>
      <c r="H60" s="11"/>
      <c r="I60" s="11"/>
      <c r="J60" s="11"/>
      <c r="K60" s="11"/>
      <c r="L60" s="11"/>
      <c r="M60" s="12"/>
      <c r="N60" s="42"/>
      <c r="O60" s="41"/>
    </row>
    <row r="61" spans="1:15" x14ac:dyDescent="0.25">
      <c r="A61" s="39">
        <v>42766.8125</v>
      </c>
      <c r="B61" s="4">
        <v>1647</v>
      </c>
      <c r="C61" s="11"/>
      <c r="E61" s="11"/>
      <c r="F61" s="11"/>
      <c r="G61" s="11"/>
      <c r="H61" s="11"/>
      <c r="I61" s="11"/>
      <c r="J61" s="11"/>
      <c r="K61" s="11"/>
      <c r="L61" s="11"/>
      <c r="M61" s="12"/>
      <c r="N61" s="12"/>
      <c r="O61" s="41"/>
    </row>
    <row r="62" spans="1:15" x14ac:dyDescent="0.25">
      <c r="A62" s="39">
        <v>42766.802083333336</v>
      </c>
      <c r="B62" s="4">
        <v>1594</v>
      </c>
      <c r="C62" s="11"/>
      <c r="E62" s="11"/>
      <c r="F62" s="11"/>
      <c r="G62" s="11"/>
      <c r="H62" s="11"/>
      <c r="I62" s="11"/>
      <c r="J62" s="11"/>
      <c r="K62" s="11"/>
      <c r="L62" s="11"/>
      <c r="M62" s="12"/>
      <c r="N62" s="12"/>
      <c r="O62" s="41"/>
    </row>
    <row r="63" spans="1:15" x14ac:dyDescent="0.25">
      <c r="A63" s="39">
        <v>42766.791666666664</v>
      </c>
      <c r="B63" s="4">
        <v>1622</v>
      </c>
      <c r="C63" s="11"/>
      <c r="E63" s="11"/>
      <c r="F63" s="11"/>
      <c r="G63" s="11"/>
      <c r="H63" s="11"/>
      <c r="I63" s="11"/>
      <c r="J63" s="11"/>
      <c r="K63" s="11"/>
      <c r="L63" s="11"/>
      <c r="M63" s="42"/>
      <c r="N63" s="42"/>
      <c r="O63" s="41"/>
    </row>
    <row r="64" spans="1:15" x14ac:dyDescent="0.25">
      <c r="A64" s="39">
        <v>42766.78125</v>
      </c>
      <c r="B64" s="4">
        <v>1642</v>
      </c>
      <c r="C64" s="11"/>
      <c r="E64" s="11"/>
      <c r="F64" s="11"/>
      <c r="G64" s="11"/>
      <c r="H64" s="11"/>
      <c r="I64" s="11"/>
      <c r="J64" s="11"/>
      <c r="K64" s="11"/>
      <c r="L64" s="11"/>
      <c r="M64" s="12"/>
      <c r="N64" s="12"/>
      <c r="O64" s="41"/>
    </row>
    <row r="65" spans="1:15" x14ac:dyDescent="0.25">
      <c r="A65" s="39">
        <v>42766.770833333336</v>
      </c>
      <c r="B65" s="4">
        <v>1608</v>
      </c>
      <c r="C65" s="11"/>
      <c r="E65" s="11"/>
      <c r="F65" s="11"/>
      <c r="G65" s="11"/>
      <c r="H65" s="11"/>
      <c r="I65" s="11"/>
      <c r="J65" s="11"/>
      <c r="K65" s="11"/>
      <c r="L65" s="11"/>
      <c r="M65" s="12"/>
      <c r="N65" s="12"/>
      <c r="O65" s="41"/>
    </row>
    <row r="66" spans="1:15" x14ac:dyDescent="0.25">
      <c r="A66" s="39">
        <v>42766.760416666664</v>
      </c>
      <c r="B66" s="4">
        <v>1638</v>
      </c>
      <c r="C66" s="11"/>
      <c r="E66" s="11"/>
      <c r="F66" s="11"/>
      <c r="G66" s="11"/>
      <c r="H66" s="11"/>
      <c r="I66" s="11"/>
      <c r="J66" s="11"/>
      <c r="K66" s="11"/>
      <c r="L66" s="11"/>
      <c r="M66" s="12"/>
      <c r="N66" s="12"/>
      <c r="O66" s="41"/>
    </row>
    <row r="67" spans="1:15" x14ac:dyDescent="0.25">
      <c r="A67" s="39">
        <v>42766.75</v>
      </c>
      <c r="B67" s="4">
        <v>1634</v>
      </c>
      <c r="C67" s="11"/>
      <c r="E67" s="11"/>
      <c r="F67" s="11"/>
      <c r="G67" s="11"/>
      <c r="H67" s="11"/>
      <c r="I67" s="11"/>
      <c r="J67" s="11"/>
      <c r="K67" s="11"/>
      <c r="L67" s="11"/>
      <c r="M67" s="12"/>
      <c r="N67" s="12"/>
      <c r="O67" s="41"/>
    </row>
    <row r="68" spans="1:15" x14ac:dyDescent="0.25">
      <c r="A68" s="39">
        <v>42766.739583333336</v>
      </c>
      <c r="B68" s="4">
        <v>1596</v>
      </c>
      <c r="C68" s="11"/>
      <c r="E68" s="11"/>
      <c r="F68" s="11"/>
      <c r="G68" s="11"/>
      <c r="H68" s="11"/>
      <c r="I68" s="11"/>
      <c r="J68" s="11"/>
      <c r="K68" s="11"/>
      <c r="L68" s="11"/>
      <c r="M68" s="42"/>
      <c r="N68" s="42"/>
      <c r="O68" s="41"/>
    </row>
    <row r="69" spans="1:15" x14ac:dyDescent="0.25">
      <c r="A69" s="39">
        <v>42766.729166666664</v>
      </c>
      <c r="B69" s="4">
        <v>1623</v>
      </c>
      <c r="C69" s="11"/>
      <c r="E69" s="11"/>
      <c r="F69" s="11"/>
      <c r="G69" s="11"/>
      <c r="H69" s="11"/>
      <c r="I69" s="11"/>
      <c r="J69" s="11"/>
      <c r="K69" s="11"/>
      <c r="L69" s="11"/>
      <c r="M69" s="12"/>
      <c r="N69" s="12"/>
      <c r="O69" s="41"/>
    </row>
    <row r="70" spans="1:15" x14ac:dyDescent="0.25">
      <c r="A70" s="39">
        <v>42766.71875</v>
      </c>
      <c r="B70" s="4">
        <v>1599</v>
      </c>
      <c r="C70" s="11"/>
      <c r="E70" s="11"/>
      <c r="F70" s="11"/>
      <c r="G70" s="11"/>
      <c r="H70" s="11"/>
      <c r="I70" s="11"/>
      <c r="J70" s="11"/>
      <c r="K70" s="11"/>
      <c r="L70" s="11"/>
      <c r="M70" s="12"/>
      <c r="N70" s="12"/>
      <c r="O70" s="41"/>
    </row>
    <row r="71" spans="1:15" x14ac:dyDescent="0.25">
      <c r="A71" s="39">
        <v>42766.708333333336</v>
      </c>
      <c r="B71" s="4">
        <v>1585</v>
      </c>
      <c r="C71" s="11"/>
      <c r="E71" s="11"/>
      <c r="F71" s="11"/>
      <c r="G71" s="11"/>
      <c r="H71" s="11"/>
      <c r="I71" s="11"/>
      <c r="J71" s="11"/>
      <c r="K71" s="11"/>
      <c r="L71" s="11"/>
      <c r="M71" s="12"/>
      <c r="N71" s="42"/>
      <c r="O71" s="41"/>
    </row>
    <row r="72" spans="1:15" x14ac:dyDescent="0.25">
      <c r="A72" s="39">
        <v>42766.697916666664</v>
      </c>
      <c r="B72" s="4">
        <v>1604</v>
      </c>
      <c r="C72" s="11"/>
      <c r="E72" s="11"/>
      <c r="F72" s="11"/>
      <c r="G72" s="11"/>
      <c r="H72" s="11"/>
      <c r="I72" s="11"/>
      <c r="J72" s="11"/>
      <c r="K72" s="11"/>
      <c r="L72" s="11"/>
      <c r="M72" s="12"/>
      <c r="N72" s="12"/>
      <c r="O72" s="41"/>
    </row>
    <row r="73" spans="1:15" x14ac:dyDescent="0.25">
      <c r="A73" s="39">
        <v>42766.6875</v>
      </c>
      <c r="B73" s="4">
        <v>1584</v>
      </c>
      <c r="C73" s="11"/>
      <c r="E73" s="11"/>
      <c r="F73" s="11"/>
      <c r="G73" s="11"/>
      <c r="H73" s="11"/>
      <c r="I73" s="11"/>
      <c r="J73" s="11"/>
      <c r="K73" s="11"/>
      <c r="L73" s="11"/>
      <c r="M73" s="12"/>
      <c r="N73" s="12"/>
      <c r="O73" s="41"/>
    </row>
    <row r="74" spans="1:15" x14ac:dyDescent="0.25">
      <c r="A74" s="39">
        <v>42766.677083333336</v>
      </c>
      <c r="B74" s="4">
        <v>1627</v>
      </c>
      <c r="C74" s="11"/>
      <c r="E74" s="11"/>
      <c r="F74" s="11"/>
      <c r="G74" s="11"/>
      <c r="H74" s="11"/>
      <c r="I74" s="11"/>
      <c r="J74" s="11"/>
      <c r="K74" s="11"/>
      <c r="L74" s="11"/>
      <c r="M74" s="12"/>
      <c r="N74" s="12"/>
      <c r="O74" s="41"/>
    </row>
    <row r="75" spans="1:15" x14ac:dyDescent="0.25">
      <c r="A75" s="2">
        <v>42766.666666666664</v>
      </c>
      <c r="B75" s="3">
        <v>1623</v>
      </c>
      <c r="C75" s="11"/>
      <c r="E75" s="11"/>
      <c r="F75" s="11"/>
      <c r="G75" s="11"/>
      <c r="H75" s="11"/>
      <c r="I75" s="11"/>
      <c r="J75" s="11"/>
      <c r="K75" s="11"/>
      <c r="L75" s="11"/>
      <c r="M75" s="12"/>
      <c r="N75" s="12"/>
      <c r="O75" s="41"/>
    </row>
    <row r="76" spans="1:15" x14ac:dyDescent="0.25">
      <c r="A76" s="2">
        <v>42766.65625</v>
      </c>
      <c r="B76" s="3">
        <v>1540</v>
      </c>
      <c r="C76" s="11"/>
      <c r="E76" s="11"/>
      <c r="F76" s="11"/>
      <c r="G76" s="11"/>
      <c r="H76" s="11"/>
      <c r="I76" s="11"/>
      <c r="J76" s="11"/>
      <c r="K76" s="11"/>
      <c r="L76" s="11"/>
      <c r="M76" s="12"/>
      <c r="N76" s="12"/>
      <c r="O76" s="41"/>
    </row>
    <row r="77" spans="1:15" x14ac:dyDescent="0.25">
      <c r="A77" s="2">
        <v>42766.645833333336</v>
      </c>
      <c r="B77" s="3">
        <v>1589</v>
      </c>
      <c r="C77" s="11"/>
      <c r="E77" s="11"/>
      <c r="F77" s="11"/>
      <c r="G77" s="11"/>
      <c r="H77" s="11"/>
      <c r="I77" s="11"/>
      <c r="J77" s="11"/>
      <c r="K77" s="11"/>
      <c r="L77" s="11"/>
      <c r="M77" s="12"/>
      <c r="N77" s="12"/>
      <c r="O77" s="41"/>
    </row>
    <row r="78" spans="1:15" x14ac:dyDescent="0.25">
      <c r="A78" s="2">
        <v>42766.635416666664</v>
      </c>
      <c r="B78" s="3">
        <v>1540</v>
      </c>
      <c r="C78" s="11"/>
      <c r="E78" s="11"/>
      <c r="F78" s="11"/>
      <c r="G78" s="11"/>
      <c r="H78" s="11"/>
      <c r="I78" s="11"/>
      <c r="J78" s="11"/>
      <c r="K78" s="11"/>
      <c r="L78" s="11"/>
      <c r="M78" s="12"/>
      <c r="N78" s="12"/>
      <c r="O78" s="41"/>
    </row>
    <row r="79" spans="1:15" x14ac:dyDescent="0.25">
      <c r="A79" s="36">
        <v>42766.625</v>
      </c>
      <c r="B79" s="31">
        <v>1535</v>
      </c>
      <c r="C79" s="11"/>
      <c r="E79" s="11"/>
      <c r="F79" s="11"/>
      <c r="G79" s="11"/>
      <c r="H79" s="11"/>
      <c r="I79" s="11"/>
      <c r="J79" s="11"/>
      <c r="K79" s="11"/>
      <c r="L79" s="11"/>
      <c r="M79" s="12"/>
      <c r="N79" s="42"/>
      <c r="O79" s="41"/>
    </row>
    <row r="80" spans="1:15" x14ac:dyDescent="0.25">
      <c r="A80" s="36">
        <v>42766.614583333336</v>
      </c>
      <c r="B80" s="31">
        <v>1592</v>
      </c>
      <c r="C80" s="11"/>
      <c r="E80" s="11"/>
      <c r="F80" s="11"/>
      <c r="G80" s="11"/>
      <c r="H80" s="11"/>
      <c r="I80" s="11"/>
      <c r="J80" s="11"/>
      <c r="K80" s="11"/>
      <c r="L80" s="11"/>
      <c r="M80" s="12"/>
      <c r="N80" s="42"/>
      <c r="O80" s="41"/>
    </row>
    <row r="81" spans="1:15" x14ac:dyDescent="0.25">
      <c r="A81" s="36">
        <v>42766.604166666664</v>
      </c>
      <c r="B81" s="31">
        <v>1547</v>
      </c>
      <c r="C81" s="11"/>
      <c r="E81" s="11"/>
      <c r="F81" s="11"/>
      <c r="G81" s="11"/>
      <c r="H81" s="11"/>
      <c r="I81" s="11"/>
      <c r="J81" s="11"/>
      <c r="K81" s="11"/>
      <c r="L81" s="11"/>
      <c r="M81" s="12"/>
      <c r="N81" s="12"/>
      <c r="O81" s="41"/>
    </row>
    <row r="82" spans="1:15" x14ac:dyDescent="0.25">
      <c r="A82" s="36">
        <v>42766.59375</v>
      </c>
      <c r="B82" s="31">
        <v>1604</v>
      </c>
      <c r="C82" s="11"/>
      <c r="E82" s="11"/>
      <c r="F82" s="11"/>
      <c r="G82" s="11"/>
      <c r="H82" s="11"/>
      <c r="I82" s="11"/>
      <c r="J82" s="11"/>
      <c r="K82" s="11"/>
      <c r="L82" s="11"/>
      <c r="M82" s="12"/>
      <c r="N82" s="12"/>
      <c r="O82" s="41"/>
    </row>
    <row r="83" spans="1:15" x14ac:dyDescent="0.25">
      <c r="A83" s="36">
        <v>42766.583333333336</v>
      </c>
      <c r="B83" s="31">
        <v>1560</v>
      </c>
      <c r="C83" s="11"/>
      <c r="E83" s="11"/>
      <c r="F83" s="11"/>
      <c r="G83" s="11"/>
      <c r="H83" s="11"/>
      <c r="I83" s="11"/>
      <c r="J83" s="11"/>
      <c r="K83" s="11"/>
      <c r="L83" s="11"/>
      <c r="M83" s="12"/>
      <c r="N83" s="12"/>
      <c r="O83" s="41"/>
    </row>
    <row r="84" spans="1:15" x14ac:dyDescent="0.25">
      <c r="A84" s="36">
        <v>42766.572916666664</v>
      </c>
      <c r="B84" s="31">
        <v>1602</v>
      </c>
      <c r="C84" s="11"/>
      <c r="E84" s="11"/>
      <c r="F84" s="11"/>
      <c r="G84" s="11"/>
      <c r="H84" s="11"/>
      <c r="I84" s="11"/>
      <c r="J84" s="11"/>
      <c r="K84" s="11"/>
      <c r="L84" s="11"/>
      <c r="M84" s="42"/>
      <c r="N84" s="42"/>
      <c r="O84" s="41"/>
    </row>
    <row r="85" spans="1:15" x14ac:dyDescent="0.25">
      <c r="A85" s="36">
        <v>42766.5625</v>
      </c>
      <c r="B85" s="31">
        <v>1556</v>
      </c>
      <c r="C85" s="11"/>
      <c r="E85" s="11"/>
      <c r="F85" s="11"/>
      <c r="G85" s="11"/>
      <c r="H85" s="11"/>
      <c r="I85" s="11"/>
      <c r="J85" s="11"/>
      <c r="K85" s="11"/>
      <c r="L85" s="11"/>
      <c r="M85" s="12"/>
      <c r="N85" s="12"/>
      <c r="O85" s="41"/>
    </row>
    <row r="86" spans="1:15" x14ac:dyDescent="0.25">
      <c r="A86" s="36">
        <v>42766.552083333336</v>
      </c>
      <c r="B86" s="31">
        <v>1561</v>
      </c>
      <c r="C86" s="11"/>
      <c r="E86" s="11"/>
      <c r="F86" s="11"/>
      <c r="G86" s="11"/>
      <c r="H86" s="11"/>
      <c r="I86" s="11"/>
      <c r="J86" s="11"/>
      <c r="K86" s="11"/>
      <c r="L86" s="11"/>
      <c r="M86" s="12"/>
      <c r="N86" s="12"/>
      <c r="O86" s="41"/>
    </row>
    <row r="87" spans="1:15" x14ac:dyDescent="0.25">
      <c r="A87" s="36">
        <v>42766.541666666664</v>
      </c>
      <c r="B87" s="31">
        <v>1551</v>
      </c>
      <c r="C87" s="11"/>
      <c r="E87" s="11"/>
      <c r="F87" s="11"/>
      <c r="G87" s="11"/>
      <c r="H87" s="11"/>
      <c r="I87" s="11"/>
      <c r="J87" s="11"/>
      <c r="K87" s="11"/>
      <c r="L87" s="11"/>
      <c r="M87" s="12"/>
      <c r="N87" s="42"/>
      <c r="O87" s="41"/>
    </row>
    <row r="88" spans="1:15" x14ac:dyDescent="0.25">
      <c r="A88" s="36">
        <v>42766.53125</v>
      </c>
      <c r="B88" s="31">
        <v>1517</v>
      </c>
      <c r="C88" s="11"/>
      <c r="E88" s="11"/>
      <c r="F88" s="11"/>
      <c r="G88" s="11"/>
      <c r="H88" s="11"/>
      <c r="I88" s="11"/>
      <c r="J88" s="11"/>
      <c r="K88" s="11"/>
      <c r="L88" s="11"/>
      <c r="M88" s="12"/>
      <c r="N88" s="12"/>
      <c r="O88" s="41"/>
    </row>
    <row r="89" spans="1:15" x14ac:dyDescent="0.25">
      <c r="A89" s="36">
        <v>42766.520833333336</v>
      </c>
      <c r="B89" s="31">
        <v>1510</v>
      </c>
      <c r="C89" s="11"/>
      <c r="E89" s="11"/>
      <c r="F89" s="11"/>
      <c r="G89" s="11"/>
      <c r="H89" s="11"/>
      <c r="I89" s="11"/>
      <c r="J89" s="11"/>
      <c r="K89" s="11"/>
      <c r="L89" s="11"/>
      <c r="M89" s="12"/>
      <c r="N89" s="12"/>
      <c r="O89" s="41"/>
    </row>
    <row r="90" spans="1:15" x14ac:dyDescent="0.25">
      <c r="A90" s="36">
        <v>42766.510416666664</v>
      </c>
      <c r="B90" s="31">
        <v>1572</v>
      </c>
      <c r="C90" s="11"/>
      <c r="E90" s="11"/>
      <c r="F90" s="11"/>
      <c r="G90" s="11"/>
      <c r="H90" s="11"/>
      <c r="I90" s="11"/>
      <c r="J90" s="11"/>
      <c r="K90" s="11"/>
      <c r="L90" s="11"/>
      <c r="M90" s="12"/>
      <c r="N90" s="42"/>
      <c r="O90" s="41"/>
    </row>
    <row r="91" spans="1:15" x14ac:dyDescent="0.25">
      <c r="A91" s="2">
        <v>42766.5</v>
      </c>
      <c r="B91" s="3">
        <v>1532</v>
      </c>
      <c r="C91" s="11"/>
      <c r="E91" s="11"/>
      <c r="F91" s="11"/>
      <c r="G91" s="11"/>
      <c r="H91" s="11"/>
      <c r="I91" s="11"/>
      <c r="J91" s="11"/>
      <c r="K91" s="11"/>
      <c r="L91" s="11"/>
      <c r="M91" s="12"/>
      <c r="N91" s="12"/>
      <c r="O91" s="41"/>
    </row>
    <row r="92" spans="1:15" x14ac:dyDescent="0.25">
      <c r="A92" s="2">
        <v>42766.489583333336</v>
      </c>
      <c r="B92" s="3">
        <v>1570</v>
      </c>
      <c r="C92" s="11"/>
      <c r="E92" s="11"/>
      <c r="F92" s="11"/>
      <c r="G92" s="11"/>
      <c r="H92" s="11"/>
      <c r="I92" s="11"/>
      <c r="J92" s="11"/>
      <c r="K92" s="11"/>
      <c r="L92" s="11"/>
      <c r="M92" s="12"/>
      <c r="N92" s="12"/>
      <c r="O92" s="41"/>
    </row>
    <row r="93" spans="1:15" x14ac:dyDescent="0.25">
      <c r="A93" s="2">
        <v>42766.479166666664</v>
      </c>
      <c r="B93" s="3">
        <v>1535</v>
      </c>
      <c r="C93" s="11"/>
      <c r="E93" s="11"/>
      <c r="F93" s="11"/>
      <c r="G93" s="11"/>
      <c r="H93" s="11"/>
      <c r="I93" s="11"/>
      <c r="J93" s="11"/>
      <c r="K93" s="11"/>
      <c r="L93" s="11"/>
      <c r="M93" s="12"/>
      <c r="N93" s="12"/>
      <c r="O93" s="41"/>
    </row>
    <row r="94" spans="1:15" x14ac:dyDescent="0.25">
      <c r="A94" s="2">
        <v>42766.46875</v>
      </c>
      <c r="B94" s="37">
        <v>1680</v>
      </c>
      <c r="C94" s="11"/>
      <c r="E94" s="11"/>
      <c r="F94" s="11"/>
      <c r="G94" s="11"/>
      <c r="H94" s="11"/>
      <c r="I94" s="11"/>
      <c r="J94" s="11"/>
      <c r="K94" s="11"/>
      <c r="L94" s="11"/>
      <c r="M94" s="42"/>
      <c r="N94" s="12"/>
      <c r="O94" s="41"/>
    </row>
    <row r="95" spans="1:15" x14ac:dyDescent="0.25">
      <c r="A95" s="2">
        <v>42766.458333333336</v>
      </c>
      <c r="B95" s="3">
        <v>1572</v>
      </c>
      <c r="C95" s="11"/>
      <c r="E95" s="11"/>
      <c r="F95" s="11"/>
      <c r="G95" s="11"/>
      <c r="H95" s="11"/>
      <c r="I95" s="11"/>
      <c r="J95" s="11"/>
      <c r="K95" s="11"/>
      <c r="L95" s="11"/>
      <c r="M95" s="12"/>
      <c r="N95" s="12"/>
      <c r="O95" s="41"/>
    </row>
    <row r="96" spans="1:15" x14ac:dyDescent="0.25">
      <c r="A96" s="2">
        <v>42766.447916666664</v>
      </c>
      <c r="B96" s="3">
        <v>1579</v>
      </c>
      <c r="C96" s="11"/>
      <c r="E96" s="11"/>
      <c r="F96" s="11"/>
      <c r="G96" s="11"/>
      <c r="H96" s="11"/>
      <c r="I96" s="11"/>
      <c r="J96" s="11"/>
      <c r="K96" s="11"/>
      <c r="L96" s="11"/>
      <c r="M96" s="12"/>
      <c r="N96" s="12"/>
      <c r="O96" s="41"/>
    </row>
    <row r="97" spans="1:15" x14ac:dyDescent="0.25">
      <c r="A97" s="2">
        <v>42766.4375</v>
      </c>
      <c r="B97" s="3">
        <v>1528</v>
      </c>
      <c r="C97" s="11"/>
      <c r="E97" s="11"/>
      <c r="F97" s="11"/>
      <c r="G97" s="11"/>
      <c r="H97" s="11"/>
      <c r="I97" s="11"/>
      <c r="J97" s="11"/>
      <c r="K97" s="11"/>
      <c r="L97" s="11"/>
      <c r="M97" s="12"/>
      <c r="N97" s="12"/>
      <c r="O97" s="41"/>
    </row>
    <row r="98" spans="1:15" x14ac:dyDescent="0.25">
      <c r="A98" s="2">
        <v>42766.427083333336</v>
      </c>
      <c r="B98" s="3">
        <v>1561</v>
      </c>
      <c r="C98" s="11"/>
      <c r="E98" s="11"/>
      <c r="F98" s="11"/>
      <c r="G98" s="11"/>
      <c r="H98" s="11"/>
      <c r="I98" s="11"/>
      <c r="J98" s="11"/>
      <c r="K98" s="11"/>
      <c r="L98" s="11"/>
      <c r="M98" s="42"/>
      <c r="N98" s="42"/>
      <c r="O98" s="41"/>
    </row>
    <row r="99" spans="1:15" x14ac:dyDescent="0.25">
      <c r="A99" s="2">
        <v>42766.416666666664</v>
      </c>
      <c r="B99" s="3">
        <v>1543</v>
      </c>
      <c r="C99" s="11"/>
      <c r="E99" s="11"/>
      <c r="F99" s="11"/>
      <c r="G99" s="11"/>
      <c r="H99" s="11"/>
      <c r="I99" s="11"/>
      <c r="J99" s="11"/>
      <c r="K99" s="11"/>
      <c r="L99" s="11"/>
      <c r="M99" s="12"/>
      <c r="N99" s="12"/>
      <c r="O99" s="41"/>
    </row>
    <row r="100" spans="1:15" x14ac:dyDescent="0.25">
      <c r="A100" s="2">
        <v>42766.40625</v>
      </c>
      <c r="B100" s="3">
        <v>1587</v>
      </c>
      <c r="C100" s="11"/>
      <c r="E100" s="11"/>
      <c r="F100" s="11"/>
      <c r="G100" s="11"/>
      <c r="H100" s="11"/>
      <c r="I100" s="11"/>
      <c r="J100" s="11"/>
      <c r="K100" s="11"/>
      <c r="L100" s="11"/>
      <c r="M100" s="12"/>
      <c r="N100" s="42"/>
      <c r="O100" s="41"/>
    </row>
    <row r="101" spans="1:15" x14ac:dyDescent="0.25">
      <c r="A101" s="2">
        <v>42766.395833333336</v>
      </c>
      <c r="B101" s="3">
        <v>1553</v>
      </c>
      <c r="C101" s="11"/>
      <c r="E101" s="11"/>
      <c r="F101" s="11"/>
      <c r="G101" s="11"/>
      <c r="H101" s="11"/>
      <c r="I101" s="11"/>
      <c r="J101" s="11"/>
      <c r="K101" s="11"/>
      <c r="L101" s="11"/>
      <c r="M101" s="12"/>
      <c r="N101" s="12"/>
      <c r="O101" s="41"/>
    </row>
    <row r="102" spans="1:15" x14ac:dyDescent="0.25">
      <c r="A102" s="2">
        <v>42766.385416666664</v>
      </c>
      <c r="B102" s="3">
        <v>1577</v>
      </c>
      <c r="C102" s="11"/>
      <c r="E102" s="11"/>
      <c r="F102" s="11"/>
      <c r="G102" s="11"/>
      <c r="H102" s="11"/>
      <c r="I102" s="11"/>
      <c r="J102" s="11"/>
      <c r="K102" s="11"/>
      <c r="L102" s="11"/>
      <c r="M102" s="52"/>
      <c r="N102" s="12"/>
      <c r="O102" s="41"/>
    </row>
    <row r="103" spans="1:15" x14ac:dyDescent="0.25">
      <c r="A103" s="2">
        <v>42766.375</v>
      </c>
      <c r="B103" s="3">
        <v>1565</v>
      </c>
      <c r="C103" s="11"/>
      <c r="E103" s="11"/>
      <c r="F103" s="11"/>
      <c r="G103" s="11"/>
      <c r="H103" s="11"/>
      <c r="I103" s="11"/>
      <c r="J103" s="11"/>
      <c r="K103" s="11"/>
      <c r="L103" s="11"/>
      <c r="M103" s="12"/>
      <c r="N103" s="12"/>
      <c r="O103" s="41"/>
    </row>
    <row r="104" spans="1:15" x14ac:dyDescent="0.25">
      <c r="A104" s="2">
        <v>42766.364583333336</v>
      </c>
      <c r="B104" s="3">
        <v>1547</v>
      </c>
      <c r="C104" s="11"/>
      <c r="E104" s="11"/>
      <c r="F104" s="11"/>
      <c r="G104" s="11"/>
      <c r="H104" s="11"/>
      <c r="I104" s="11"/>
      <c r="J104" s="11"/>
      <c r="K104" s="12"/>
      <c r="L104" s="12"/>
      <c r="M104" s="12"/>
      <c r="N104" s="12"/>
      <c r="O104" s="41"/>
    </row>
    <row r="105" spans="1:15" x14ac:dyDescent="0.25">
      <c r="A105" s="2">
        <v>42766.354166666664</v>
      </c>
      <c r="B105" s="3">
        <v>1504</v>
      </c>
      <c r="C105" s="11"/>
      <c r="E105" s="11"/>
      <c r="F105" s="11"/>
      <c r="G105" s="11"/>
      <c r="H105" s="11"/>
      <c r="I105" s="11"/>
      <c r="J105" s="11"/>
      <c r="K105" s="12"/>
      <c r="L105" s="12"/>
      <c r="M105" s="12"/>
      <c r="N105" s="12"/>
      <c r="O105" s="41"/>
    </row>
    <row r="106" spans="1:15" x14ac:dyDescent="0.25">
      <c r="A106" s="2">
        <v>42766.34375</v>
      </c>
      <c r="B106" s="3">
        <v>1584</v>
      </c>
      <c r="C106" s="11"/>
      <c r="E106" s="11"/>
      <c r="F106" s="11"/>
      <c r="G106" s="11"/>
      <c r="H106" s="11"/>
      <c r="I106" s="11"/>
      <c r="J106" s="11"/>
      <c r="K106" s="12"/>
      <c r="L106" s="12"/>
      <c r="M106" s="13"/>
      <c r="N106" s="12"/>
      <c r="O106" s="41"/>
    </row>
    <row r="107" spans="1:15" x14ac:dyDescent="0.25">
      <c r="A107" s="2">
        <v>42766.333333333336</v>
      </c>
      <c r="B107" s="3">
        <v>1589</v>
      </c>
      <c r="C107" s="11"/>
      <c r="E107" s="11"/>
      <c r="F107" s="11"/>
      <c r="G107" s="11"/>
      <c r="H107" s="11"/>
      <c r="I107" s="11"/>
      <c r="J107" s="11"/>
      <c r="K107" s="12"/>
      <c r="L107" s="12"/>
      <c r="M107" s="13"/>
      <c r="N107" s="42"/>
      <c r="O107" s="41"/>
    </row>
    <row r="108" spans="1:15" x14ac:dyDescent="0.25">
      <c r="A108" s="2">
        <v>42766.322916666664</v>
      </c>
      <c r="B108" s="3">
        <v>1574</v>
      </c>
      <c r="C108" s="11"/>
      <c r="E108" s="11"/>
      <c r="F108" s="11"/>
      <c r="G108" s="11"/>
      <c r="H108" s="11"/>
      <c r="I108" s="11"/>
      <c r="J108" s="11"/>
      <c r="K108" s="12"/>
      <c r="L108" s="12"/>
      <c r="M108" s="12"/>
      <c r="N108" s="12"/>
      <c r="O108" s="41"/>
    </row>
    <row r="109" spans="1:15" x14ac:dyDescent="0.25">
      <c r="A109" s="2">
        <v>42766.3125</v>
      </c>
      <c r="B109" s="3">
        <v>1599</v>
      </c>
      <c r="C109" s="11"/>
      <c r="E109" s="11"/>
      <c r="F109" s="11"/>
      <c r="G109" s="11"/>
      <c r="H109" s="11"/>
      <c r="I109" s="11"/>
      <c r="J109" s="11"/>
      <c r="K109" s="12"/>
      <c r="L109" s="12"/>
      <c r="M109" s="12"/>
      <c r="N109" s="12"/>
      <c r="O109" s="41"/>
    </row>
    <row r="110" spans="1:15" x14ac:dyDescent="0.25">
      <c r="A110" s="2">
        <v>42766.302083333336</v>
      </c>
      <c r="B110" s="3">
        <v>1540</v>
      </c>
      <c r="C110" s="11"/>
      <c r="E110" s="11"/>
      <c r="F110" s="11"/>
      <c r="G110" s="11"/>
      <c r="H110" s="11"/>
      <c r="I110" s="11"/>
      <c r="J110" s="11"/>
      <c r="K110" s="12"/>
      <c r="L110" s="12"/>
      <c r="M110" s="12"/>
      <c r="N110" s="12"/>
      <c r="O110" s="41"/>
    </row>
    <row r="111" spans="1:15" x14ac:dyDescent="0.25">
      <c r="A111" s="2">
        <v>42766.291666666664</v>
      </c>
      <c r="B111" s="3">
        <v>1604</v>
      </c>
      <c r="C111" s="11"/>
      <c r="E111" s="11"/>
      <c r="F111" s="11"/>
      <c r="G111" s="11"/>
      <c r="H111" s="11"/>
      <c r="I111" s="11"/>
      <c r="J111" s="11"/>
      <c r="K111" s="12"/>
      <c r="L111" s="12"/>
      <c r="M111" s="12"/>
      <c r="N111" s="12"/>
      <c r="O111" s="41"/>
    </row>
    <row r="112" spans="1:15" x14ac:dyDescent="0.25">
      <c r="A112" s="2">
        <v>42766.28125</v>
      </c>
      <c r="B112" s="3">
        <v>1620</v>
      </c>
      <c r="C112" s="11"/>
      <c r="E112" s="11"/>
      <c r="F112" s="11"/>
      <c r="G112" s="11"/>
      <c r="H112" s="11"/>
      <c r="I112" s="11"/>
      <c r="J112" s="11"/>
      <c r="K112" s="12"/>
      <c r="L112" s="12"/>
      <c r="M112" s="12"/>
      <c r="N112" s="12"/>
      <c r="O112" s="41"/>
    </row>
    <row r="113" spans="1:15" x14ac:dyDescent="0.25">
      <c r="A113" s="2">
        <v>42766.270833333336</v>
      </c>
      <c r="B113" s="3">
        <v>1599</v>
      </c>
      <c r="C113" s="11"/>
      <c r="E113" s="11"/>
      <c r="F113" s="11"/>
      <c r="G113" s="11"/>
      <c r="H113" s="11"/>
      <c r="I113" s="11"/>
      <c r="J113" s="11"/>
      <c r="K113" s="12"/>
      <c r="L113" s="12"/>
      <c r="M113" s="12"/>
      <c r="N113" s="12"/>
      <c r="O113" s="41"/>
    </row>
    <row r="114" spans="1:15" x14ac:dyDescent="0.25">
      <c r="A114" s="2">
        <v>42766.260416666664</v>
      </c>
      <c r="B114" s="3">
        <v>1557</v>
      </c>
      <c r="C114" s="11"/>
      <c r="E114" s="11"/>
      <c r="F114" s="11"/>
      <c r="G114" s="11"/>
      <c r="H114" s="11"/>
      <c r="I114" s="11"/>
      <c r="J114" s="11"/>
      <c r="K114" s="12"/>
      <c r="L114" s="12"/>
      <c r="M114" s="13"/>
      <c r="N114" s="13"/>
      <c r="O114" s="41"/>
    </row>
    <row r="115" spans="1:15" x14ac:dyDescent="0.25">
      <c r="A115" s="2">
        <v>42766.25</v>
      </c>
      <c r="B115" s="3">
        <v>1570</v>
      </c>
      <c r="C115" s="11"/>
      <c r="E115" s="11"/>
      <c r="F115" s="11"/>
      <c r="G115" s="11"/>
      <c r="H115" s="11"/>
      <c r="I115" s="11"/>
      <c r="J115" s="11"/>
      <c r="K115" s="12"/>
      <c r="L115" s="12"/>
      <c r="M115" s="13"/>
      <c r="N115" s="48"/>
      <c r="O115" s="41"/>
    </row>
    <row r="116" spans="1:15" x14ac:dyDescent="0.25">
      <c r="A116" s="2">
        <v>42766.239583333336</v>
      </c>
      <c r="B116" s="3">
        <v>1555</v>
      </c>
      <c r="C116" s="11"/>
      <c r="E116" s="11"/>
      <c r="F116" s="11"/>
      <c r="G116" s="11"/>
      <c r="H116" s="11"/>
      <c r="I116" s="11"/>
      <c r="J116" s="11"/>
      <c r="K116" s="11"/>
      <c r="L116" s="11"/>
      <c r="M116" s="13"/>
      <c r="N116" s="13"/>
      <c r="O116" s="41"/>
    </row>
    <row r="117" spans="1:15" x14ac:dyDescent="0.25">
      <c r="A117" s="2">
        <v>42766.229166666664</v>
      </c>
      <c r="B117" s="3">
        <v>1616</v>
      </c>
      <c r="C117" s="11"/>
      <c r="E117" s="11"/>
      <c r="F117" s="11"/>
      <c r="G117" s="11"/>
      <c r="H117" s="11"/>
      <c r="I117" s="11"/>
      <c r="J117" s="11"/>
      <c r="K117" s="11"/>
      <c r="L117" s="11"/>
      <c r="M117" s="42"/>
      <c r="N117" s="12"/>
      <c r="O117" s="41"/>
    </row>
    <row r="118" spans="1:15" x14ac:dyDescent="0.25">
      <c r="A118" s="2">
        <v>42766.21875</v>
      </c>
      <c r="B118" s="3">
        <v>1613</v>
      </c>
      <c r="C118" s="11"/>
      <c r="E118" s="11"/>
      <c r="F118" s="11"/>
      <c r="G118" s="11"/>
      <c r="H118" s="11"/>
      <c r="I118" s="11"/>
      <c r="J118" s="11"/>
      <c r="K118" s="12"/>
      <c r="L118" s="12"/>
      <c r="M118" s="12"/>
      <c r="N118" s="12"/>
      <c r="O118" s="41"/>
    </row>
    <row r="119" spans="1:15" x14ac:dyDescent="0.25">
      <c r="A119" s="2">
        <v>42766.208333333336</v>
      </c>
      <c r="B119" s="3">
        <v>1584</v>
      </c>
      <c r="C119" s="11"/>
      <c r="E119" s="11"/>
      <c r="F119" s="11"/>
      <c r="G119" s="11"/>
      <c r="H119" s="11"/>
      <c r="I119" s="11"/>
      <c r="J119" s="11"/>
      <c r="K119" s="12"/>
      <c r="L119" s="12"/>
      <c r="M119" s="12"/>
      <c r="N119" s="12"/>
      <c r="O119" s="41"/>
    </row>
    <row r="120" spans="1:15" x14ac:dyDescent="0.25">
      <c r="A120" s="2">
        <v>42766.197916666664</v>
      </c>
      <c r="B120" s="3">
        <v>1603</v>
      </c>
      <c r="C120" s="11"/>
      <c r="E120" s="11"/>
      <c r="F120" s="11"/>
      <c r="G120" s="11"/>
      <c r="H120" s="11"/>
      <c r="I120" s="11"/>
      <c r="J120" s="11"/>
      <c r="K120" s="11"/>
      <c r="L120" s="11"/>
      <c r="M120" s="12"/>
      <c r="N120" s="12"/>
      <c r="O120" s="47"/>
    </row>
    <row r="121" spans="1:15" x14ac:dyDescent="0.25">
      <c r="A121" s="2">
        <v>42766.1875</v>
      </c>
      <c r="B121" s="3">
        <v>1646</v>
      </c>
      <c r="C121" s="11"/>
      <c r="E121" s="11"/>
      <c r="F121" s="11"/>
      <c r="G121" s="11"/>
      <c r="H121" s="11"/>
      <c r="I121" s="11"/>
      <c r="J121" s="11"/>
      <c r="K121" s="12"/>
      <c r="L121" s="12"/>
      <c r="M121" s="12"/>
      <c r="N121" s="12"/>
      <c r="O121" s="47"/>
    </row>
    <row r="122" spans="1:15" x14ac:dyDescent="0.25">
      <c r="A122" s="2">
        <v>42766.177083333336</v>
      </c>
      <c r="B122" s="3">
        <v>1610</v>
      </c>
      <c r="C122" s="11"/>
      <c r="E122" s="11"/>
      <c r="F122" s="11"/>
      <c r="G122" s="11"/>
      <c r="H122" s="11"/>
      <c r="I122" s="11"/>
      <c r="J122" s="11"/>
      <c r="K122" s="12"/>
      <c r="L122" s="12"/>
      <c r="M122" s="12"/>
      <c r="N122" s="12"/>
      <c r="O122" s="47"/>
    </row>
    <row r="123" spans="1:15" x14ac:dyDescent="0.25">
      <c r="A123" s="2">
        <v>42766.166666666664</v>
      </c>
      <c r="B123" s="3">
        <v>1623</v>
      </c>
      <c r="C123" s="11"/>
      <c r="E123" s="11"/>
      <c r="F123" s="11"/>
      <c r="G123" s="11"/>
      <c r="H123" s="11"/>
      <c r="I123" s="11"/>
      <c r="J123" s="11"/>
      <c r="K123" s="12"/>
      <c r="L123" s="12"/>
      <c r="M123" s="12"/>
      <c r="N123" s="12"/>
      <c r="O123" s="47"/>
    </row>
    <row r="124" spans="1:15" x14ac:dyDescent="0.25">
      <c r="A124" s="2">
        <v>42766.15625</v>
      </c>
      <c r="B124" s="3">
        <v>1581</v>
      </c>
      <c r="C124" s="11"/>
      <c r="E124" s="11"/>
      <c r="F124" s="11"/>
      <c r="G124" s="11"/>
      <c r="H124" s="11"/>
      <c r="I124" s="11"/>
      <c r="J124" s="11"/>
      <c r="K124" s="12"/>
      <c r="L124" s="12"/>
      <c r="M124" s="12"/>
      <c r="N124" s="12"/>
      <c r="O124" s="47"/>
    </row>
    <row r="125" spans="1:15" x14ac:dyDescent="0.25">
      <c r="A125" s="2">
        <v>42766.145833333336</v>
      </c>
      <c r="B125" s="3">
        <v>1547</v>
      </c>
      <c r="C125" s="11"/>
      <c r="E125" s="11"/>
      <c r="F125" s="11"/>
      <c r="G125" s="11"/>
      <c r="H125" s="11"/>
      <c r="I125" s="11"/>
      <c r="J125" s="11"/>
      <c r="K125" s="47"/>
      <c r="L125" s="47"/>
      <c r="M125" s="47"/>
      <c r="N125" s="47"/>
      <c r="O125" s="47"/>
    </row>
    <row r="126" spans="1:15" x14ac:dyDescent="0.25">
      <c r="A126" s="2">
        <v>42766.135416666664</v>
      </c>
      <c r="B126" s="3">
        <v>1588</v>
      </c>
      <c r="C126" s="11"/>
      <c r="E126" s="11"/>
      <c r="F126" s="11"/>
      <c r="G126" s="11"/>
      <c r="H126" s="11"/>
      <c r="I126" s="11"/>
      <c r="J126" s="11"/>
      <c r="K126" s="47"/>
      <c r="L126" s="47"/>
      <c r="M126" s="47"/>
      <c r="N126" s="47"/>
      <c r="O126" s="47"/>
    </row>
    <row r="127" spans="1:15" x14ac:dyDescent="0.25">
      <c r="A127" s="2">
        <v>42766.125</v>
      </c>
      <c r="B127" s="3">
        <v>1591</v>
      </c>
      <c r="C127" s="11"/>
      <c r="E127" s="11"/>
      <c r="F127" s="11"/>
      <c r="G127" s="11"/>
      <c r="H127" s="11"/>
      <c r="I127" s="11"/>
      <c r="J127" s="11"/>
      <c r="K127" s="47"/>
      <c r="L127" s="47"/>
      <c r="M127" s="47"/>
      <c r="N127" s="47"/>
      <c r="O127" s="47"/>
    </row>
    <row r="128" spans="1:15" x14ac:dyDescent="0.25">
      <c r="A128" s="2">
        <v>42766.114583333336</v>
      </c>
      <c r="B128" s="3">
        <v>1580</v>
      </c>
      <c r="C128" s="11"/>
      <c r="E128" s="11"/>
      <c r="F128" s="11"/>
      <c r="G128" s="11"/>
      <c r="H128" s="11"/>
      <c r="I128" s="11"/>
      <c r="J128" s="11"/>
      <c r="K128" s="47"/>
      <c r="L128" s="47"/>
      <c r="M128" s="47"/>
      <c r="N128" s="47"/>
      <c r="O128" s="47"/>
    </row>
    <row r="129" spans="1:10" x14ac:dyDescent="0.25">
      <c r="A129" s="2">
        <v>42766.104166666664</v>
      </c>
      <c r="B129" s="3">
        <v>1560</v>
      </c>
      <c r="C129" s="11"/>
      <c r="E129" s="11"/>
      <c r="F129" s="11"/>
      <c r="G129" s="11"/>
      <c r="H129" s="11"/>
      <c r="I129" s="11"/>
      <c r="J129" s="11"/>
    </row>
    <row r="130" spans="1:10" x14ac:dyDescent="0.25">
      <c r="A130" s="2">
        <v>42766.09375</v>
      </c>
      <c r="B130" s="3">
        <v>1601</v>
      </c>
      <c r="C130" s="11"/>
      <c r="E130" s="11"/>
      <c r="F130" s="11"/>
      <c r="G130" s="11"/>
      <c r="H130" s="11"/>
      <c r="I130" s="11"/>
      <c r="J130" s="11"/>
    </row>
    <row r="131" spans="1:10" x14ac:dyDescent="0.25">
      <c r="A131" s="2">
        <v>42766.083333333336</v>
      </c>
      <c r="B131" s="3">
        <v>1540</v>
      </c>
      <c r="C131" s="11"/>
      <c r="E131" s="11"/>
      <c r="F131" s="11"/>
      <c r="G131" s="11"/>
      <c r="H131" s="11"/>
      <c r="I131" s="11"/>
      <c r="J131" s="11"/>
    </row>
    <row r="132" spans="1:10" x14ac:dyDescent="0.25">
      <c r="A132" s="2">
        <v>42766.072916666664</v>
      </c>
      <c r="B132" s="3">
        <v>1604</v>
      </c>
      <c r="C132" s="11"/>
      <c r="E132" s="11"/>
      <c r="F132" s="11"/>
      <c r="G132" s="11"/>
      <c r="H132" s="11"/>
      <c r="I132" s="11"/>
      <c r="J132" s="11"/>
    </row>
    <row r="133" spans="1:10" x14ac:dyDescent="0.25">
      <c r="A133" s="2">
        <v>42766.0625</v>
      </c>
      <c r="B133" s="3">
        <v>1555</v>
      </c>
      <c r="C133" s="11"/>
      <c r="E133" s="11"/>
      <c r="F133" s="11"/>
      <c r="G133" s="11"/>
      <c r="H133" s="11"/>
      <c r="I133" s="11"/>
      <c r="J133" s="11"/>
    </row>
    <row r="134" spans="1:10" x14ac:dyDescent="0.25">
      <c r="A134" s="2">
        <v>42766.052083333336</v>
      </c>
      <c r="B134" s="3">
        <v>1545</v>
      </c>
      <c r="C134" s="11"/>
      <c r="E134" s="11"/>
      <c r="F134" s="11"/>
      <c r="G134" s="11"/>
      <c r="H134" s="11"/>
      <c r="I134" s="11"/>
      <c r="J134" s="11"/>
    </row>
    <row r="135" spans="1:10" x14ac:dyDescent="0.25">
      <c r="A135" s="2">
        <v>42766.041666666664</v>
      </c>
      <c r="B135" s="3">
        <v>1602</v>
      </c>
      <c r="C135" s="11"/>
      <c r="E135" s="11"/>
      <c r="F135" s="11"/>
      <c r="G135" s="11"/>
      <c r="H135" s="11"/>
      <c r="I135" s="11"/>
      <c r="J135" s="11"/>
    </row>
    <row r="136" spans="1:10" x14ac:dyDescent="0.25">
      <c r="A136" s="2">
        <v>42766.03125</v>
      </c>
      <c r="B136" s="3">
        <v>1584</v>
      </c>
      <c r="C136" s="11"/>
      <c r="E136" s="11"/>
      <c r="F136" s="11"/>
      <c r="G136" s="11"/>
      <c r="H136" s="11"/>
      <c r="I136" s="11"/>
      <c r="J136" s="11"/>
    </row>
    <row r="137" spans="1:10" x14ac:dyDescent="0.25">
      <c r="A137" s="2">
        <v>42766.020833333336</v>
      </c>
      <c r="B137" s="3">
        <v>1592</v>
      </c>
      <c r="C137" s="11"/>
      <c r="E137" s="11"/>
      <c r="F137" s="11"/>
      <c r="G137" s="11"/>
      <c r="H137" s="11"/>
      <c r="I137" s="11"/>
      <c r="J137" s="11"/>
    </row>
    <row r="138" spans="1:10" x14ac:dyDescent="0.25">
      <c r="A138" s="2">
        <v>42766.010416666664</v>
      </c>
      <c r="B138" s="3">
        <v>1536</v>
      </c>
      <c r="C138" s="11"/>
      <c r="E138" s="11"/>
      <c r="F138" s="11"/>
      <c r="G138" s="11"/>
      <c r="H138" s="11"/>
      <c r="I138" s="11"/>
      <c r="J138" s="11"/>
    </row>
    <row r="139" spans="1:10" x14ac:dyDescent="0.25">
      <c r="A139" s="2">
        <v>42766</v>
      </c>
      <c r="B139" s="3">
        <v>1617</v>
      </c>
      <c r="C139" s="11"/>
      <c r="E139" s="11"/>
      <c r="F139" s="11"/>
      <c r="G139" s="11"/>
      <c r="H139" s="11"/>
      <c r="I139" s="11"/>
      <c r="J139" s="11"/>
    </row>
    <row r="140" spans="1:10" x14ac:dyDescent="0.25">
      <c r="A140" s="2">
        <v>42765.989583333336</v>
      </c>
      <c r="B140" s="3">
        <v>1561</v>
      </c>
      <c r="C140" s="11"/>
      <c r="E140" s="11"/>
      <c r="F140" s="11"/>
      <c r="G140" s="11"/>
      <c r="H140" s="11"/>
      <c r="I140" s="11"/>
      <c r="J140" s="11"/>
    </row>
    <row r="141" spans="1:10" x14ac:dyDescent="0.25">
      <c r="A141" s="2">
        <v>42765.979166666664</v>
      </c>
      <c r="B141" s="3">
        <v>1590</v>
      </c>
      <c r="C141" s="11"/>
      <c r="E141" s="11"/>
      <c r="F141" s="11"/>
      <c r="G141" s="11"/>
      <c r="H141" s="11"/>
      <c r="I141" s="11"/>
      <c r="J141" s="11"/>
    </row>
    <row r="142" spans="1:10" x14ac:dyDescent="0.25">
      <c r="A142" s="2">
        <v>42765.96875</v>
      </c>
      <c r="B142" s="3">
        <v>1561</v>
      </c>
      <c r="C142" s="11"/>
      <c r="E142" s="11"/>
      <c r="F142" s="11"/>
      <c r="G142" s="11"/>
      <c r="H142" s="11"/>
      <c r="I142" s="11"/>
      <c r="J142" s="11"/>
    </row>
    <row r="143" spans="1:10" x14ac:dyDescent="0.25">
      <c r="A143" s="2">
        <v>42765.958333333336</v>
      </c>
      <c r="B143" s="3">
        <v>1620</v>
      </c>
      <c r="C143" s="11"/>
      <c r="E143" s="11"/>
      <c r="F143" s="11"/>
      <c r="G143" s="11"/>
      <c r="H143" s="11"/>
      <c r="I143" s="11"/>
      <c r="J143" s="11"/>
    </row>
    <row r="144" spans="1:10" x14ac:dyDescent="0.25">
      <c r="A144" s="2">
        <v>42765.947916666664</v>
      </c>
      <c r="B144" s="3">
        <v>1552</v>
      </c>
      <c r="C144" s="11"/>
      <c r="E144" s="11"/>
      <c r="F144" s="11"/>
      <c r="G144" s="11"/>
      <c r="H144" s="11"/>
      <c r="I144" s="11"/>
      <c r="J144" s="11"/>
    </row>
    <row r="145" spans="1:10" x14ac:dyDescent="0.25">
      <c r="A145" s="39">
        <v>42765.9375</v>
      </c>
      <c r="B145" s="4">
        <v>1557</v>
      </c>
      <c r="C145" s="11"/>
      <c r="E145" s="11"/>
      <c r="F145" s="11"/>
      <c r="G145" s="11"/>
      <c r="H145" s="11"/>
      <c r="I145" s="11"/>
      <c r="J145" s="11"/>
    </row>
    <row r="146" spans="1:10" x14ac:dyDescent="0.25">
      <c r="A146" s="39">
        <v>42765.927083333336</v>
      </c>
      <c r="B146" s="4">
        <v>1582</v>
      </c>
      <c r="C146" s="11"/>
      <c r="E146" s="11"/>
      <c r="F146" s="11"/>
      <c r="G146" s="11"/>
      <c r="H146" s="11"/>
      <c r="I146" s="11"/>
      <c r="J146" s="11"/>
    </row>
    <row r="147" spans="1:10" x14ac:dyDescent="0.25">
      <c r="A147" s="36">
        <v>42765.916666666664</v>
      </c>
      <c r="B147" s="31">
        <v>1580</v>
      </c>
      <c r="C147" s="11"/>
      <c r="E147" s="11"/>
      <c r="F147" s="11"/>
      <c r="G147" s="11"/>
      <c r="H147" s="11"/>
      <c r="I147" s="11"/>
      <c r="J147" s="11"/>
    </row>
    <row r="148" spans="1:10" x14ac:dyDescent="0.25">
      <c r="A148" s="36">
        <v>42765.90625</v>
      </c>
      <c r="B148" s="31">
        <v>1718</v>
      </c>
      <c r="C148" s="11"/>
      <c r="E148" s="11"/>
      <c r="F148" s="11"/>
      <c r="G148" s="11"/>
      <c r="H148" s="11"/>
      <c r="I148" s="11"/>
      <c r="J148" s="11"/>
    </row>
    <row r="149" spans="1:10" x14ac:dyDescent="0.25">
      <c r="A149" s="2">
        <v>42765.895833333336</v>
      </c>
      <c r="B149" s="3">
        <v>1181</v>
      </c>
      <c r="C149" s="11"/>
      <c r="E149" s="11"/>
      <c r="F149" s="11"/>
      <c r="G149" s="11"/>
      <c r="H149" s="11"/>
      <c r="I149" s="11"/>
      <c r="J149" s="11"/>
    </row>
    <row r="150" spans="1:10" x14ac:dyDescent="0.25">
      <c r="A150" s="36">
        <v>42765.885416666664</v>
      </c>
      <c r="B150" s="31">
        <v>1068</v>
      </c>
      <c r="C150" s="11"/>
      <c r="E150" s="11"/>
      <c r="F150" s="11"/>
      <c r="G150" s="11"/>
      <c r="H150" s="11"/>
      <c r="I150" s="11"/>
      <c r="J150" s="11"/>
    </row>
    <row r="151" spans="1:10" x14ac:dyDescent="0.25">
      <c r="A151" s="2">
        <v>42765.875</v>
      </c>
      <c r="B151" s="3">
        <v>-8</v>
      </c>
      <c r="C151" s="11"/>
      <c r="E151" s="11"/>
      <c r="F151" s="11"/>
      <c r="G151" s="11"/>
      <c r="H151" s="11"/>
      <c r="I151" s="11"/>
      <c r="J151" s="11"/>
    </row>
    <row r="152" spans="1:10" x14ac:dyDescent="0.25">
      <c r="A152" s="2">
        <v>42765.864583333336</v>
      </c>
      <c r="B152" s="3">
        <v>-8</v>
      </c>
      <c r="C152" s="11"/>
      <c r="E152" s="11"/>
      <c r="F152" s="11"/>
      <c r="G152" s="11"/>
      <c r="H152" s="11"/>
      <c r="I152" s="11"/>
      <c r="J152" s="11"/>
    </row>
    <row r="153" spans="1:10" x14ac:dyDescent="0.25">
      <c r="A153" s="2">
        <v>42765.854166666664</v>
      </c>
      <c r="B153" s="3">
        <v>-8</v>
      </c>
      <c r="C153" s="11"/>
      <c r="E153" s="11"/>
      <c r="F153" s="11"/>
      <c r="G153" s="11"/>
      <c r="H153" s="11"/>
      <c r="I153" s="11"/>
      <c r="J153" s="11"/>
    </row>
    <row r="154" spans="1:10" x14ac:dyDescent="0.25">
      <c r="A154" s="36">
        <v>42765.84375</v>
      </c>
      <c r="B154" s="31">
        <v>-8</v>
      </c>
      <c r="C154" s="11"/>
      <c r="E154" s="11"/>
      <c r="F154" s="11"/>
      <c r="G154" s="11"/>
      <c r="H154" s="11"/>
      <c r="I154" s="11"/>
      <c r="J154" s="11"/>
    </row>
    <row r="155" spans="1:10" x14ac:dyDescent="0.25">
      <c r="A155" s="36">
        <v>42765.833333333336</v>
      </c>
      <c r="B155" s="31">
        <v>-8</v>
      </c>
      <c r="C155" s="11"/>
      <c r="E155" s="11"/>
      <c r="F155" s="11"/>
      <c r="G155" s="11"/>
      <c r="H155" s="11"/>
      <c r="I155" s="11"/>
      <c r="J155" s="11"/>
    </row>
    <row r="156" spans="1:10" x14ac:dyDescent="0.25">
      <c r="A156" s="36">
        <v>42765.822916666664</v>
      </c>
      <c r="B156" s="31">
        <v>-8</v>
      </c>
      <c r="C156" s="11"/>
      <c r="E156" s="11"/>
      <c r="F156" s="11"/>
      <c r="G156" s="11"/>
      <c r="H156" s="11"/>
      <c r="I156" s="11"/>
      <c r="J156" s="11"/>
    </row>
    <row r="157" spans="1:10" x14ac:dyDescent="0.25">
      <c r="A157" s="36">
        <v>42765.8125</v>
      </c>
      <c r="B157" s="31">
        <v>-8</v>
      </c>
      <c r="C157" s="11"/>
      <c r="E157" s="11"/>
      <c r="F157" s="11"/>
      <c r="G157" s="11"/>
      <c r="H157" s="11"/>
      <c r="I157" s="11"/>
      <c r="J157" s="11"/>
    </row>
    <row r="158" spans="1:10" x14ac:dyDescent="0.25">
      <c r="A158" s="36">
        <v>42765.802083333336</v>
      </c>
      <c r="B158" s="31">
        <v>-8</v>
      </c>
      <c r="C158" s="11"/>
      <c r="E158" s="11"/>
      <c r="F158" s="11"/>
      <c r="G158" s="11"/>
      <c r="H158" s="11"/>
      <c r="I158" s="11"/>
      <c r="J158" s="11"/>
    </row>
    <row r="159" spans="1:10" x14ac:dyDescent="0.25">
      <c r="A159" s="36">
        <v>42765.791666666664</v>
      </c>
      <c r="B159" s="31">
        <v>-4</v>
      </c>
      <c r="C159" s="11"/>
      <c r="E159" s="11"/>
      <c r="F159" s="11"/>
      <c r="G159" s="11"/>
      <c r="H159" s="11"/>
      <c r="I159" s="11"/>
      <c r="J159" s="11"/>
    </row>
    <row r="160" spans="1:10" x14ac:dyDescent="0.25">
      <c r="A160" s="36">
        <v>42765.78125</v>
      </c>
      <c r="B160" s="31">
        <v>-3</v>
      </c>
      <c r="C160" s="11"/>
      <c r="E160" s="11"/>
      <c r="F160" s="11"/>
      <c r="G160" s="11"/>
      <c r="H160" s="11"/>
      <c r="I160" s="11"/>
      <c r="J160" s="11"/>
    </row>
    <row r="161" spans="1:10" x14ac:dyDescent="0.25">
      <c r="A161" s="7">
        <v>42765.770833333336</v>
      </c>
      <c r="B161" s="6">
        <v>-2</v>
      </c>
      <c r="C161" s="11"/>
      <c r="E161" s="11"/>
      <c r="F161" s="11"/>
      <c r="G161" s="11"/>
      <c r="H161" s="11"/>
      <c r="I161" s="11"/>
      <c r="J161" s="11"/>
    </row>
    <row r="162" spans="1:10" x14ac:dyDescent="0.25">
      <c r="A162" s="2">
        <v>42765.760416666664</v>
      </c>
      <c r="B162" s="3">
        <v>-2</v>
      </c>
      <c r="C162" s="11"/>
      <c r="E162" s="11"/>
      <c r="F162" s="11"/>
      <c r="G162" s="11"/>
      <c r="H162" s="11"/>
      <c r="I162" s="11"/>
      <c r="J162" s="11"/>
    </row>
    <row r="163" spans="1:10" x14ac:dyDescent="0.25">
      <c r="A163" s="2">
        <v>42765.75</v>
      </c>
      <c r="B163" s="3">
        <v>-2</v>
      </c>
      <c r="C163" s="11"/>
      <c r="E163" s="11"/>
      <c r="F163" s="11"/>
      <c r="G163" s="11"/>
      <c r="H163" s="11"/>
      <c r="I163" s="11"/>
      <c r="J163" s="11"/>
    </row>
    <row r="164" spans="1:10" x14ac:dyDescent="0.25">
      <c r="A164" s="2">
        <v>42765.739583333336</v>
      </c>
      <c r="B164" s="3">
        <v>-2</v>
      </c>
      <c r="C164" s="11"/>
      <c r="E164" s="11"/>
      <c r="F164" s="11"/>
      <c r="G164" s="11"/>
      <c r="H164" s="11"/>
      <c r="I164" s="11"/>
      <c r="J164" s="11"/>
    </row>
    <row r="165" spans="1:10" x14ac:dyDescent="0.25">
      <c r="A165" s="39">
        <v>42765.729166666664</v>
      </c>
      <c r="B165" s="4">
        <v>-1</v>
      </c>
      <c r="C165" s="11"/>
      <c r="E165" s="11"/>
      <c r="F165" s="11"/>
      <c r="G165" s="11"/>
      <c r="H165" s="11"/>
      <c r="I165" s="11"/>
      <c r="J165" s="11"/>
    </row>
    <row r="166" spans="1:10" x14ac:dyDescent="0.25">
      <c r="A166" s="39">
        <v>42765.71875</v>
      </c>
      <c r="B166" s="4">
        <v>-2</v>
      </c>
      <c r="C166" s="11"/>
      <c r="E166" s="11"/>
      <c r="F166" s="11"/>
      <c r="G166" s="11"/>
      <c r="H166" s="11"/>
      <c r="I166" s="11"/>
      <c r="J166" s="11"/>
    </row>
    <row r="167" spans="1:10" x14ac:dyDescent="0.25">
      <c r="A167" s="39">
        <v>42765.708333333336</v>
      </c>
      <c r="B167" s="4">
        <v>-1</v>
      </c>
      <c r="C167" s="11"/>
      <c r="E167" s="11"/>
      <c r="F167" s="11"/>
      <c r="G167" s="11"/>
      <c r="H167" s="11"/>
      <c r="I167" s="11"/>
      <c r="J167" s="11"/>
    </row>
    <row r="168" spans="1:10" x14ac:dyDescent="0.25">
      <c r="A168" s="39">
        <v>42765.697916666664</v>
      </c>
      <c r="B168" s="4">
        <v>-1</v>
      </c>
      <c r="C168" s="11"/>
      <c r="E168" s="11"/>
      <c r="F168" s="11"/>
      <c r="G168" s="11"/>
      <c r="H168" s="11"/>
      <c r="I168" s="11"/>
      <c r="J168" s="11"/>
    </row>
    <row r="169" spans="1:10" x14ac:dyDescent="0.25">
      <c r="A169" s="39">
        <v>42765.6875</v>
      </c>
      <c r="B169" s="4">
        <v>-1</v>
      </c>
      <c r="C169" s="11"/>
      <c r="E169" s="11"/>
      <c r="F169" s="11"/>
      <c r="G169" s="11"/>
      <c r="H169" s="11"/>
      <c r="I169" s="11"/>
      <c r="J169" s="11"/>
    </row>
    <row r="170" spans="1:10" x14ac:dyDescent="0.25">
      <c r="A170" s="39">
        <v>42765.677083333336</v>
      </c>
      <c r="B170" s="4">
        <v>-1</v>
      </c>
      <c r="C170" s="11"/>
      <c r="E170" s="11"/>
      <c r="F170" s="11"/>
      <c r="G170" s="11"/>
      <c r="H170" s="11"/>
      <c r="I170" s="11"/>
      <c r="J170" s="11"/>
    </row>
    <row r="171" spans="1:10" x14ac:dyDescent="0.25">
      <c r="A171" s="39">
        <v>42765.666666435187</v>
      </c>
      <c r="B171" s="4">
        <v>-1</v>
      </c>
      <c r="C171" s="11"/>
      <c r="E171" s="11"/>
      <c r="F171" s="11"/>
      <c r="G171" s="11"/>
      <c r="H171" s="11"/>
      <c r="I171" s="11"/>
      <c r="J171" s="11"/>
    </row>
    <row r="172" spans="1:10" x14ac:dyDescent="0.25">
      <c r="A172" s="39">
        <v>42765.65625</v>
      </c>
      <c r="B172" s="4">
        <v>-1</v>
      </c>
      <c r="C172" s="11"/>
      <c r="E172" s="11"/>
      <c r="F172" s="11"/>
      <c r="G172" s="11"/>
      <c r="H172" s="11"/>
      <c r="I172" s="11"/>
      <c r="J172" s="11"/>
    </row>
    <row r="173" spans="1:10" x14ac:dyDescent="0.25">
      <c r="A173" s="39">
        <v>42765.645833333336</v>
      </c>
      <c r="B173" s="4">
        <v>-1</v>
      </c>
      <c r="C173" s="11"/>
      <c r="E173" s="11"/>
      <c r="F173" s="11"/>
      <c r="G173" s="11"/>
      <c r="H173" s="11"/>
      <c r="I173" s="11"/>
      <c r="J173" s="11"/>
    </row>
    <row r="174" spans="1:10" x14ac:dyDescent="0.25">
      <c r="A174" s="39">
        <v>42765.635416666664</v>
      </c>
      <c r="B174" s="4">
        <v>-2</v>
      </c>
      <c r="C174" s="11"/>
      <c r="E174" s="11"/>
      <c r="F174" s="11"/>
      <c r="G174" s="11"/>
      <c r="H174" s="11"/>
      <c r="I174" s="11"/>
      <c r="J174" s="11"/>
    </row>
    <row r="175" spans="1:10" x14ac:dyDescent="0.25">
      <c r="A175" s="39">
        <v>42765.625</v>
      </c>
      <c r="B175" s="4">
        <v>-1</v>
      </c>
      <c r="C175" s="11"/>
      <c r="E175" s="11"/>
      <c r="F175" s="11"/>
      <c r="G175" s="11"/>
      <c r="H175" s="11"/>
      <c r="I175" s="11"/>
      <c r="J175" s="11"/>
    </row>
    <row r="176" spans="1:10" x14ac:dyDescent="0.25">
      <c r="A176" s="39">
        <v>42765.614583333336</v>
      </c>
      <c r="B176" s="4">
        <v>-1</v>
      </c>
      <c r="C176" s="11"/>
      <c r="E176" s="11"/>
      <c r="F176" s="11"/>
      <c r="G176" s="11"/>
      <c r="H176" s="11"/>
      <c r="I176" s="11"/>
      <c r="J176" s="11"/>
    </row>
    <row r="177" spans="1:10" x14ac:dyDescent="0.25">
      <c r="A177" s="39">
        <v>42765.604166666664</v>
      </c>
      <c r="B177" s="4">
        <v>-1</v>
      </c>
      <c r="C177" s="11"/>
      <c r="E177" s="11"/>
      <c r="F177" s="11"/>
      <c r="G177" s="11"/>
      <c r="H177" s="11"/>
      <c r="I177" s="11"/>
      <c r="J177" s="11"/>
    </row>
    <row r="178" spans="1:10" x14ac:dyDescent="0.25">
      <c r="A178" s="39">
        <v>42765.59375</v>
      </c>
      <c r="B178" s="4">
        <v>-1</v>
      </c>
      <c r="C178" s="11"/>
      <c r="E178" s="11"/>
      <c r="F178" s="11"/>
      <c r="G178" s="11"/>
      <c r="H178" s="11"/>
      <c r="I178" s="11"/>
      <c r="J178" s="11"/>
    </row>
    <row r="179" spans="1:10" x14ac:dyDescent="0.25">
      <c r="A179" s="39">
        <v>42765.583333333336</v>
      </c>
      <c r="B179" s="4">
        <v>-5</v>
      </c>
      <c r="C179" s="11"/>
      <c r="E179" s="11"/>
      <c r="F179" s="11"/>
      <c r="G179" s="11"/>
      <c r="H179" s="11"/>
      <c r="I179" s="11"/>
      <c r="J179" s="11"/>
    </row>
    <row r="180" spans="1:10" x14ac:dyDescent="0.25">
      <c r="A180" s="39">
        <v>42765.572916666664</v>
      </c>
      <c r="B180" s="4">
        <v>-3</v>
      </c>
      <c r="C180" s="11"/>
      <c r="E180" s="11"/>
      <c r="F180" s="11"/>
      <c r="G180" s="11"/>
      <c r="H180" s="11"/>
      <c r="I180" s="11"/>
      <c r="J180" s="11"/>
    </row>
    <row r="181" spans="1:10" x14ac:dyDescent="0.25">
      <c r="A181" s="39">
        <v>42765.5625</v>
      </c>
      <c r="B181" s="4">
        <v>-3</v>
      </c>
      <c r="C181" s="11"/>
      <c r="E181" s="11"/>
      <c r="F181" s="11"/>
      <c r="G181" s="11"/>
      <c r="H181" s="11"/>
      <c r="I181" s="11"/>
      <c r="J181" s="11"/>
    </row>
    <row r="182" spans="1:10" x14ac:dyDescent="0.25">
      <c r="A182" s="39">
        <v>42765.552083333336</v>
      </c>
      <c r="B182" s="4">
        <v>-6</v>
      </c>
      <c r="C182" s="11"/>
      <c r="E182" s="11"/>
      <c r="F182" s="11"/>
      <c r="G182" s="11"/>
      <c r="H182" s="11"/>
      <c r="I182" s="11"/>
      <c r="J182" s="11"/>
    </row>
    <row r="183" spans="1:10" x14ac:dyDescent="0.25">
      <c r="A183" s="39">
        <v>42765.541666666664</v>
      </c>
      <c r="B183" s="4">
        <v>1067</v>
      </c>
      <c r="C183" s="11"/>
      <c r="E183" s="11"/>
      <c r="F183" s="11"/>
      <c r="G183" s="11"/>
      <c r="H183" s="11"/>
      <c r="I183" s="11"/>
      <c r="J183" s="11"/>
    </row>
    <row r="184" spans="1:10" x14ac:dyDescent="0.25">
      <c r="A184" s="2">
        <v>42765.53125</v>
      </c>
      <c r="B184" s="3">
        <v>1071</v>
      </c>
      <c r="C184" s="11"/>
      <c r="E184" s="11"/>
      <c r="F184" s="11"/>
      <c r="G184" s="11"/>
      <c r="H184" s="11"/>
      <c r="I184" s="11"/>
      <c r="J184" s="11"/>
    </row>
    <row r="185" spans="1:10" x14ac:dyDescent="0.25">
      <c r="A185" s="2">
        <v>42765.520833333336</v>
      </c>
      <c r="B185" s="3">
        <v>1071</v>
      </c>
      <c r="C185" s="11"/>
      <c r="E185" s="11"/>
      <c r="F185" s="11"/>
      <c r="G185" s="11"/>
      <c r="H185" s="11"/>
      <c r="I185" s="11"/>
      <c r="J185" s="11"/>
    </row>
    <row r="186" spans="1:10" x14ac:dyDescent="0.25">
      <c r="A186" s="2">
        <v>42765.510416666664</v>
      </c>
      <c r="B186" s="3">
        <v>1068</v>
      </c>
      <c r="C186" s="11"/>
      <c r="E186" s="11"/>
      <c r="F186" s="11"/>
      <c r="G186" s="11"/>
      <c r="H186" s="11"/>
      <c r="I186" s="11"/>
      <c r="J186" s="11"/>
    </row>
    <row r="187" spans="1:10" x14ac:dyDescent="0.25">
      <c r="A187" s="2">
        <v>42765.5</v>
      </c>
      <c r="B187" s="3">
        <v>-6</v>
      </c>
      <c r="C187" s="11"/>
      <c r="E187" s="11"/>
      <c r="F187" s="11"/>
      <c r="G187" s="11"/>
      <c r="H187" s="11"/>
      <c r="I187" s="11"/>
      <c r="J187" s="11"/>
    </row>
    <row r="188" spans="1:10" x14ac:dyDescent="0.25">
      <c r="A188" s="2">
        <v>42765.489583333336</v>
      </c>
      <c r="B188" s="3">
        <v>1058</v>
      </c>
      <c r="C188" s="11"/>
      <c r="E188" s="11"/>
      <c r="F188" s="11"/>
      <c r="G188" s="11"/>
      <c r="H188" s="11"/>
      <c r="I188" s="11"/>
      <c r="J188" s="11"/>
    </row>
    <row r="189" spans="1:10" x14ac:dyDescent="0.25">
      <c r="A189" s="2">
        <v>42765.479166666664</v>
      </c>
      <c r="B189" s="222">
        <v>742</v>
      </c>
      <c r="C189" s="11"/>
      <c r="E189" s="11"/>
      <c r="F189" s="11"/>
      <c r="G189" s="11"/>
      <c r="H189" s="11"/>
      <c r="I189" s="11"/>
      <c r="J189" s="11"/>
    </row>
    <row r="190" spans="1:10" x14ac:dyDescent="0.25">
      <c r="A190" s="2">
        <v>42765.46875</v>
      </c>
      <c r="B190" s="3">
        <v>1489</v>
      </c>
      <c r="C190" s="11"/>
      <c r="E190" s="11"/>
      <c r="F190" s="11"/>
      <c r="G190" s="11"/>
      <c r="H190" s="11"/>
      <c r="I190" s="11"/>
      <c r="J190" s="11"/>
    </row>
    <row r="191" spans="1:10" x14ac:dyDescent="0.25">
      <c r="A191" s="2">
        <v>42765.458333333336</v>
      </c>
      <c r="B191" s="3">
        <v>1550</v>
      </c>
      <c r="C191" s="11"/>
      <c r="E191" s="11"/>
      <c r="F191" s="11"/>
      <c r="G191" s="11"/>
      <c r="H191" s="11"/>
      <c r="I191" s="11"/>
      <c r="J191" s="11"/>
    </row>
    <row r="192" spans="1:10" x14ac:dyDescent="0.25">
      <c r="A192" s="2">
        <v>42765.447916666664</v>
      </c>
      <c r="B192" s="3">
        <v>1551</v>
      </c>
      <c r="C192" s="11"/>
      <c r="E192" s="11"/>
      <c r="F192" s="11"/>
      <c r="G192" s="11"/>
      <c r="H192" s="11"/>
      <c r="I192" s="11"/>
      <c r="J192" s="11"/>
    </row>
    <row r="193" spans="1:10" x14ac:dyDescent="0.25">
      <c r="A193" s="2">
        <v>42765.4375</v>
      </c>
      <c r="B193" s="3">
        <v>1236</v>
      </c>
      <c r="C193" s="11"/>
      <c r="E193" s="11"/>
      <c r="F193" s="11"/>
      <c r="G193" s="11"/>
      <c r="H193" s="11"/>
      <c r="I193" s="11"/>
      <c r="J193" s="11"/>
    </row>
    <row r="194" spans="1:10" x14ac:dyDescent="0.25">
      <c r="A194" s="2">
        <v>42765.427083333336</v>
      </c>
      <c r="B194" s="3">
        <v>1282</v>
      </c>
      <c r="C194" s="11"/>
      <c r="E194" s="11"/>
      <c r="F194" s="11"/>
      <c r="G194" s="11"/>
      <c r="H194" s="11"/>
      <c r="I194" s="11"/>
      <c r="J194" s="11"/>
    </row>
    <row r="195" spans="1:10" x14ac:dyDescent="0.25">
      <c r="A195" s="2">
        <v>42765.416666666664</v>
      </c>
      <c r="B195" s="3">
        <v>1288</v>
      </c>
      <c r="C195" s="11"/>
      <c r="E195" s="11"/>
      <c r="F195" s="11"/>
      <c r="G195" s="11"/>
      <c r="H195" s="11"/>
      <c r="I195" s="11"/>
      <c r="J195" s="11"/>
    </row>
    <row r="196" spans="1:10" x14ac:dyDescent="0.25">
      <c r="A196" s="2">
        <v>42765.40625</v>
      </c>
      <c r="B196" s="3">
        <v>994</v>
      </c>
      <c r="C196" s="11"/>
      <c r="E196" s="11"/>
      <c r="F196" s="11"/>
      <c r="G196" s="11"/>
      <c r="H196" s="11"/>
      <c r="I196" s="11"/>
      <c r="J196" s="11"/>
    </row>
    <row r="197" spans="1:10" x14ac:dyDescent="0.25">
      <c r="A197" s="2">
        <v>42765.395833333336</v>
      </c>
      <c r="B197" s="3">
        <v>1068</v>
      </c>
      <c r="C197" s="11"/>
      <c r="E197" s="11"/>
      <c r="F197" s="11"/>
      <c r="G197" s="11"/>
      <c r="H197" s="11"/>
      <c r="I197" s="11"/>
      <c r="J197" s="11"/>
    </row>
    <row r="198" spans="1:10" x14ac:dyDescent="0.25">
      <c r="A198" s="2">
        <v>42765.385416666664</v>
      </c>
      <c r="B198" s="3">
        <v>1044</v>
      </c>
      <c r="C198" s="11"/>
      <c r="E198" s="11"/>
      <c r="F198" s="11"/>
      <c r="G198" s="11"/>
      <c r="H198" s="11"/>
      <c r="I198" s="11"/>
      <c r="J198" s="11"/>
    </row>
    <row r="199" spans="1:10" x14ac:dyDescent="0.25">
      <c r="A199" s="2">
        <v>42765.375</v>
      </c>
      <c r="B199" s="3">
        <v>1250</v>
      </c>
      <c r="C199" s="11"/>
      <c r="E199" s="11"/>
      <c r="F199" s="11"/>
      <c r="G199" s="11"/>
      <c r="H199" s="11"/>
      <c r="I199" s="11"/>
      <c r="J199" s="11"/>
    </row>
    <row r="200" spans="1:10" x14ac:dyDescent="0.25">
      <c r="A200" s="2">
        <v>42765.364583333336</v>
      </c>
      <c r="B200" s="3">
        <v>1403</v>
      </c>
      <c r="C200" s="11"/>
      <c r="E200" s="11"/>
      <c r="F200" s="11"/>
      <c r="G200" s="11"/>
      <c r="H200" s="11"/>
      <c r="I200" s="11"/>
      <c r="J200" s="11"/>
    </row>
    <row r="201" spans="1:10" x14ac:dyDescent="0.25">
      <c r="A201" s="2">
        <v>42765.354166666664</v>
      </c>
      <c r="B201" s="3">
        <v>1446</v>
      </c>
      <c r="C201" s="11"/>
      <c r="E201" s="11"/>
      <c r="F201" s="11"/>
      <c r="G201" s="11"/>
      <c r="H201" s="11"/>
      <c r="I201" s="11"/>
      <c r="J201" s="11"/>
    </row>
    <row r="202" spans="1:10" x14ac:dyDescent="0.25">
      <c r="A202" s="2">
        <v>42765.34375</v>
      </c>
      <c r="B202" s="3">
        <v>1124</v>
      </c>
      <c r="C202" s="11"/>
      <c r="E202" s="11"/>
      <c r="F202" s="11"/>
      <c r="G202" s="11"/>
      <c r="H202" s="11"/>
      <c r="I202" s="11"/>
      <c r="J202" s="11"/>
    </row>
    <row r="203" spans="1:10" x14ac:dyDescent="0.25">
      <c r="A203" s="2">
        <v>42765.333333333336</v>
      </c>
      <c r="B203" s="3">
        <v>1518</v>
      </c>
      <c r="C203" s="11"/>
      <c r="E203" s="11"/>
      <c r="F203" s="11"/>
      <c r="G203" s="11"/>
      <c r="H203" s="11"/>
      <c r="I203" s="11"/>
      <c r="J203" s="11"/>
    </row>
    <row r="204" spans="1:10" x14ac:dyDescent="0.25">
      <c r="A204" s="2">
        <v>42765.322916666664</v>
      </c>
      <c r="B204" s="3">
        <v>1635</v>
      </c>
      <c r="C204" s="11"/>
      <c r="E204" s="11"/>
      <c r="F204" s="11"/>
      <c r="G204" s="11"/>
      <c r="H204" s="11"/>
      <c r="I204" s="11"/>
      <c r="J204" s="11"/>
    </row>
    <row r="205" spans="1:10" x14ac:dyDescent="0.25">
      <c r="A205" s="7">
        <v>42765.3125</v>
      </c>
      <c r="B205" s="6">
        <v>1757</v>
      </c>
      <c r="C205" s="11"/>
      <c r="E205" s="11"/>
      <c r="F205" s="11"/>
      <c r="G205" s="11"/>
      <c r="H205" s="11"/>
      <c r="I205" s="11"/>
      <c r="J205" s="11"/>
    </row>
    <row r="206" spans="1:10" x14ac:dyDescent="0.25">
      <c r="A206" s="2">
        <v>42765.302083333336</v>
      </c>
      <c r="B206" s="3">
        <v>1768</v>
      </c>
      <c r="C206" s="11"/>
      <c r="E206" s="11"/>
      <c r="F206" s="11"/>
      <c r="G206" s="11"/>
      <c r="H206" s="11"/>
      <c r="I206" s="11"/>
      <c r="J206" s="11"/>
    </row>
    <row r="207" spans="1:10" x14ac:dyDescent="0.25">
      <c r="A207" s="7">
        <v>42765.291666666664</v>
      </c>
      <c r="B207" s="6">
        <v>1778</v>
      </c>
      <c r="C207" s="11"/>
      <c r="E207" s="11"/>
      <c r="F207" s="11"/>
      <c r="G207" s="11"/>
      <c r="H207" s="11"/>
      <c r="I207" s="11"/>
      <c r="J207" s="11"/>
    </row>
    <row r="208" spans="1:10" x14ac:dyDescent="0.25">
      <c r="A208" s="2">
        <v>42765.28125</v>
      </c>
      <c r="B208" s="3">
        <v>1197</v>
      </c>
      <c r="C208" s="11"/>
      <c r="E208" s="11"/>
      <c r="F208" s="11"/>
      <c r="G208" s="11"/>
      <c r="H208" s="11"/>
      <c r="I208" s="11"/>
      <c r="J208" s="11"/>
    </row>
    <row r="209" spans="1:10" x14ac:dyDescent="0.25">
      <c r="A209" s="2">
        <v>42765.270833333336</v>
      </c>
      <c r="B209" s="3">
        <v>1683</v>
      </c>
      <c r="C209" s="11"/>
      <c r="E209" s="11"/>
      <c r="F209" s="11"/>
      <c r="G209" s="11"/>
      <c r="H209" s="11"/>
      <c r="I209" s="11"/>
      <c r="J209" s="11"/>
    </row>
    <row r="210" spans="1:10" x14ac:dyDescent="0.25">
      <c r="A210" s="2">
        <v>42765.260416666664</v>
      </c>
      <c r="B210" s="3">
        <v>1717</v>
      </c>
      <c r="C210" s="11"/>
      <c r="E210" s="11"/>
      <c r="F210" s="11"/>
      <c r="G210" s="11"/>
      <c r="H210" s="11"/>
      <c r="I210" s="11"/>
      <c r="J210" s="11"/>
    </row>
    <row r="211" spans="1:10" x14ac:dyDescent="0.25">
      <c r="A211" s="7">
        <v>42765.25</v>
      </c>
      <c r="B211" s="6">
        <v>1389</v>
      </c>
      <c r="C211" s="11"/>
      <c r="E211" s="11"/>
      <c r="F211" s="11"/>
      <c r="G211" s="11"/>
      <c r="H211" s="11"/>
      <c r="I211" s="11"/>
      <c r="J211" s="11"/>
    </row>
    <row r="212" spans="1:10" x14ac:dyDescent="0.25">
      <c r="A212" s="2">
        <v>42765.239583333336</v>
      </c>
      <c r="B212" s="3">
        <v>1797</v>
      </c>
      <c r="C212" s="11"/>
      <c r="E212" s="11"/>
      <c r="F212" s="11"/>
      <c r="G212" s="11"/>
      <c r="H212" s="11"/>
      <c r="I212" s="11"/>
      <c r="J212" s="11"/>
    </row>
    <row r="213" spans="1:10" x14ac:dyDescent="0.25">
      <c r="A213" s="7">
        <v>42765.229166666664</v>
      </c>
      <c r="B213" s="6">
        <v>1301</v>
      </c>
      <c r="C213" s="11"/>
      <c r="E213" s="11"/>
      <c r="F213" s="11"/>
      <c r="G213" s="11"/>
      <c r="H213" s="11"/>
      <c r="I213" s="11"/>
      <c r="J213" s="11"/>
    </row>
    <row r="214" spans="1:10" x14ac:dyDescent="0.25">
      <c r="A214" s="2">
        <v>42765.21875</v>
      </c>
      <c r="B214" s="3">
        <v>1645</v>
      </c>
      <c r="C214" s="11"/>
      <c r="E214" s="11"/>
      <c r="F214" s="11"/>
      <c r="G214" s="11"/>
      <c r="H214" s="11"/>
      <c r="I214" s="11"/>
      <c r="J214" s="11"/>
    </row>
    <row r="215" spans="1:10" x14ac:dyDescent="0.25">
      <c r="A215" s="2">
        <v>42765.208333333336</v>
      </c>
      <c r="B215" s="3">
        <v>1391</v>
      </c>
      <c r="C215" s="11"/>
      <c r="E215" s="11"/>
      <c r="F215" s="11"/>
      <c r="G215" s="11"/>
      <c r="H215" s="11"/>
      <c r="I215" s="11"/>
      <c r="J215" s="11"/>
    </row>
    <row r="216" spans="1:10" x14ac:dyDescent="0.25">
      <c r="A216" s="2">
        <v>42765.197916666664</v>
      </c>
      <c r="B216" s="3">
        <v>1516</v>
      </c>
      <c r="C216" s="11"/>
      <c r="E216" s="11"/>
      <c r="F216" s="11"/>
      <c r="G216" s="11"/>
      <c r="H216" s="11"/>
      <c r="I216" s="11"/>
      <c r="J216" s="11"/>
    </row>
    <row r="217" spans="1:10" x14ac:dyDescent="0.25">
      <c r="A217" s="2">
        <v>42765.1875</v>
      </c>
      <c r="B217" s="3">
        <v>1666</v>
      </c>
      <c r="C217" s="11"/>
      <c r="E217" s="11"/>
      <c r="F217" s="11"/>
      <c r="G217" s="11"/>
      <c r="H217" s="11"/>
      <c r="I217" s="11"/>
      <c r="J217" s="11"/>
    </row>
    <row r="218" spans="1:10" x14ac:dyDescent="0.25">
      <c r="A218" s="2">
        <v>42765.177083333336</v>
      </c>
      <c r="B218" s="3">
        <v>1424</v>
      </c>
      <c r="C218" s="11"/>
      <c r="E218" s="11"/>
      <c r="F218" s="11"/>
      <c r="G218" s="11"/>
      <c r="H218" s="11"/>
      <c r="I218" s="11"/>
      <c r="J218" s="11"/>
    </row>
    <row r="219" spans="1:10" x14ac:dyDescent="0.25">
      <c r="A219" s="2">
        <v>42765.166666666664</v>
      </c>
      <c r="B219" s="3">
        <v>1118</v>
      </c>
      <c r="C219" s="11"/>
      <c r="E219" s="11"/>
      <c r="F219" s="11"/>
      <c r="G219" s="11"/>
      <c r="H219" s="11"/>
      <c r="I219" s="11"/>
      <c r="J219" s="11"/>
    </row>
    <row r="220" spans="1:10" x14ac:dyDescent="0.25">
      <c r="A220" s="2">
        <v>42765.15625</v>
      </c>
      <c r="B220" s="3">
        <v>1579</v>
      </c>
      <c r="C220" s="11"/>
      <c r="E220" s="11"/>
      <c r="F220" s="11"/>
      <c r="G220" s="11"/>
      <c r="H220" s="11"/>
      <c r="I220" s="11"/>
      <c r="J220" s="11"/>
    </row>
    <row r="221" spans="1:10" x14ac:dyDescent="0.25">
      <c r="A221" s="2">
        <v>42765.145833333336</v>
      </c>
      <c r="B221" s="3">
        <v>1526</v>
      </c>
      <c r="C221" s="11"/>
      <c r="E221" s="11"/>
      <c r="F221" s="11"/>
      <c r="G221" s="11"/>
      <c r="H221" s="11"/>
      <c r="I221" s="11"/>
      <c r="J221" s="11"/>
    </row>
    <row r="222" spans="1:10" x14ac:dyDescent="0.25">
      <c r="A222" s="2">
        <v>42765.135416666664</v>
      </c>
      <c r="B222" s="3">
        <v>1838</v>
      </c>
      <c r="C222" s="11"/>
      <c r="E222" s="11"/>
      <c r="F222" s="11"/>
      <c r="G222" s="11"/>
      <c r="H222" s="11"/>
      <c r="I222" s="11"/>
      <c r="J222" s="11"/>
    </row>
    <row r="223" spans="1:10" x14ac:dyDescent="0.25">
      <c r="A223" s="2">
        <v>42765.125</v>
      </c>
      <c r="B223" s="3">
        <v>987</v>
      </c>
      <c r="C223" s="11"/>
      <c r="E223" s="11"/>
      <c r="F223" s="11"/>
      <c r="G223" s="11"/>
      <c r="H223" s="11"/>
      <c r="I223" s="11"/>
      <c r="J223" s="11"/>
    </row>
    <row r="224" spans="1:10" x14ac:dyDescent="0.25">
      <c r="A224" s="2">
        <v>42765.114583333336</v>
      </c>
      <c r="B224" s="37">
        <v>1998</v>
      </c>
      <c r="C224" s="11"/>
      <c r="E224" s="11"/>
      <c r="F224" s="11"/>
      <c r="G224" s="11"/>
      <c r="H224" s="11"/>
      <c r="I224" s="11"/>
      <c r="J224" s="11"/>
    </row>
    <row r="225" spans="1:10" x14ac:dyDescent="0.25">
      <c r="A225" s="2">
        <v>42765.104166666664</v>
      </c>
      <c r="B225" s="3">
        <v>1892</v>
      </c>
      <c r="C225" s="11"/>
      <c r="E225" s="11"/>
      <c r="F225" s="11"/>
      <c r="G225" s="11"/>
      <c r="H225" s="11"/>
      <c r="I225" s="11"/>
      <c r="J225" s="11"/>
    </row>
    <row r="226" spans="1:10" x14ac:dyDescent="0.25">
      <c r="A226" s="2">
        <v>42765.09375</v>
      </c>
      <c r="B226" s="3">
        <v>1975</v>
      </c>
      <c r="C226" s="11"/>
      <c r="E226" s="11"/>
      <c r="F226" s="11"/>
      <c r="G226" s="11"/>
      <c r="H226" s="11"/>
      <c r="I226" s="11"/>
      <c r="J226" s="11"/>
    </row>
    <row r="227" spans="1:10" x14ac:dyDescent="0.25">
      <c r="A227" s="2">
        <v>42765.083333333336</v>
      </c>
      <c r="B227" s="3">
        <v>1982</v>
      </c>
      <c r="C227" s="11"/>
      <c r="E227" s="11"/>
      <c r="F227" s="11"/>
      <c r="G227" s="11"/>
      <c r="H227" s="11"/>
      <c r="I227" s="11"/>
      <c r="J227" s="11"/>
    </row>
    <row r="228" spans="1:10" x14ac:dyDescent="0.25">
      <c r="A228" s="2">
        <v>42765.072916666664</v>
      </c>
      <c r="B228" s="3">
        <v>1906</v>
      </c>
      <c r="C228" s="11"/>
      <c r="E228" s="11"/>
      <c r="F228" s="11"/>
      <c r="G228" s="11"/>
      <c r="H228" s="11"/>
      <c r="I228" s="11"/>
      <c r="J228" s="11"/>
    </row>
    <row r="229" spans="1:10" x14ac:dyDescent="0.25">
      <c r="A229" s="2">
        <v>42765.0625</v>
      </c>
      <c r="B229" s="3">
        <v>1805</v>
      </c>
      <c r="C229" s="11"/>
      <c r="E229" s="11"/>
      <c r="F229" s="11"/>
      <c r="G229" s="11"/>
      <c r="H229" s="11"/>
      <c r="I229" s="11"/>
      <c r="J229" s="11"/>
    </row>
    <row r="230" spans="1:10" x14ac:dyDescent="0.25">
      <c r="A230" s="2">
        <v>42765.052083333336</v>
      </c>
      <c r="B230" s="3">
        <v>1432</v>
      </c>
      <c r="C230" s="11"/>
      <c r="E230" s="11"/>
      <c r="F230" s="11"/>
      <c r="G230" s="11"/>
      <c r="H230" s="11"/>
      <c r="I230" s="11"/>
      <c r="J230" s="11"/>
    </row>
    <row r="231" spans="1:10" x14ac:dyDescent="0.25">
      <c r="A231" s="2">
        <v>42765.041666666664</v>
      </c>
      <c r="B231" s="3">
        <v>1065</v>
      </c>
      <c r="C231" s="11"/>
      <c r="E231" s="11"/>
      <c r="F231" s="11"/>
      <c r="G231" s="11"/>
      <c r="H231" s="11"/>
      <c r="I231" s="11"/>
      <c r="J231" s="11"/>
    </row>
    <row r="232" spans="1:10" x14ac:dyDescent="0.25">
      <c r="A232" s="2">
        <v>42765.03125</v>
      </c>
      <c r="B232" s="3">
        <v>1065</v>
      </c>
      <c r="C232" s="11"/>
      <c r="E232" s="11"/>
      <c r="F232" s="11"/>
      <c r="G232" s="11"/>
      <c r="H232" s="11"/>
      <c r="I232" s="11"/>
      <c r="J232" s="11"/>
    </row>
    <row r="233" spans="1:10" x14ac:dyDescent="0.25">
      <c r="A233" s="2">
        <v>42765.020833333336</v>
      </c>
      <c r="B233" s="3">
        <v>1023</v>
      </c>
      <c r="C233" s="11"/>
      <c r="E233" s="11"/>
      <c r="F233" s="11"/>
      <c r="G233" s="11"/>
      <c r="H233" s="11"/>
      <c r="I233" s="11"/>
      <c r="J233" s="11"/>
    </row>
    <row r="234" spans="1:10" x14ac:dyDescent="0.25">
      <c r="A234" s="2">
        <v>42765.010416666664</v>
      </c>
      <c r="B234" s="3">
        <v>1061</v>
      </c>
      <c r="C234" s="11"/>
      <c r="E234" s="11"/>
      <c r="F234" s="11"/>
      <c r="G234" s="11"/>
      <c r="H234" s="11"/>
      <c r="I234" s="11"/>
      <c r="J234" s="11"/>
    </row>
    <row r="235" spans="1:10" x14ac:dyDescent="0.25">
      <c r="A235" s="2">
        <v>42765</v>
      </c>
      <c r="B235" s="3">
        <v>1064</v>
      </c>
      <c r="C235" s="11"/>
      <c r="E235" s="11"/>
      <c r="F235" s="11"/>
      <c r="G235" s="11"/>
      <c r="H235" s="11"/>
      <c r="I235" s="11"/>
      <c r="J235" s="11"/>
    </row>
    <row r="236" spans="1:10" x14ac:dyDescent="0.25">
      <c r="A236" s="2">
        <v>42764.989583333336</v>
      </c>
      <c r="B236" s="3">
        <v>1065</v>
      </c>
      <c r="C236" s="11"/>
      <c r="E236" s="11"/>
      <c r="F236" s="11"/>
      <c r="G236" s="11"/>
      <c r="H236" s="11"/>
      <c r="I236" s="11"/>
      <c r="J236" s="11"/>
    </row>
    <row r="237" spans="1:10" x14ac:dyDescent="0.25">
      <c r="A237" s="2">
        <v>42764.979166666664</v>
      </c>
      <c r="B237" s="3">
        <v>1058</v>
      </c>
      <c r="C237" s="11"/>
      <c r="E237" s="11"/>
      <c r="F237" s="11"/>
      <c r="G237" s="11"/>
      <c r="H237" s="11"/>
      <c r="I237" s="11"/>
      <c r="J237" s="11"/>
    </row>
    <row r="238" spans="1:10" x14ac:dyDescent="0.25">
      <c r="A238" s="2">
        <v>42764.96875</v>
      </c>
      <c r="B238" s="3">
        <v>1063</v>
      </c>
      <c r="C238" s="11"/>
      <c r="E238" s="11"/>
      <c r="F238" s="11"/>
      <c r="G238" s="11"/>
      <c r="H238" s="11"/>
      <c r="I238" s="11"/>
      <c r="J238" s="11"/>
    </row>
    <row r="239" spans="1:10" x14ac:dyDescent="0.25">
      <c r="A239" s="2">
        <v>42764.958333333336</v>
      </c>
      <c r="B239" s="3">
        <v>720</v>
      </c>
      <c r="C239" s="11"/>
      <c r="E239" s="11"/>
      <c r="F239" s="11"/>
      <c r="G239" s="11"/>
      <c r="H239" s="11"/>
      <c r="I239" s="11"/>
      <c r="J239" s="11"/>
    </row>
    <row r="240" spans="1:10" x14ac:dyDescent="0.25">
      <c r="A240" s="2">
        <v>42764.947916666664</v>
      </c>
      <c r="B240" s="3">
        <v>542</v>
      </c>
      <c r="C240" s="11"/>
      <c r="E240" s="11"/>
      <c r="F240" s="11"/>
      <c r="G240" s="11"/>
      <c r="H240" s="11"/>
      <c r="I240" s="11"/>
      <c r="J240" s="11"/>
    </row>
    <row r="241" spans="1:10" x14ac:dyDescent="0.25">
      <c r="A241" s="2">
        <v>42764.9375</v>
      </c>
      <c r="B241" s="3">
        <v>1068</v>
      </c>
      <c r="C241" s="11"/>
      <c r="E241" s="11"/>
      <c r="F241" s="11"/>
      <c r="G241" s="11"/>
      <c r="H241" s="11"/>
      <c r="I241" s="11"/>
      <c r="J241" s="11"/>
    </row>
    <row r="242" spans="1:10" x14ac:dyDescent="0.25">
      <c r="A242" s="2">
        <v>42764.927083333336</v>
      </c>
      <c r="B242" s="3">
        <v>868</v>
      </c>
      <c r="C242" s="11"/>
      <c r="E242" s="11"/>
      <c r="F242" s="11"/>
      <c r="G242" s="11"/>
      <c r="H242" s="11"/>
      <c r="I242" s="11"/>
      <c r="J242" s="11"/>
    </row>
    <row r="243" spans="1:10" x14ac:dyDescent="0.25">
      <c r="A243" s="2">
        <v>42764.916666666664</v>
      </c>
      <c r="B243" s="3">
        <v>869</v>
      </c>
      <c r="C243" s="11"/>
      <c r="E243" s="11"/>
      <c r="F243" s="11"/>
      <c r="G243" s="11"/>
      <c r="H243" s="11"/>
      <c r="I243" s="11"/>
      <c r="J243" s="11"/>
    </row>
    <row r="244" spans="1:10" x14ac:dyDescent="0.25">
      <c r="A244" s="2">
        <v>42764.90625</v>
      </c>
      <c r="B244" s="3">
        <v>1055</v>
      </c>
      <c r="C244" s="11"/>
      <c r="E244" s="11"/>
      <c r="F244" s="11"/>
      <c r="G244" s="11"/>
      <c r="H244" s="11"/>
      <c r="I244" s="11"/>
      <c r="J244" s="11"/>
    </row>
    <row r="245" spans="1:10" x14ac:dyDescent="0.25">
      <c r="A245" s="2">
        <v>42764.895833333336</v>
      </c>
      <c r="B245" s="3">
        <v>542</v>
      </c>
      <c r="C245" s="11"/>
      <c r="E245" s="11"/>
      <c r="F245" s="11"/>
      <c r="G245" s="11"/>
      <c r="H245" s="11"/>
      <c r="I245" s="11"/>
      <c r="J245" s="11"/>
    </row>
    <row r="246" spans="1:10" x14ac:dyDescent="0.25">
      <c r="A246" s="2">
        <v>42764.885416666664</v>
      </c>
      <c r="B246" s="3">
        <v>-12</v>
      </c>
      <c r="C246" s="11"/>
      <c r="E246" s="11"/>
      <c r="F246" s="11"/>
      <c r="G246" s="11"/>
      <c r="H246" s="11"/>
      <c r="I246" s="11"/>
      <c r="J246" s="11"/>
    </row>
    <row r="247" spans="1:10" x14ac:dyDescent="0.25">
      <c r="A247" s="2">
        <v>42764.875</v>
      </c>
      <c r="B247" s="3">
        <v>-13</v>
      </c>
      <c r="C247" s="11"/>
      <c r="E247" s="11"/>
      <c r="F247" s="11"/>
      <c r="G247" s="11"/>
      <c r="H247" s="11"/>
      <c r="I247" s="11"/>
      <c r="J247" s="11"/>
    </row>
    <row r="248" spans="1:10" x14ac:dyDescent="0.25">
      <c r="A248" s="2">
        <v>42764.864583333336</v>
      </c>
      <c r="B248" s="3">
        <v>822</v>
      </c>
      <c r="C248" s="11"/>
      <c r="E248" s="11"/>
      <c r="F248" s="11"/>
      <c r="G248" s="11"/>
      <c r="H248" s="11"/>
      <c r="I248" s="11"/>
      <c r="J248" s="11"/>
    </row>
    <row r="249" spans="1:10" x14ac:dyDescent="0.25">
      <c r="A249" s="2">
        <v>42764.854166666664</v>
      </c>
      <c r="B249" s="37">
        <v>343</v>
      </c>
      <c r="C249" s="11"/>
      <c r="E249" s="11"/>
      <c r="F249" s="11"/>
      <c r="G249" s="11"/>
      <c r="H249" s="11"/>
      <c r="I249" s="11"/>
      <c r="J249" s="11"/>
    </row>
    <row r="250" spans="1:10" x14ac:dyDescent="0.25">
      <c r="A250" s="2">
        <v>42764.84375</v>
      </c>
      <c r="B250" s="3">
        <v>491</v>
      </c>
      <c r="C250" s="11"/>
      <c r="E250" s="11"/>
      <c r="F250" s="11"/>
      <c r="G250" s="11"/>
      <c r="H250" s="11"/>
      <c r="I250" s="11"/>
      <c r="J250" s="11"/>
    </row>
    <row r="251" spans="1:10" x14ac:dyDescent="0.25">
      <c r="A251" s="2">
        <v>42764.833333333336</v>
      </c>
      <c r="B251" s="3">
        <v>583</v>
      </c>
      <c r="C251" s="11"/>
      <c r="E251" s="11"/>
      <c r="F251" s="11"/>
      <c r="G251" s="11"/>
      <c r="H251" s="11"/>
      <c r="I251" s="11"/>
      <c r="J251" s="11"/>
    </row>
    <row r="252" spans="1:10" x14ac:dyDescent="0.25">
      <c r="A252" s="2">
        <v>42764.822916666664</v>
      </c>
      <c r="B252" s="3">
        <v>1819</v>
      </c>
      <c r="C252" s="11"/>
      <c r="E252" s="11"/>
      <c r="F252" s="11"/>
      <c r="G252" s="11"/>
      <c r="H252" s="11"/>
      <c r="I252" s="11"/>
      <c r="J252" s="11"/>
    </row>
    <row r="253" spans="1:10" x14ac:dyDescent="0.25">
      <c r="A253" s="2">
        <v>42764.8125</v>
      </c>
      <c r="B253" s="37">
        <v>2067</v>
      </c>
      <c r="C253" s="11"/>
      <c r="E253" s="11"/>
      <c r="F253" s="11"/>
      <c r="G253" s="11"/>
      <c r="H253" s="11"/>
      <c r="I253" s="11"/>
      <c r="J253" s="11"/>
    </row>
    <row r="254" spans="1:10" x14ac:dyDescent="0.25">
      <c r="A254" s="2">
        <v>42764.802083333336</v>
      </c>
      <c r="B254" s="3">
        <v>1868</v>
      </c>
      <c r="C254" s="11"/>
      <c r="E254" s="11"/>
      <c r="F254" s="11"/>
      <c r="G254" s="11"/>
      <c r="H254" s="11"/>
      <c r="I254" s="11"/>
      <c r="J254" s="11"/>
    </row>
    <row r="255" spans="1:10" x14ac:dyDescent="0.25">
      <c r="A255" s="2">
        <v>42764.791666666664</v>
      </c>
      <c r="B255" s="3">
        <v>1684</v>
      </c>
      <c r="C255" s="11"/>
      <c r="E255" s="11"/>
      <c r="F255" s="11"/>
      <c r="G255" s="11"/>
      <c r="H255" s="11"/>
      <c r="I255" s="11"/>
      <c r="J255" s="11"/>
    </row>
    <row r="256" spans="1:10" x14ac:dyDescent="0.25">
      <c r="A256" s="2">
        <v>42764.78125</v>
      </c>
      <c r="B256" s="3">
        <v>1487</v>
      </c>
      <c r="C256" s="11"/>
      <c r="E256" s="11"/>
      <c r="F256" s="11"/>
      <c r="G256" s="11"/>
      <c r="H256" s="11"/>
      <c r="I256" s="11"/>
      <c r="J256" s="11"/>
    </row>
    <row r="257" spans="1:10" x14ac:dyDescent="0.25">
      <c r="A257" s="2">
        <v>42764.770833333336</v>
      </c>
      <c r="B257" s="3">
        <v>1461</v>
      </c>
      <c r="C257" s="11"/>
      <c r="E257" s="11"/>
      <c r="F257" s="11"/>
      <c r="G257" s="11"/>
      <c r="H257" s="11"/>
      <c r="I257" s="11"/>
      <c r="J257" s="11"/>
    </row>
    <row r="258" spans="1:10" x14ac:dyDescent="0.25">
      <c r="A258" s="2">
        <v>42764.760416666664</v>
      </c>
      <c r="B258" s="3">
        <v>1500</v>
      </c>
      <c r="C258" s="11"/>
      <c r="E258" s="11"/>
      <c r="F258" s="11"/>
      <c r="G258" s="11"/>
      <c r="H258" s="11"/>
      <c r="I258" s="11"/>
      <c r="J258" s="11"/>
    </row>
    <row r="259" spans="1:10" x14ac:dyDescent="0.25">
      <c r="A259" s="2">
        <v>42764.75</v>
      </c>
      <c r="B259" s="3">
        <v>1466</v>
      </c>
      <c r="C259" s="11"/>
      <c r="E259" s="11"/>
      <c r="F259" s="11"/>
      <c r="G259" s="11"/>
      <c r="H259" s="11"/>
      <c r="I259" s="11"/>
      <c r="J259" s="11"/>
    </row>
    <row r="260" spans="1:10" x14ac:dyDescent="0.25">
      <c r="A260" s="2">
        <v>42764.739583333336</v>
      </c>
      <c r="B260" s="3">
        <v>1519</v>
      </c>
      <c r="C260" s="11"/>
      <c r="E260" s="11"/>
      <c r="F260" s="11"/>
      <c r="G260" s="11"/>
      <c r="H260" s="11"/>
      <c r="I260" s="11"/>
      <c r="J260" s="11"/>
    </row>
    <row r="261" spans="1:10" x14ac:dyDescent="0.25">
      <c r="A261" s="2">
        <v>42764.729166666664</v>
      </c>
      <c r="B261" s="3">
        <v>1521</v>
      </c>
      <c r="C261" s="11"/>
      <c r="E261" s="11"/>
      <c r="F261" s="11"/>
      <c r="G261" s="11"/>
      <c r="H261" s="11"/>
      <c r="I261" s="11"/>
      <c r="J261" s="11"/>
    </row>
    <row r="262" spans="1:10" x14ac:dyDescent="0.25">
      <c r="A262" s="2">
        <v>42764.71875</v>
      </c>
      <c r="B262" s="3">
        <v>1573</v>
      </c>
      <c r="C262" s="11"/>
      <c r="E262" s="11"/>
      <c r="F262" s="11"/>
      <c r="G262" s="11"/>
      <c r="H262" s="11"/>
      <c r="I262" s="11"/>
      <c r="J262" s="11"/>
    </row>
    <row r="263" spans="1:10" x14ac:dyDescent="0.25">
      <c r="A263" s="2">
        <v>42764.708333333336</v>
      </c>
      <c r="B263" s="3">
        <v>1519</v>
      </c>
      <c r="C263" s="11"/>
      <c r="E263" s="11"/>
      <c r="F263" s="11"/>
      <c r="G263" s="11"/>
      <c r="H263" s="11"/>
      <c r="I263" s="11"/>
      <c r="J263" s="11"/>
    </row>
    <row r="264" spans="1:10" x14ac:dyDescent="0.25">
      <c r="A264" s="2">
        <v>42764.697916666664</v>
      </c>
      <c r="B264" s="3">
        <v>1617</v>
      </c>
      <c r="C264" s="11"/>
      <c r="E264" s="11"/>
      <c r="F264" s="11"/>
      <c r="G264" s="11"/>
      <c r="H264" s="11"/>
      <c r="I264" s="11"/>
      <c r="J264" s="11"/>
    </row>
    <row r="265" spans="1:10" x14ac:dyDescent="0.25">
      <c r="A265" s="2">
        <v>42764.6875</v>
      </c>
      <c r="B265" s="3">
        <v>1611</v>
      </c>
      <c r="C265" s="11"/>
      <c r="E265" s="11"/>
      <c r="F265" s="11"/>
      <c r="G265" s="11"/>
      <c r="H265" s="11"/>
      <c r="I265" s="11"/>
      <c r="J265" s="11"/>
    </row>
    <row r="266" spans="1:10" x14ac:dyDescent="0.25">
      <c r="A266" s="2">
        <v>42764.677083333336</v>
      </c>
      <c r="B266" s="3">
        <v>1768</v>
      </c>
      <c r="C266" s="11"/>
      <c r="E266" s="11"/>
      <c r="F266" s="11"/>
      <c r="G266" s="11"/>
      <c r="H266" s="11"/>
      <c r="I266" s="11"/>
      <c r="J266" s="11"/>
    </row>
    <row r="267" spans="1:10" x14ac:dyDescent="0.25">
      <c r="A267" s="2">
        <v>42764.666666666664</v>
      </c>
      <c r="B267" s="3">
        <v>1669</v>
      </c>
      <c r="C267" s="11"/>
      <c r="E267" s="11"/>
      <c r="F267" s="11"/>
      <c r="G267" s="11"/>
      <c r="H267" s="11"/>
      <c r="I267" s="11"/>
      <c r="J267" s="11"/>
    </row>
    <row r="268" spans="1:10" x14ac:dyDescent="0.25">
      <c r="A268" s="2">
        <v>42764.65625</v>
      </c>
      <c r="B268" s="3">
        <v>1603</v>
      </c>
      <c r="C268" s="11"/>
      <c r="E268" s="11"/>
      <c r="F268" s="11"/>
      <c r="G268" s="11"/>
      <c r="H268" s="11"/>
      <c r="I268" s="11"/>
      <c r="J268" s="11"/>
    </row>
    <row r="269" spans="1:10" x14ac:dyDescent="0.25">
      <c r="A269" s="2">
        <v>42764.645833333336</v>
      </c>
      <c r="B269" s="3">
        <v>1514</v>
      </c>
      <c r="C269" s="11"/>
      <c r="E269" s="11"/>
      <c r="F269" s="11"/>
      <c r="G269" s="11"/>
      <c r="H269" s="11"/>
      <c r="I269" s="11"/>
      <c r="J269" s="11"/>
    </row>
    <row r="270" spans="1:10" x14ac:dyDescent="0.25">
      <c r="A270" s="2">
        <v>42764.635416666664</v>
      </c>
      <c r="B270" s="3">
        <v>1497</v>
      </c>
      <c r="C270" s="11"/>
      <c r="E270" s="11"/>
      <c r="F270" s="11"/>
      <c r="G270" s="11"/>
      <c r="H270" s="11"/>
      <c r="I270" s="11"/>
      <c r="J270" s="11"/>
    </row>
    <row r="271" spans="1:10" x14ac:dyDescent="0.25">
      <c r="A271" s="2">
        <v>42764.625</v>
      </c>
      <c r="B271" s="3">
        <v>1461</v>
      </c>
      <c r="C271" s="11"/>
      <c r="E271" s="11"/>
      <c r="F271" s="11"/>
      <c r="G271" s="11"/>
      <c r="H271" s="11"/>
      <c r="I271" s="11"/>
      <c r="J271" s="11"/>
    </row>
    <row r="272" spans="1:10" x14ac:dyDescent="0.25">
      <c r="A272" s="39">
        <v>42764.614583333336</v>
      </c>
      <c r="B272" s="4">
        <v>1487</v>
      </c>
      <c r="C272" s="11"/>
      <c r="E272" s="11"/>
      <c r="F272" s="11"/>
      <c r="G272" s="11"/>
      <c r="H272" s="11"/>
      <c r="I272" s="11"/>
      <c r="J272" s="11"/>
    </row>
    <row r="273" spans="1:10" x14ac:dyDescent="0.25">
      <c r="A273" s="39">
        <v>42764.604166666664</v>
      </c>
      <c r="B273" s="4">
        <v>1500</v>
      </c>
      <c r="C273" s="11"/>
      <c r="E273" s="11"/>
      <c r="F273" s="11"/>
      <c r="G273" s="11"/>
      <c r="H273" s="11"/>
      <c r="I273" s="11"/>
      <c r="J273" s="11"/>
    </row>
    <row r="274" spans="1:10" x14ac:dyDescent="0.25">
      <c r="A274" s="39">
        <v>42764.59375</v>
      </c>
      <c r="B274" s="4">
        <v>1506</v>
      </c>
      <c r="C274" s="11"/>
      <c r="E274" s="11"/>
      <c r="F274" s="11"/>
      <c r="G274" s="11"/>
      <c r="H274" s="11"/>
      <c r="I274" s="11"/>
      <c r="J274" s="11"/>
    </row>
    <row r="275" spans="1:10" x14ac:dyDescent="0.25">
      <c r="A275" s="39">
        <v>42764.583333333336</v>
      </c>
      <c r="B275" s="4">
        <v>1523</v>
      </c>
      <c r="C275" s="11"/>
      <c r="E275" s="11"/>
      <c r="F275" s="11"/>
      <c r="G275" s="11"/>
      <c r="H275" s="11"/>
      <c r="I275" s="11"/>
      <c r="J275" s="11"/>
    </row>
    <row r="276" spans="1:10" x14ac:dyDescent="0.25">
      <c r="A276" s="39">
        <v>42764.572916666664</v>
      </c>
      <c r="B276" s="4">
        <v>1516</v>
      </c>
      <c r="C276" s="11"/>
      <c r="E276" s="11"/>
      <c r="F276" s="11"/>
      <c r="G276" s="11"/>
      <c r="H276" s="11"/>
      <c r="I276" s="11"/>
      <c r="J276" s="11"/>
    </row>
    <row r="277" spans="1:10" x14ac:dyDescent="0.25">
      <c r="A277" s="39">
        <v>42764.5625</v>
      </c>
      <c r="B277" s="4">
        <v>1429</v>
      </c>
      <c r="C277" s="11"/>
      <c r="E277" s="11"/>
      <c r="F277" s="11"/>
      <c r="G277" s="11"/>
      <c r="H277" s="11"/>
      <c r="I277" s="11"/>
      <c r="J277" s="11"/>
    </row>
    <row r="278" spans="1:10" x14ac:dyDescent="0.25">
      <c r="A278" s="39">
        <v>42764.552083333336</v>
      </c>
      <c r="B278" s="4">
        <v>1494</v>
      </c>
      <c r="C278" s="11"/>
      <c r="E278" s="11"/>
      <c r="F278" s="11"/>
      <c r="G278" s="11"/>
      <c r="H278" s="11"/>
      <c r="I278" s="11"/>
      <c r="J278" s="11"/>
    </row>
    <row r="279" spans="1:10" x14ac:dyDescent="0.25">
      <c r="A279" s="39">
        <v>42764.541666666664</v>
      </c>
      <c r="B279" s="4">
        <v>1422</v>
      </c>
      <c r="C279" s="11"/>
      <c r="E279" s="11"/>
      <c r="F279" s="11"/>
      <c r="G279" s="11"/>
      <c r="H279" s="11"/>
      <c r="I279" s="11"/>
      <c r="J279" s="11"/>
    </row>
    <row r="280" spans="1:10" x14ac:dyDescent="0.25">
      <c r="A280" s="39">
        <v>42764.53125</v>
      </c>
      <c r="B280" s="4">
        <v>1462</v>
      </c>
      <c r="C280" s="11"/>
      <c r="E280" s="11"/>
      <c r="F280" s="11"/>
      <c r="G280" s="11"/>
      <c r="H280" s="11"/>
      <c r="I280" s="11"/>
      <c r="J280" s="11"/>
    </row>
    <row r="281" spans="1:10" x14ac:dyDescent="0.25">
      <c r="A281" s="39">
        <v>42764.520833333336</v>
      </c>
      <c r="B281" s="4">
        <v>1476</v>
      </c>
      <c r="C281" s="11"/>
      <c r="E281" s="11"/>
      <c r="F281" s="11"/>
      <c r="G281" s="11"/>
      <c r="H281" s="11"/>
      <c r="I281" s="11"/>
      <c r="J281" s="11"/>
    </row>
    <row r="282" spans="1:10" x14ac:dyDescent="0.25">
      <c r="A282" s="39">
        <v>42764.510416666664</v>
      </c>
      <c r="B282" s="4">
        <v>1429</v>
      </c>
      <c r="C282" s="11"/>
      <c r="E282" s="11"/>
      <c r="F282" s="11"/>
      <c r="G282" s="11"/>
      <c r="H282" s="11"/>
      <c r="I282" s="11"/>
      <c r="J282" s="11"/>
    </row>
    <row r="283" spans="1:10" x14ac:dyDescent="0.25">
      <c r="A283" s="39">
        <v>42764.5</v>
      </c>
      <c r="B283" s="4">
        <v>1474</v>
      </c>
      <c r="C283" s="11"/>
      <c r="E283" s="11"/>
      <c r="F283" s="11"/>
      <c r="G283" s="11"/>
      <c r="H283" s="11"/>
      <c r="I283" s="11"/>
      <c r="J283" s="11"/>
    </row>
    <row r="284" spans="1:10" x14ac:dyDescent="0.25">
      <c r="A284" s="39">
        <v>42764.489583333336</v>
      </c>
      <c r="B284" s="4">
        <v>1421</v>
      </c>
      <c r="C284" s="11"/>
      <c r="E284" s="11"/>
      <c r="F284" s="11"/>
      <c r="G284" s="11"/>
      <c r="H284" s="11"/>
      <c r="I284" s="11"/>
      <c r="J284" s="11"/>
    </row>
    <row r="285" spans="1:10" x14ac:dyDescent="0.25">
      <c r="A285" s="39">
        <v>42764.479166666664</v>
      </c>
      <c r="B285" s="4">
        <v>1456</v>
      </c>
      <c r="C285" s="11"/>
      <c r="E285" s="11"/>
      <c r="F285" s="11"/>
      <c r="G285" s="11"/>
      <c r="H285" s="11"/>
      <c r="I285" s="11"/>
      <c r="J285" s="11"/>
    </row>
    <row r="286" spans="1:10" x14ac:dyDescent="0.25">
      <c r="A286" s="39">
        <v>42764.46875</v>
      </c>
      <c r="B286" s="4">
        <v>1429</v>
      </c>
      <c r="C286" s="11"/>
      <c r="E286" s="11"/>
      <c r="F286" s="11"/>
      <c r="G286" s="11"/>
      <c r="H286" s="11"/>
      <c r="I286" s="11"/>
      <c r="J286" s="11"/>
    </row>
    <row r="287" spans="1:10" x14ac:dyDescent="0.25">
      <c r="A287" s="39">
        <v>42764.458333333336</v>
      </c>
      <c r="B287" s="4">
        <v>1481</v>
      </c>
      <c r="C287" s="11"/>
      <c r="E287" s="11"/>
      <c r="F287" s="11"/>
      <c r="G287" s="11"/>
      <c r="H287" s="11"/>
      <c r="I287" s="11"/>
      <c r="J287" s="11"/>
    </row>
    <row r="288" spans="1:10" x14ac:dyDescent="0.25">
      <c r="A288" s="39">
        <v>42764.447916666664</v>
      </c>
      <c r="B288" s="4">
        <v>1498</v>
      </c>
      <c r="C288" s="11"/>
      <c r="E288" s="11"/>
      <c r="F288" s="11"/>
      <c r="G288" s="11"/>
      <c r="H288" s="11"/>
      <c r="I288" s="11"/>
      <c r="J288" s="11"/>
    </row>
    <row r="289" spans="1:10" x14ac:dyDescent="0.25">
      <c r="A289" s="39">
        <v>42764.4375</v>
      </c>
      <c r="B289" s="4">
        <v>1461</v>
      </c>
      <c r="C289" s="11"/>
      <c r="E289" s="11"/>
      <c r="F289" s="11"/>
      <c r="G289" s="11"/>
      <c r="H289" s="11"/>
      <c r="I289" s="11"/>
      <c r="J289" s="11"/>
    </row>
    <row r="290" spans="1:10" x14ac:dyDescent="0.25">
      <c r="A290" s="39">
        <v>42764.427083333336</v>
      </c>
      <c r="B290" s="4">
        <v>1512</v>
      </c>
      <c r="C290" s="11"/>
      <c r="E290" s="11"/>
      <c r="F290" s="11"/>
      <c r="G290" s="11"/>
      <c r="H290" s="11"/>
      <c r="I290" s="11"/>
      <c r="J290" s="11"/>
    </row>
    <row r="291" spans="1:10" x14ac:dyDescent="0.25">
      <c r="A291" s="39">
        <v>42764.416666666664</v>
      </c>
      <c r="B291" s="4">
        <v>1460</v>
      </c>
      <c r="C291" s="11"/>
      <c r="E291" s="11"/>
      <c r="F291" s="11"/>
      <c r="G291" s="11"/>
      <c r="H291" s="11"/>
      <c r="I291" s="11"/>
      <c r="J291" s="11"/>
    </row>
    <row r="292" spans="1:10" x14ac:dyDescent="0.25">
      <c r="A292" s="2">
        <v>42764.40625</v>
      </c>
      <c r="B292" s="3">
        <v>1479</v>
      </c>
      <c r="C292" s="11"/>
      <c r="E292" s="11"/>
      <c r="F292" s="11"/>
      <c r="G292" s="11"/>
      <c r="H292" s="11"/>
      <c r="I292" s="11"/>
      <c r="J292" s="11"/>
    </row>
    <row r="293" spans="1:10" x14ac:dyDescent="0.25">
      <c r="A293" s="39">
        <v>42764.395833333336</v>
      </c>
      <c r="B293" s="4">
        <v>1497</v>
      </c>
      <c r="C293" s="11"/>
      <c r="E293" s="11"/>
      <c r="F293" s="11"/>
      <c r="G293" s="11"/>
      <c r="H293" s="11"/>
      <c r="I293" s="11"/>
      <c r="J293" s="11"/>
    </row>
    <row r="294" spans="1:10" x14ac:dyDescent="0.25">
      <c r="A294" s="39">
        <v>42764.385416666664</v>
      </c>
      <c r="B294" s="4">
        <v>1463</v>
      </c>
      <c r="C294" s="11"/>
      <c r="E294" s="11"/>
      <c r="F294" s="11"/>
      <c r="G294" s="11"/>
      <c r="H294" s="11"/>
      <c r="I294" s="11"/>
      <c r="J294" s="11"/>
    </row>
    <row r="295" spans="1:10" x14ac:dyDescent="0.25">
      <c r="A295" s="39">
        <v>42764.375</v>
      </c>
      <c r="B295" s="4">
        <v>1506</v>
      </c>
      <c r="C295" s="11"/>
      <c r="E295" s="11"/>
      <c r="F295" s="11"/>
      <c r="G295" s="11"/>
      <c r="H295" s="11"/>
      <c r="I295" s="11"/>
      <c r="J295" s="11"/>
    </row>
    <row r="296" spans="1:10" x14ac:dyDescent="0.25">
      <c r="A296" s="2">
        <v>42764.364583333336</v>
      </c>
      <c r="B296" s="3">
        <v>1444</v>
      </c>
      <c r="C296" s="11"/>
      <c r="E296" s="11"/>
      <c r="F296" s="11"/>
      <c r="G296" s="11"/>
      <c r="H296" s="11"/>
      <c r="I296" s="11"/>
      <c r="J296" s="11"/>
    </row>
    <row r="297" spans="1:10" x14ac:dyDescent="0.25">
      <c r="A297" s="2">
        <v>42764.354166666664</v>
      </c>
      <c r="B297" s="3">
        <v>1503</v>
      </c>
      <c r="C297" s="11"/>
      <c r="E297" s="11"/>
      <c r="F297" s="11"/>
      <c r="G297" s="11"/>
      <c r="H297" s="11"/>
      <c r="I297" s="11"/>
      <c r="J297" s="11"/>
    </row>
    <row r="298" spans="1:10" x14ac:dyDescent="0.25">
      <c r="A298" s="2">
        <v>42764.34375</v>
      </c>
      <c r="B298" s="3">
        <v>1484</v>
      </c>
      <c r="C298" s="11"/>
      <c r="E298" s="11"/>
      <c r="F298" s="11"/>
      <c r="G298" s="11"/>
      <c r="H298" s="11"/>
      <c r="I298" s="11"/>
      <c r="J298" s="11"/>
    </row>
    <row r="299" spans="1:10" x14ac:dyDescent="0.25">
      <c r="A299" s="2">
        <v>42764.333333333336</v>
      </c>
      <c r="B299" s="3">
        <v>1465</v>
      </c>
      <c r="C299" s="11"/>
      <c r="E299" s="11"/>
      <c r="F299" s="11"/>
      <c r="G299" s="11"/>
      <c r="H299" s="11"/>
      <c r="I299" s="11"/>
      <c r="J299" s="11"/>
    </row>
    <row r="300" spans="1:10" x14ac:dyDescent="0.25">
      <c r="A300" s="2">
        <v>42764.322916666664</v>
      </c>
      <c r="B300" s="3">
        <v>1507</v>
      </c>
      <c r="C300" s="11"/>
      <c r="E300" s="11"/>
      <c r="F300" s="11"/>
      <c r="G300" s="11"/>
      <c r="H300" s="11"/>
      <c r="I300" s="11"/>
      <c r="J300" s="11"/>
    </row>
    <row r="301" spans="1:10" x14ac:dyDescent="0.25">
      <c r="A301" s="2">
        <v>42764.3125</v>
      </c>
      <c r="B301" s="3">
        <v>1489</v>
      </c>
      <c r="C301" s="11"/>
      <c r="E301" s="11"/>
      <c r="F301" s="11"/>
      <c r="G301" s="11"/>
      <c r="H301" s="11"/>
      <c r="I301" s="11"/>
      <c r="J301" s="11"/>
    </row>
    <row r="302" spans="1:10" x14ac:dyDescent="0.25">
      <c r="A302" s="2">
        <v>42764.302083333336</v>
      </c>
      <c r="B302" s="3">
        <v>1493</v>
      </c>
      <c r="C302" s="11"/>
      <c r="E302" s="11"/>
      <c r="F302" s="11"/>
      <c r="G302" s="11"/>
      <c r="H302" s="11"/>
      <c r="I302" s="11"/>
      <c r="J302" s="11"/>
    </row>
    <row r="303" spans="1:10" x14ac:dyDescent="0.25">
      <c r="A303" s="2">
        <v>42764.291666666664</v>
      </c>
      <c r="B303" s="3">
        <v>1485</v>
      </c>
      <c r="C303" s="11"/>
      <c r="E303" s="11"/>
      <c r="F303" s="11"/>
      <c r="G303" s="11"/>
      <c r="H303" s="11"/>
      <c r="I303" s="11"/>
      <c r="J303" s="11"/>
    </row>
    <row r="304" spans="1:10" x14ac:dyDescent="0.25">
      <c r="A304" s="2">
        <v>42764.28125</v>
      </c>
      <c r="B304" s="3">
        <v>1480</v>
      </c>
      <c r="C304" s="11"/>
      <c r="E304" s="11"/>
      <c r="F304" s="11"/>
      <c r="G304" s="11"/>
      <c r="H304" s="11"/>
      <c r="I304" s="11"/>
      <c r="J304" s="11"/>
    </row>
    <row r="305" spans="1:10" x14ac:dyDescent="0.25">
      <c r="A305" s="2">
        <v>42764.270833333336</v>
      </c>
      <c r="B305" s="3">
        <v>1480</v>
      </c>
      <c r="C305" s="11"/>
      <c r="E305" s="11"/>
      <c r="F305" s="11"/>
      <c r="G305" s="11"/>
      <c r="H305" s="11"/>
      <c r="I305" s="11"/>
      <c r="J305" s="11"/>
    </row>
    <row r="306" spans="1:10" x14ac:dyDescent="0.25">
      <c r="A306" s="2">
        <v>42764.260416666664</v>
      </c>
      <c r="B306" s="3">
        <v>1478</v>
      </c>
      <c r="C306" s="11"/>
      <c r="E306" s="11"/>
      <c r="F306" s="11"/>
      <c r="G306" s="11"/>
      <c r="H306" s="11"/>
      <c r="I306" s="11"/>
      <c r="J306" s="11"/>
    </row>
    <row r="307" spans="1:10" x14ac:dyDescent="0.25">
      <c r="A307" s="2">
        <v>42764.25</v>
      </c>
      <c r="B307" s="3">
        <v>1474</v>
      </c>
      <c r="C307" s="11"/>
      <c r="E307" s="11"/>
      <c r="F307" s="11"/>
      <c r="G307" s="11"/>
      <c r="H307" s="11"/>
      <c r="I307" s="11"/>
      <c r="J307" s="11"/>
    </row>
    <row r="308" spans="1:10" x14ac:dyDescent="0.25">
      <c r="A308" s="2">
        <v>42764.239583333336</v>
      </c>
      <c r="B308" s="3">
        <v>1477</v>
      </c>
      <c r="C308" s="11"/>
      <c r="E308" s="11"/>
      <c r="F308" s="11"/>
      <c r="G308" s="11"/>
      <c r="H308" s="11"/>
      <c r="I308" s="11"/>
      <c r="J308" s="11"/>
    </row>
    <row r="309" spans="1:10" x14ac:dyDescent="0.25">
      <c r="A309" s="2">
        <v>42764.229166666664</v>
      </c>
      <c r="B309" s="3">
        <v>1474</v>
      </c>
      <c r="C309" s="11"/>
      <c r="E309" s="11"/>
      <c r="F309" s="11"/>
      <c r="G309" s="11"/>
      <c r="H309" s="11"/>
      <c r="I309" s="11"/>
      <c r="J309" s="11"/>
    </row>
    <row r="310" spans="1:10" x14ac:dyDescent="0.25">
      <c r="A310" s="2">
        <v>42764.21875</v>
      </c>
      <c r="B310" s="3">
        <v>1292</v>
      </c>
      <c r="C310" s="11"/>
      <c r="E310" s="11"/>
      <c r="F310" s="11"/>
      <c r="G310" s="11"/>
      <c r="H310" s="11"/>
      <c r="I310" s="11"/>
      <c r="J310" s="11"/>
    </row>
    <row r="311" spans="1:10" x14ac:dyDescent="0.25">
      <c r="A311" s="2">
        <v>42764.208333333336</v>
      </c>
      <c r="B311" s="3">
        <v>1353</v>
      </c>
      <c r="C311" s="11"/>
      <c r="E311" s="11"/>
      <c r="F311" s="11"/>
      <c r="G311" s="11"/>
      <c r="H311" s="11"/>
      <c r="I311" s="11"/>
      <c r="J311" s="11"/>
    </row>
    <row r="312" spans="1:10" x14ac:dyDescent="0.25">
      <c r="A312" s="2">
        <v>42764.197916666664</v>
      </c>
      <c r="B312" s="3">
        <v>1429</v>
      </c>
      <c r="C312" s="11"/>
      <c r="E312" s="11"/>
      <c r="F312" s="11"/>
      <c r="G312" s="11"/>
      <c r="H312" s="11"/>
      <c r="I312" s="11"/>
      <c r="J312" s="11"/>
    </row>
    <row r="313" spans="1:10" x14ac:dyDescent="0.25">
      <c r="A313" s="2">
        <v>42764.1875</v>
      </c>
      <c r="B313" s="3">
        <v>1489</v>
      </c>
      <c r="C313" s="11"/>
      <c r="E313" s="11"/>
      <c r="F313" s="11"/>
      <c r="G313" s="11"/>
      <c r="H313" s="11"/>
      <c r="I313" s="11"/>
      <c r="J313" s="11"/>
    </row>
    <row r="314" spans="1:10" x14ac:dyDescent="0.25">
      <c r="A314" s="2">
        <v>42764.177083333336</v>
      </c>
      <c r="B314" s="3">
        <v>1450</v>
      </c>
      <c r="C314" s="11"/>
      <c r="E314" s="11"/>
      <c r="F314" s="11"/>
      <c r="G314" s="11"/>
      <c r="H314" s="11"/>
      <c r="I314" s="11"/>
      <c r="J314" s="11"/>
    </row>
    <row r="315" spans="1:10" x14ac:dyDescent="0.25">
      <c r="A315" s="2">
        <v>42764.166666666664</v>
      </c>
      <c r="B315" s="3">
        <v>1501</v>
      </c>
      <c r="C315" s="11"/>
      <c r="E315" s="11"/>
      <c r="F315" s="11"/>
      <c r="G315" s="11"/>
      <c r="H315" s="11"/>
      <c r="I315" s="11"/>
      <c r="J315" s="11"/>
    </row>
    <row r="316" spans="1:10" x14ac:dyDescent="0.25">
      <c r="A316" s="2">
        <v>42764.15625</v>
      </c>
      <c r="B316" s="3">
        <v>1448</v>
      </c>
      <c r="C316" s="11"/>
      <c r="E316" s="11"/>
      <c r="F316" s="11"/>
      <c r="G316" s="11"/>
      <c r="H316" s="11"/>
      <c r="I316" s="11"/>
      <c r="J316" s="11"/>
    </row>
    <row r="317" spans="1:10" x14ac:dyDescent="0.25">
      <c r="A317" s="2">
        <v>42764.145833333336</v>
      </c>
      <c r="B317" s="3">
        <v>1496</v>
      </c>
      <c r="C317" s="11"/>
      <c r="E317" s="11"/>
      <c r="F317" s="11"/>
      <c r="G317" s="11"/>
      <c r="H317" s="11"/>
      <c r="I317" s="11"/>
      <c r="J317" s="11"/>
    </row>
    <row r="318" spans="1:10" x14ac:dyDescent="0.25">
      <c r="A318" s="2">
        <v>42764.135416666664</v>
      </c>
      <c r="B318" s="3">
        <v>1453</v>
      </c>
      <c r="C318" s="11"/>
      <c r="E318" s="11"/>
      <c r="F318" s="11"/>
      <c r="G318" s="11"/>
      <c r="H318" s="11"/>
      <c r="I318" s="11"/>
      <c r="J318" s="11"/>
    </row>
    <row r="319" spans="1:10" x14ac:dyDescent="0.25">
      <c r="A319" s="2">
        <v>42764.125</v>
      </c>
      <c r="B319" s="3">
        <v>1476</v>
      </c>
      <c r="C319" s="11"/>
      <c r="E319" s="11"/>
      <c r="F319" s="11"/>
      <c r="G319" s="11"/>
      <c r="H319" s="11"/>
      <c r="I319" s="11"/>
      <c r="J319" s="11"/>
    </row>
    <row r="320" spans="1:10" x14ac:dyDescent="0.25">
      <c r="A320" s="2">
        <v>42764.114583333336</v>
      </c>
      <c r="B320" s="3">
        <v>1499</v>
      </c>
      <c r="C320" s="11"/>
      <c r="E320" s="11"/>
      <c r="F320" s="11"/>
      <c r="G320" s="11"/>
      <c r="H320" s="11"/>
      <c r="I320" s="11"/>
      <c r="J320" s="11"/>
    </row>
    <row r="321" spans="1:10" x14ac:dyDescent="0.25">
      <c r="A321" s="2">
        <v>42764.104166666664</v>
      </c>
      <c r="B321" s="3">
        <v>1464</v>
      </c>
      <c r="C321" s="11"/>
      <c r="E321" s="11"/>
      <c r="F321" s="11"/>
      <c r="G321" s="11"/>
      <c r="H321" s="11"/>
      <c r="I321" s="11"/>
      <c r="J321" s="11"/>
    </row>
    <row r="322" spans="1:10" x14ac:dyDescent="0.25">
      <c r="A322" s="2">
        <v>42764.09375</v>
      </c>
      <c r="B322" s="3">
        <v>1515</v>
      </c>
      <c r="C322" s="11"/>
      <c r="E322" s="11"/>
      <c r="F322" s="11"/>
      <c r="G322" s="11"/>
      <c r="H322" s="11"/>
      <c r="I322" s="11"/>
      <c r="J322" s="11"/>
    </row>
    <row r="323" spans="1:10" x14ac:dyDescent="0.25">
      <c r="A323" s="2">
        <v>42764.083333333336</v>
      </c>
      <c r="B323" s="3">
        <v>1498</v>
      </c>
      <c r="C323" s="11"/>
      <c r="E323" s="11"/>
      <c r="F323" s="11"/>
      <c r="G323" s="11"/>
      <c r="H323" s="11"/>
      <c r="I323" s="11"/>
      <c r="J323" s="11"/>
    </row>
    <row r="324" spans="1:10" x14ac:dyDescent="0.25">
      <c r="A324" s="2">
        <v>42764.072916666664</v>
      </c>
      <c r="B324" s="3">
        <v>1433</v>
      </c>
      <c r="C324" s="11"/>
      <c r="E324" s="11"/>
      <c r="F324" s="11"/>
      <c r="G324" s="11"/>
      <c r="H324" s="11"/>
      <c r="I324" s="11"/>
      <c r="J324" s="11"/>
    </row>
    <row r="325" spans="1:10" x14ac:dyDescent="0.25">
      <c r="A325" s="2">
        <v>42764.0625</v>
      </c>
      <c r="B325" s="3">
        <v>1509</v>
      </c>
      <c r="C325" s="11"/>
      <c r="E325" s="11"/>
      <c r="F325" s="11"/>
      <c r="G325" s="11"/>
      <c r="H325" s="11"/>
      <c r="I325" s="11"/>
      <c r="J325" s="11"/>
    </row>
    <row r="326" spans="1:10" x14ac:dyDescent="0.25">
      <c r="A326" s="2">
        <v>42764.052083333336</v>
      </c>
      <c r="B326" s="3">
        <v>1465</v>
      </c>
      <c r="C326" s="11"/>
      <c r="E326" s="11"/>
      <c r="F326" s="11"/>
      <c r="G326" s="11"/>
      <c r="H326" s="11"/>
      <c r="I326" s="11"/>
      <c r="J326" s="11"/>
    </row>
    <row r="327" spans="1:10" x14ac:dyDescent="0.25">
      <c r="A327" s="2">
        <v>42764.041666666664</v>
      </c>
      <c r="B327" s="3">
        <v>1504</v>
      </c>
      <c r="C327" s="11"/>
      <c r="E327" s="11"/>
      <c r="F327" s="11"/>
      <c r="G327" s="11"/>
      <c r="H327" s="11"/>
      <c r="I327" s="11"/>
      <c r="J327" s="11"/>
    </row>
    <row r="328" spans="1:10" x14ac:dyDescent="0.25">
      <c r="A328" s="2">
        <v>42764.03125</v>
      </c>
      <c r="B328" s="3">
        <v>1464</v>
      </c>
      <c r="C328" s="11"/>
      <c r="E328" s="11"/>
      <c r="F328" s="11"/>
      <c r="G328" s="11"/>
      <c r="H328" s="11"/>
      <c r="I328" s="11"/>
      <c r="J328" s="11"/>
    </row>
    <row r="329" spans="1:10" x14ac:dyDescent="0.25">
      <c r="A329" s="2">
        <v>42764.020833333336</v>
      </c>
      <c r="B329" s="3">
        <v>1507</v>
      </c>
      <c r="C329" s="11"/>
      <c r="E329" s="11"/>
      <c r="F329" s="11"/>
      <c r="G329" s="11"/>
      <c r="H329" s="11"/>
      <c r="I329" s="11"/>
      <c r="J329" s="11"/>
    </row>
    <row r="330" spans="1:10" x14ac:dyDescent="0.25">
      <c r="A330" s="2">
        <v>42764.010416666664</v>
      </c>
      <c r="B330" s="3">
        <v>1494</v>
      </c>
      <c r="C330" s="11"/>
      <c r="E330" s="11"/>
      <c r="F330" s="11"/>
      <c r="G330" s="11"/>
      <c r="H330" s="11"/>
      <c r="I330" s="11"/>
      <c r="J330" s="11"/>
    </row>
    <row r="331" spans="1:10" x14ac:dyDescent="0.25">
      <c r="A331" s="2">
        <v>42764</v>
      </c>
      <c r="B331" s="3">
        <v>1479</v>
      </c>
      <c r="C331" s="11"/>
      <c r="E331" s="11"/>
      <c r="F331" s="11"/>
      <c r="G331" s="11"/>
      <c r="H331" s="11"/>
      <c r="I331" s="11"/>
      <c r="J331" s="11"/>
    </row>
    <row r="332" spans="1:10" x14ac:dyDescent="0.25">
      <c r="A332" s="2">
        <v>42763.989583333336</v>
      </c>
      <c r="B332" s="3">
        <v>1501</v>
      </c>
      <c r="C332" s="11"/>
      <c r="E332" s="11"/>
      <c r="F332" s="11"/>
      <c r="G332" s="11"/>
      <c r="H332" s="11"/>
      <c r="I332" s="11"/>
      <c r="J332" s="11"/>
    </row>
    <row r="333" spans="1:10" x14ac:dyDescent="0.25">
      <c r="A333" s="2">
        <v>42763.979166666664</v>
      </c>
      <c r="B333" s="3">
        <v>1513</v>
      </c>
      <c r="C333" s="11"/>
      <c r="E333" s="11"/>
      <c r="F333" s="11"/>
      <c r="G333" s="11"/>
      <c r="H333" s="11"/>
      <c r="I333" s="11"/>
      <c r="J333" s="11"/>
    </row>
    <row r="334" spans="1:10" x14ac:dyDescent="0.25">
      <c r="A334" s="2">
        <v>42763.96875</v>
      </c>
      <c r="B334" s="217">
        <v>1453</v>
      </c>
      <c r="C334" s="11"/>
      <c r="E334" s="11"/>
      <c r="F334" s="11"/>
      <c r="G334" s="11"/>
      <c r="H334" s="11"/>
      <c r="I334" s="11"/>
      <c r="J334" s="11"/>
    </row>
    <row r="335" spans="1:10" x14ac:dyDescent="0.25">
      <c r="A335" s="2">
        <v>42763.958333333336</v>
      </c>
      <c r="B335" s="3">
        <v>1527</v>
      </c>
      <c r="C335" s="11"/>
      <c r="E335" s="11"/>
      <c r="F335" s="11"/>
      <c r="G335" s="11"/>
      <c r="H335" s="11"/>
      <c r="I335" s="11"/>
      <c r="J335" s="11"/>
    </row>
    <row r="336" spans="1:10" x14ac:dyDescent="0.25">
      <c r="A336" s="2">
        <v>42763.947916666664</v>
      </c>
      <c r="B336" s="3">
        <v>1461</v>
      </c>
      <c r="C336" s="11"/>
      <c r="E336" s="11"/>
      <c r="F336" s="11"/>
      <c r="G336" s="11"/>
      <c r="H336" s="11"/>
      <c r="I336" s="11"/>
      <c r="J336" s="11"/>
    </row>
    <row r="337" spans="1:10" x14ac:dyDescent="0.25">
      <c r="A337" s="2">
        <v>42763.9375</v>
      </c>
      <c r="B337" s="3">
        <v>1497</v>
      </c>
      <c r="C337" s="11"/>
      <c r="E337" s="11"/>
      <c r="F337" s="11"/>
      <c r="G337" s="11"/>
      <c r="H337" s="11"/>
      <c r="I337" s="11"/>
      <c r="J337" s="11"/>
    </row>
    <row r="338" spans="1:10" x14ac:dyDescent="0.25">
      <c r="A338" s="2">
        <v>42763.927083333336</v>
      </c>
      <c r="B338" s="3">
        <v>1477</v>
      </c>
      <c r="C338" s="11"/>
      <c r="E338" s="11"/>
      <c r="F338" s="11"/>
      <c r="G338" s="11"/>
      <c r="H338" s="11"/>
      <c r="I338" s="11"/>
      <c r="J338" s="11"/>
    </row>
    <row r="339" spans="1:10" x14ac:dyDescent="0.25">
      <c r="A339" s="2">
        <v>42763.916666666664</v>
      </c>
      <c r="B339" s="3">
        <v>1494</v>
      </c>
      <c r="C339" s="11"/>
      <c r="E339" s="11"/>
      <c r="F339" s="11"/>
      <c r="G339" s="11"/>
      <c r="H339" s="11"/>
      <c r="I339" s="11"/>
      <c r="J339" s="11"/>
    </row>
    <row r="340" spans="1:10" x14ac:dyDescent="0.25">
      <c r="A340" s="2">
        <v>42763.90625</v>
      </c>
      <c r="B340" s="3">
        <v>1502</v>
      </c>
      <c r="C340" s="11"/>
      <c r="E340" s="11"/>
      <c r="F340" s="11"/>
      <c r="G340" s="11"/>
      <c r="H340" s="11"/>
      <c r="I340" s="11"/>
      <c r="J340" s="11"/>
    </row>
    <row r="341" spans="1:10" x14ac:dyDescent="0.25">
      <c r="A341" s="2">
        <v>42763.895833333336</v>
      </c>
      <c r="B341" s="3">
        <v>1454</v>
      </c>
      <c r="C341" s="11"/>
      <c r="E341" s="11"/>
      <c r="F341" s="11"/>
      <c r="G341" s="11"/>
      <c r="H341" s="11"/>
      <c r="I341" s="11"/>
      <c r="J341" s="11"/>
    </row>
    <row r="342" spans="1:10" x14ac:dyDescent="0.25">
      <c r="A342" s="2">
        <v>42763.885416666664</v>
      </c>
      <c r="B342" s="3">
        <v>1482</v>
      </c>
      <c r="C342" s="11"/>
      <c r="E342" s="11"/>
      <c r="F342" s="11"/>
      <c r="G342" s="11"/>
      <c r="H342" s="11"/>
      <c r="I342" s="11"/>
      <c r="J342" s="11"/>
    </row>
    <row r="343" spans="1:10" x14ac:dyDescent="0.25">
      <c r="A343" s="2">
        <v>42763.875</v>
      </c>
      <c r="B343" s="3">
        <v>1508</v>
      </c>
      <c r="C343" s="11"/>
      <c r="E343" s="11"/>
      <c r="F343" s="11"/>
      <c r="G343" s="11"/>
      <c r="H343" s="11"/>
      <c r="I343" s="11"/>
      <c r="J343" s="11"/>
    </row>
    <row r="344" spans="1:10" x14ac:dyDescent="0.25">
      <c r="A344" s="2">
        <v>42763.864583333336</v>
      </c>
      <c r="B344" s="3">
        <v>1483</v>
      </c>
      <c r="C344" s="11"/>
      <c r="E344" s="11"/>
      <c r="F344" s="11"/>
      <c r="G344" s="11"/>
      <c r="H344" s="11"/>
      <c r="I344" s="11"/>
      <c r="J344" s="11"/>
    </row>
    <row r="345" spans="1:10" x14ac:dyDescent="0.25">
      <c r="A345" s="2">
        <v>42763.854166666664</v>
      </c>
      <c r="B345" s="3">
        <v>1519</v>
      </c>
      <c r="C345" s="11"/>
      <c r="E345" s="11"/>
      <c r="F345" s="11"/>
      <c r="G345" s="11"/>
      <c r="H345" s="11"/>
      <c r="I345" s="11"/>
      <c r="J345" s="11"/>
    </row>
    <row r="346" spans="1:10" x14ac:dyDescent="0.25">
      <c r="A346" s="2">
        <v>42763.84375</v>
      </c>
      <c r="B346" s="3">
        <v>1484</v>
      </c>
      <c r="C346" s="11"/>
      <c r="E346" s="11"/>
      <c r="F346" s="11"/>
      <c r="G346" s="11"/>
      <c r="H346" s="11"/>
      <c r="I346" s="11"/>
      <c r="J346" s="11"/>
    </row>
    <row r="347" spans="1:10" x14ac:dyDescent="0.25">
      <c r="A347" s="2">
        <v>42763.833333333336</v>
      </c>
      <c r="B347" s="3">
        <v>1509</v>
      </c>
      <c r="C347" s="11"/>
      <c r="E347" s="11"/>
      <c r="F347" s="11"/>
      <c r="G347" s="11"/>
      <c r="H347" s="11"/>
      <c r="I347" s="11"/>
      <c r="J347" s="11"/>
    </row>
    <row r="348" spans="1:10" x14ac:dyDescent="0.25">
      <c r="A348" s="2">
        <v>42763.822916666664</v>
      </c>
      <c r="B348" s="3">
        <v>1473</v>
      </c>
      <c r="C348" s="11"/>
      <c r="E348" s="11"/>
      <c r="F348" s="11"/>
      <c r="G348" s="11"/>
      <c r="H348" s="11"/>
      <c r="I348" s="11"/>
      <c r="J348" s="11"/>
    </row>
    <row r="349" spans="1:10" x14ac:dyDescent="0.25">
      <c r="A349" s="2">
        <v>42763.8125</v>
      </c>
      <c r="B349" s="3">
        <v>1496</v>
      </c>
      <c r="C349" s="11"/>
      <c r="E349" s="11"/>
      <c r="F349" s="11"/>
      <c r="G349" s="11"/>
      <c r="H349" s="11"/>
      <c r="I349" s="11"/>
      <c r="J349" s="11"/>
    </row>
    <row r="350" spans="1:10" x14ac:dyDescent="0.25">
      <c r="A350" s="2">
        <v>42763.802083333336</v>
      </c>
      <c r="B350" s="3">
        <v>1505</v>
      </c>
      <c r="C350" s="11"/>
      <c r="E350" s="11"/>
      <c r="F350" s="11"/>
      <c r="G350" s="11"/>
      <c r="H350" s="11"/>
      <c r="I350" s="11"/>
      <c r="J350" s="11"/>
    </row>
    <row r="351" spans="1:10" x14ac:dyDescent="0.25">
      <c r="A351" s="2">
        <v>42763.791666666664</v>
      </c>
      <c r="B351" s="3">
        <v>1474</v>
      </c>
      <c r="C351" s="11"/>
      <c r="E351" s="11"/>
      <c r="F351" s="11"/>
      <c r="G351" s="11"/>
      <c r="H351" s="11"/>
      <c r="I351" s="11"/>
      <c r="J351" s="11"/>
    </row>
    <row r="352" spans="1:10" x14ac:dyDescent="0.25">
      <c r="A352" s="2">
        <v>42763.78125</v>
      </c>
      <c r="B352" s="3">
        <v>1518</v>
      </c>
      <c r="C352" s="11"/>
      <c r="E352" s="11"/>
      <c r="F352" s="11"/>
      <c r="G352" s="11"/>
      <c r="H352" s="11"/>
      <c r="I352" s="11"/>
      <c r="J352" s="11"/>
    </row>
    <row r="353" spans="1:10" x14ac:dyDescent="0.25">
      <c r="A353" s="2">
        <v>42763.770833333336</v>
      </c>
      <c r="B353" s="3">
        <v>1500</v>
      </c>
      <c r="C353" s="11"/>
      <c r="E353" s="11"/>
      <c r="F353" s="11"/>
      <c r="G353" s="11"/>
      <c r="H353" s="11"/>
      <c r="I353" s="11"/>
      <c r="J353" s="11"/>
    </row>
    <row r="354" spans="1:10" x14ac:dyDescent="0.25">
      <c r="A354" s="2">
        <v>42763.760416666664</v>
      </c>
      <c r="B354" s="3">
        <v>1518</v>
      </c>
      <c r="C354" s="11"/>
      <c r="E354" s="11"/>
      <c r="F354" s="11"/>
      <c r="G354" s="11"/>
      <c r="H354" s="11"/>
      <c r="I354" s="11"/>
      <c r="J354" s="11"/>
    </row>
    <row r="355" spans="1:10" x14ac:dyDescent="0.25">
      <c r="A355" s="2">
        <v>42763.75</v>
      </c>
      <c r="B355" s="3">
        <v>1539</v>
      </c>
      <c r="C355" s="11"/>
      <c r="E355" s="11"/>
      <c r="F355" s="11"/>
      <c r="G355" s="11"/>
      <c r="H355" s="11"/>
      <c r="I355" s="11"/>
      <c r="J355" s="11"/>
    </row>
    <row r="356" spans="1:10" x14ac:dyDescent="0.25">
      <c r="A356" s="2">
        <v>42763.739583333336</v>
      </c>
      <c r="B356" s="220">
        <v>1592</v>
      </c>
      <c r="C356" s="11"/>
      <c r="E356" s="11"/>
      <c r="F356" s="11"/>
      <c r="G356" s="11"/>
      <c r="H356" s="11"/>
      <c r="I356" s="11"/>
      <c r="J356" s="11"/>
    </row>
    <row r="357" spans="1:10" x14ac:dyDescent="0.25">
      <c r="A357" s="2">
        <v>42763.729166666664</v>
      </c>
      <c r="B357" s="3">
        <v>1568</v>
      </c>
      <c r="C357" s="11"/>
      <c r="E357" s="11"/>
      <c r="F357" s="11"/>
      <c r="G357" s="11"/>
      <c r="H357" s="11"/>
      <c r="I357" s="11"/>
      <c r="J357" s="11"/>
    </row>
    <row r="358" spans="1:10" x14ac:dyDescent="0.25">
      <c r="A358" s="2">
        <v>42763.71875</v>
      </c>
      <c r="B358" s="3">
        <v>1522</v>
      </c>
      <c r="C358" s="11"/>
      <c r="E358" s="11"/>
      <c r="F358" s="11"/>
      <c r="G358" s="11"/>
      <c r="H358" s="11"/>
      <c r="I358" s="11"/>
      <c r="J358" s="11"/>
    </row>
    <row r="359" spans="1:10" x14ac:dyDescent="0.25">
      <c r="A359" s="2">
        <v>42763.708333333336</v>
      </c>
      <c r="B359" s="3">
        <v>1508</v>
      </c>
      <c r="C359" s="11"/>
      <c r="E359" s="11"/>
      <c r="F359" s="11"/>
      <c r="G359" s="11"/>
      <c r="H359" s="11"/>
      <c r="I359" s="11"/>
      <c r="J359" s="11"/>
    </row>
    <row r="360" spans="1:10" x14ac:dyDescent="0.25">
      <c r="A360" s="2">
        <v>42763.697916666664</v>
      </c>
      <c r="B360" s="3">
        <v>1484</v>
      </c>
      <c r="C360" s="11"/>
      <c r="E360" s="11"/>
      <c r="F360" s="11"/>
      <c r="G360" s="11"/>
      <c r="H360" s="11"/>
      <c r="I360" s="11"/>
      <c r="J360" s="11"/>
    </row>
    <row r="361" spans="1:10" x14ac:dyDescent="0.25">
      <c r="A361" s="2">
        <v>42763.6875</v>
      </c>
      <c r="B361" s="3">
        <v>1527</v>
      </c>
      <c r="C361" s="11"/>
      <c r="E361" s="11"/>
      <c r="F361" s="11"/>
      <c r="G361" s="11"/>
      <c r="H361" s="11"/>
      <c r="I361" s="11"/>
      <c r="J361" s="11"/>
    </row>
    <row r="362" spans="1:10" x14ac:dyDescent="0.25">
      <c r="A362" s="2">
        <v>42763.677083333336</v>
      </c>
      <c r="B362" s="3">
        <v>1459</v>
      </c>
      <c r="C362" s="11"/>
      <c r="E362" s="11"/>
      <c r="F362" s="11"/>
      <c r="G362" s="11"/>
      <c r="H362" s="11"/>
      <c r="I362" s="11"/>
      <c r="J362" s="11"/>
    </row>
    <row r="363" spans="1:10" x14ac:dyDescent="0.25">
      <c r="A363" s="2">
        <v>42763.666666666664</v>
      </c>
      <c r="B363" s="3">
        <v>1529</v>
      </c>
      <c r="C363" s="11"/>
      <c r="E363" s="11"/>
      <c r="F363" s="11"/>
      <c r="G363" s="11"/>
      <c r="H363" s="11"/>
      <c r="I363" s="11"/>
      <c r="J363" s="11"/>
    </row>
    <row r="364" spans="1:10" x14ac:dyDescent="0.25">
      <c r="A364" s="2">
        <v>42763.65625</v>
      </c>
      <c r="B364" s="3">
        <v>1469</v>
      </c>
      <c r="C364" s="11"/>
      <c r="E364" s="11"/>
      <c r="F364" s="11"/>
      <c r="G364" s="11"/>
      <c r="H364" s="11"/>
      <c r="I364" s="11"/>
      <c r="J364" s="11"/>
    </row>
    <row r="365" spans="1:10" x14ac:dyDescent="0.25">
      <c r="A365" s="2">
        <v>42763.645833333336</v>
      </c>
      <c r="B365" s="3">
        <v>1529</v>
      </c>
      <c r="C365" s="11"/>
      <c r="E365" s="11"/>
      <c r="F365" s="11"/>
      <c r="G365" s="11"/>
      <c r="H365" s="11"/>
      <c r="I365" s="11"/>
      <c r="J365" s="11"/>
    </row>
    <row r="366" spans="1:10" x14ac:dyDescent="0.25">
      <c r="A366" s="2">
        <v>42763.635416666664</v>
      </c>
      <c r="B366" s="3">
        <v>1469</v>
      </c>
      <c r="C366" s="11"/>
      <c r="E366" s="11"/>
      <c r="F366" s="11"/>
      <c r="G366" s="11"/>
      <c r="H366" s="11"/>
      <c r="I366" s="11"/>
      <c r="J366" s="11"/>
    </row>
    <row r="367" spans="1:10" x14ac:dyDescent="0.25">
      <c r="A367" s="2">
        <v>42763.625</v>
      </c>
      <c r="B367" s="3">
        <v>1516</v>
      </c>
      <c r="C367" s="11"/>
      <c r="E367" s="11"/>
      <c r="F367" s="11"/>
      <c r="G367" s="11"/>
      <c r="H367" s="11"/>
      <c r="I367" s="11"/>
      <c r="J367" s="11"/>
    </row>
    <row r="368" spans="1:10" x14ac:dyDescent="0.25">
      <c r="A368" s="2">
        <v>42763.614583333336</v>
      </c>
      <c r="B368" s="3">
        <v>1506</v>
      </c>
      <c r="C368" s="11"/>
      <c r="E368" s="11"/>
      <c r="F368" s="11"/>
      <c r="G368" s="11"/>
      <c r="H368" s="11"/>
      <c r="I368" s="11"/>
      <c r="J368" s="11"/>
    </row>
    <row r="369" spans="1:10" x14ac:dyDescent="0.25">
      <c r="A369" s="2">
        <v>42763.604166666664</v>
      </c>
      <c r="B369" s="3">
        <v>1477</v>
      </c>
      <c r="C369" s="11"/>
      <c r="E369" s="11"/>
      <c r="F369" s="11"/>
      <c r="G369" s="11"/>
      <c r="H369" s="11"/>
      <c r="I369" s="11"/>
      <c r="J369" s="11"/>
    </row>
    <row r="370" spans="1:10" x14ac:dyDescent="0.25">
      <c r="A370" s="2">
        <v>42763.59375</v>
      </c>
      <c r="B370" s="3">
        <v>1531</v>
      </c>
      <c r="C370" s="11"/>
      <c r="E370" s="11"/>
      <c r="F370" s="11"/>
      <c r="G370" s="11"/>
      <c r="H370" s="11"/>
      <c r="I370" s="11"/>
      <c r="J370" s="11"/>
    </row>
    <row r="371" spans="1:10" x14ac:dyDescent="0.25">
      <c r="A371" s="2">
        <v>42763.583333333336</v>
      </c>
      <c r="B371" s="3">
        <v>1517</v>
      </c>
      <c r="C371" s="11"/>
      <c r="E371" s="11"/>
      <c r="F371" s="11"/>
      <c r="G371" s="11"/>
      <c r="H371" s="11"/>
      <c r="I371" s="11"/>
      <c r="J371" s="11"/>
    </row>
    <row r="372" spans="1:10" x14ac:dyDescent="0.25">
      <c r="A372" s="2">
        <v>42763.572916666664</v>
      </c>
      <c r="B372" s="3">
        <v>1550</v>
      </c>
      <c r="C372" s="11"/>
      <c r="E372" s="11"/>
      <c r="F372" s="11"/>
      <c r="G372" s="11"/>
      <c r="H372" s="11"/>
      <c r="I372" s="11"/>
      <c r="J372" s="11"/>
    </row>
    <row r="373" spans="1:10" x14ac:dyDescent="0.25">
      <c r="A373" s="2">
        <v>42763.5625</v>
      </c>
      <c r="B373" s="3">
        <v>1497</v>
      </c>
      <c r="C373" s="11"/>
      <c r="E373" s="11"/>
      <c r="F373" s="11"/>
      <c r="G373" s="11"/>
      <c r="H373" s="11"/>
      <c r="I373" s="11"/>
      <c r="J373" s="11"/>
    </row>
    <row r="374" spans="1:10" x14ac:dyDescent="0.25">
      <c r="A374" s="2">
        <v>42763.552083333336</v>
      </c>
      <c r="B374" s="3">
        <v>1553</v>
      </c>
      <c r="C374" s="11"/>
      <c r="E374" s="11"/>
      <c r="F374" s="11"/>
      <c r="G374" s="11"/>
      <c r="H374" s="11"/>
      <c r="I374" s="11"/>
      <c r="J374" s="11"/>
    </row>
    <row r="375" spans="1:10" x14ac:dyDescent="0.25">
      <c r="A375" s="2">
        <v>42763.541666666664</v>
      </c>
      <c r="B375" s="3">
        <v>1538</v>
      </c>
      <c r="C375" s="11"/>
      <c r="E375" s="11"/>
      <c r="F375" s="11"/>
      <c r="G375" s="11"/>
      <c r="H375" s="11"/>
      <c r="I375" s="11"/>
      <c r="J375" s="11"/>
    </row>
    <row r="376" spans="1:10" x14ac:dyDescent="0.25">
      <c r="A376" s="2">
        <v>42763.53125</v>
      </c>
      <c r="B376" s="3">
        <v>1512</v>
      </c>
      <c r="C376" s="11"/>
      <c r="E376" s="11"/>
      <c r="F376" s="11"/>
      <c r="G376" s="11"/>
      <c r="H376" s="11"/>
      <c r="I376" s="11"/>
      <c r="J376" s="11"/>
    </row>
    <row r="377" spans="1:10" x14ac:dyDescent="0.25">
      <c r="A377" s="2">
        <v>42763.520833333336</v>
      </c>
      <c r="B377" s="3">
        <v>1536</v>
      </c>
      <c r="C377" s="11"/>
      <c r="E377" s="11"/>
      <c r="F377" s="11"/>
      <c r="G377" s="11"/>
      <c r="H377" s="11"/>
      <c r="I377" s="11"/>
      <c r="J377" s="11"/>
    </row>
    <row r="378" spans="1:10" x14ac:dyDescent="0.25">
      <c r="A378" s="2">
        <v>42763.510416666664</v>
      </c>
      <c r="B378" s="3">
        <v>1462</v>
      </c>
      <c r="C378" s="11"/>
      <c r="E378" s="11"/>
      <c r="F378" s="11"/>
      <c r="G378" s="11"/>
      <c r="H378" s="11"/>
      <c r="I378" s="11"/>
      <c r="J378" s="11"/>
    </row>
    <row r="379" spans="1:10" x14ac:dyDescent="0.25">
      <c r="A379" s="2">
        <v>42763.5</v>
      </c>
      <c r="B379" s="3">
        <v>1514</v>
      </c>
      <c r="C379" s="11"/>
      <c r="E379" s="11"/>
      <c r="F379" s="11"/>
      <c r="G379" s="11"/>
      <c r="H379" s="11"/>
      <c r="I379" s="11"/>
      <c r="J379" s="11"/>
    </row>
    <row r="380" spans="1:10" x14ac:dyDescent="0.25">
      <c r="A380" s="2">
        <v>42763.489583333336</v>
      </c>
      <c r="B380" s="3">
        <v>1498</v>
      </c>
      <c r="C380" s="11"/>
      <c r="E380" s="11"/>
      <c r="F380" s="11"/>
      <c r="G380" s="11"/>
      <c r="H380" s="11"/>
      <c r="I380" s="11"/>
      <c r="J380" s="11"/>
    </row>
    <row r="381" spans="1:10" x14ac:dyDescent="0.25">
      <c r="A381" s="2">
        <v>42763.479166666664</v>
      </c>
      <c r="B381" s="3">
        <v>1466</v>
      </c>
      <c r="C381" s="11"/>
      <c r="E381" s="11"/>
      <c r="F381" s="11"/>
      <c r="G381" s="11"/>
      <c r="H381" s="11"/>
      <c r="I381" s="11"/>
      <c r="J381" s="11"/>
    </row>
    <row r="382" spans="1:10" x14ac:dyDescent="0.25">
      <c r="A382" s="2">
        <v>42763.46875</v>
      </c>
      <c r="B382" s="3">
        <v>1514</v>
      </c>
      <c r="C382" s="11"/>
      <c r="E382" s="11"/>
      <c r="F382" s="11"/>
      <c r="G382" s="11"/>
      <c r="H382" s="11"/>
      <c r="I382" s="11"/>
      <c r="J382" s="11"/>
    </row>
    <row r="383" spans="1:10" x14ac:dyDescent="0.25">
      <c r="A383" s="2">
        <v>42763.458333333336</v>
      </c>
      <c r="B383" s="3">
        <v>1496</v>
      </c>
      <c r="C383" s="11"/>
      <c r="E383" s="11"/>
      <c r="F383" s="11"/>
      <c r="G383" s="11"/>
      <c r="H383" s="11"/>
      <c r="I383" s="11"/>
      <c r="J383" s="11"/>
    </row>
    <row r="384" spans="1:10" x14ac:dyDescent="0.25">
      <c r="A384" s="2">
        <v>42763.447916666664</v>
      </c>
      <c r="B384" s="3">
        <v>1475</v>
      </c>
      <c r="C384" s="11"/>
      <c r="E384" s="11"/>
      <c r="F384" s="11"/>
      <c r="G384" s="11"/>
      <c r="H384" s="11"/>
      <c r="I384" s="11"/>
      <c r="J384" s="11"/>
    </row>
    <row r="385" spans="1:10" x14ac:dyDescent="0.25">
      <c r="A385" s="2">
        <v>42763.4375</v>
      </c>
      <c r="B385" s="3">
        <v>1518</v>
      </c>
      <c r="C385" s="11"/>
      <c r="E385" s="11"/>
      <c r="F385" s="11"/>
      <c r="G385" s="11"/>
      <c r="H385" s="11"/>
      <c r="I385" s="11"/>
      <c r="J385" s="11"/>
    </row>
    <row r="386" spans="1:10" x14ac:dyDescent="0.25">
      <c r="A386" s="2">
        <v>42763.427083333336</v>
      </c>
      <c r="B386" s="3">
        <v>1466</v>
      </c>
      <c r="C386" s="11"/>
      <c r="E386" s="11"/>
      <c r="F386" s="11"/>
      <c r="G386" s="11"/>
      <c r="H386" s="11"/>
      <c r="I386" s="11"/>
      <c r="J386" s="11"/>
    </row>
    <row r="387" spans="1:10" x14ac:dyDescent="0.25">
      <c r="A387" s="2">
        <v>42763.416666666664</v>
      </c>
      <c r="B387" s="3">
        <v>1489</v>
      </c>
      <c r="C387" s="11"/>
      <c r="E387" s="11"/>
      <c r="F387" s="11"/>
      <c r="G387" s="11"/>
      <c r="H387" s="11"/>
      <c r="I387" s="11"/>
      <c r="J387" s="11"/>
    </row>
    <row r="388" spans="1:10" x14ac:dyDescent="0.25">
      <c r="A388" s="2">
        <v>42763.40625</v>
      </c>
      <c r="B388" s="3">
        <v>1511</v>
      </c>
      <c r="C388" s="11"/>
      <c r="E388" s="11"/>
      <c r="F388" s="11"/>
      <c r="G388" s="11"/>
      <c r="H388" s="11"/>
      <c r="I388" s="11"/>
      <c r="J388" s="11"/>
    </row>
    <row r="389" spans="1:10" x14ac:dyDescent="0.25">
      <c r="A389" s="2">
        <v>42763.395833333336</v>
      </c>
      <c r="B389" s="3">
        <v>1478</v>
      </c>
      <c r="C389" s="11"/>
      <c r="E389" s="11"/>
      <c r="F389" s="11"/>
      <c r="G389" s="11"/>
      <c r="H389" s="11"/>
      <c r="I389" s="11"/>
      <c r="J389" s="11"/>
    </row>
    <row r="390" spans="1:10" x14ac:dyDescent="0.25">
      <c r="A390" s="2">
        <v>42763.385416666664</v>
      </c>
      <c r="B390" s="3">
        <v>1524</v>
      </c>
      <c r="C390" s="11"/>
      <c r="E390" s="11"/>
      <c r="F390" s="11"/>
      <c r="G390" s="11"/>
      <c r="H390" s="11"/>
      <c r="I390" s="11"/>
      <c r="J390" s="11"/>
    </row>
    <row r="391" spans="1:10" x14ac:dyDescent="0.25">
      <c r="A391" s="2">
        <v>42763.375</v>
      </c>
      <c r="B391" s="3">
        <v>1476</v>
      </c>
      <c r="C391" s="11"/>
      <c r="E391" s="11"/>
      <c r="F391" s="11"/>
      <c r="G391" s="11"/>
      <c r="H391" s="11"/>
      <c r="I391" s="11"/>
      <c r="J391" s="11"/>
    </row>
    <row r="392" spans="1:10" x14ac:dyDescent="0.25">
      <c r="A392" s="2">
        <v>42763.364583333336</v>
      </c>
      <c r="B392" s="3">
        <v>1524</v>
      </c>
      <c r="C392" s="11"/>
      <c r="E392" s="11"/>
      <c r="F392" s="11"/>
      <c r="G392" s="11"/>
      <c r="H392" s="11"/>
      <c r="I392" s="11"/>
      <c r="J392" s="11"/>
    </row>
    <row r="393" spans="1:10" x14ac:dyDescent="0.25">
      <c r="A393" s="2">
        <v>42763.354166666664</v>
      </c>
      <c r="B393" s="3">
        <v>1460</v>
      </c>
      <c r="C393" s="11"/>
      <c r="E393" s="11"/>
      <c r="F393" s="11"/>
      <c r="G393" s="11"/>
      <c r="H393" s="11"/>
      <c r="I393" s="11"/>
      <c r="J393" s="11"/>
    </row>
    <row r="394" spans="1:10" x14ac:dyDescent="0.25">
      <c r="A394" s="2">
        <v>42763.34375</v>
      </c>
      <c r="B394" s="3">
        <v>1523</v>
      </c>
      <c r="C394" s="11"/>
      <c r="E394" s="11"/>
      <c r="F394" s="11"/>
      <c r="G394" s="11"/>
      <c r="H394" s="11"/>
      <c r="I394" s="11"/>
      <c r="J394" s="11"/>
    </row>
    <row r="395" spans="1:10" x14ac:dyDescent="0.25">
      <c r="A395" s="2">
        <v>42763.333333333336</v>
      </c>
      <c r="B395" s="3">
        <v>1503</v>
      </c>
      <c r="C395" s="11"/>
      <c r="E395" s="11"/>
      <c r="F395" s="11"/>
      <c r="G395" s="11"/>
      <c r="H395" s="11"/>
      <c r="I395" s="11"/>
      <c r="J395" s="11"/>
    </row>
    <row r="396" spans="1:10" x14ac:dyDescent="0.25">
      <c r="A396" s="2">
        <v>42763.322916666664</v>
      </c>
      <c r="B396" s="3">
        <v>1474</v>
      </c>
      <c r="C396" s="11"/>
      <c r="E396" s="11"/>
      <c r="F396" s="11"/>
      <c r="G396" s="11"/>
      <c r="H396" s="11"/>
      <c r="I396" s="11"/>
      <c r="J396" s="11"/>
    </row>
    <row r="397" spans="1:10" x14ac:dyDescent="0.25">
      <c r="A397" s="2">
        <v>42763.3125</v>
      </c>
      <c r="B397" s="3">
        <v>1512</v>
      </c>
      <c r="C397" s="11"/>
      <c r="E397" s="11"/>
      <c r="F397" s="11"/>
      <c r="G397" s="11"/>
      <c r="H397" s="11"/>
      <c r="I397" s="11"/>
      <c r="J397" s="11"/>
    </row>
    <row r="398" spans="1:10" x14ac:dyDescent="0.25">
      <c r="A398" s="2">
        <v>42763.302083333336</v>
      </c>
      <c r="B398" s="3">
        <v>1473</v>
      </c>
      <c r="C398" s="11"/>
      <c r="E398" s="11"/>
      <c r="F398" s="11"/>
      <c r="G398" s="11"/>
      <c r="H398" s="11"/>
      <c r="I398" s="11"/>
      <c r="J398" s="11"/>
    </row>
    <row r="399" spans="1:10" x14ac:dyDescent="0.25">
      <c r="A399" s="2">
        <v>42763.291666666664</v>
      </c>
      <c r="B399" s="3">
        <v>1533</v>
      </c>
      <c r="C399" s="11"/>
      <c r="E399" s="11"/>
      <c r="F399" s="11"/>
      <c r="G399" s="11"/>
      <c r="H399" s="11"/>
      <c r="I399" s="11"/>
      <c r="J399" s="11"/>
    </row>
    <row r="400" spans="1:10" x14ac:dyDescent="0.25">
      <c r="A400" s="2">
        <v>42763.28125</v>
      </c>
      <c r="B400" s="3">
        <v>1469</v>
      </c>
      <c r="C400" s="11"/>
      <c r="E400" s="11"/>
      <c r="F400" s="11"/>
      <c r="G400" s="11"/>
      <c r="H400" s="11"/>
      <c r="I400" s="11"/>
      <c r="J400" s="11"/>
    </row>
    <row r="401" spans="1:10" x14ac:dyDescent="0.25">
      <c r="A401" s="2">
        <v>42763.270833333336</v>
      </c>
      <c r="B401" s="3">
        <v>1495</v>
      </c>
      <c r="C401" s="11"/>
      <c r="E401" s="11"/>
      <c r="F401" s="11"/>
      <c r="G401" s="11"/>
      <c r="H401" s="11"/>
      <c r="I401" s="11"/>
      <c r="J401" s="11"/>
    </row>
    <row r="402" spans="1:10" x14ac:dyDescent="0.25">
      <c r="A402" s="2">
        <v>42763.260416666664</v>
      </c>
      <c r="B402" s="3">
        <v>1511</v>
      </c>
      <c r="C402" s="11"/>
      <c r="E402" s="11"/>
      <c r="F402" s="11"/>
      <c r="G402" s="11"/>
      <c r="H402" s="11"/>
      <c r="I402" s="11"/>
      <c r="J402" s="11"/>
    </row>
    <row r="403" spans="1:10" x14ac:dyDescent="0.25">
      <c r="A403" s="2">
        <v>42763.25</v>
      </c>
      <c r="B403" s="3">
        <v>1479</v>
      </c>
      <c r="C403" s="11"/>
      <c r="E403" s="11"/>
      <c r="F403" s="11"/>
      <c r="G403" s="11"/>
      <c r="H403" s="11"/>
      <c r="I403" s="11"/>
      <c r="J403" s="11"/>
    </row>
    <row r="404" spans="1:10" x14ac:dyDescent="0.25">
      <c r="A404" s="2">
        <v>42763.239583333336</v>
      </c>
      <c r="B404" s="3">
        <v>1521</v>
      </c>
      <c r="C404" s="11"/>
      <c r="E404" s="11"/>
      <c r="F404" s="11"/>
      <c r="G404" s="11"/>
      <c r="H404" s="11"/>
      <c r="I404" s="11"/>
      <c r="J404" s="11"/>
    </row>
    <row r="405" spans="1:10" x14ac:dyDescent="0.25">
      <c r="A405" s="2">
        <v>42763.229166666664</v>
      </c>
      <c r="B405" s="3">
        <v>1472</v>
      </c>
      <c r="C405" s="11"/>
      <c r="E405" s="11"/>
      <c r="F405" s="11"/>
      <c r="G405" s="11"/>
      <c r="H405" s="11"/>
      <c r="I405" s="11"/>
      <c r="J405" s="11"/>
    </row>
    <row r="406" spans="1:10" x14ac:dyDescent="0.25">
      <c r="A406" s="2">
        <v>42763.21875</v>
      </c>
      <c r="B406" s="3">
        <v>1491</v>
      </c>
      <c r="C406" s="11"/>
      <c r="E406" s="11"/>
      <c r="F406" s="11"/>
      <c r="G406" s="11"/>
      <c r="H406" s="11"/>
      <c r="I406" s="11"/>
      <c r="J406" s="11"/>
    </row>
    <row r="407" spans="1:10" x14ac:dyDescent="0.25">
      <c r="A407" s="7">
        <v>42763.208333333336</v>
      </c>
      <c r="B407" s="6">
        <v>1516</v>
      </c>
      <c r="C407" s="11"/>
      <c r="E407" s="11"/>
      <c r="F407" s="11"/>
      <c r="G407" s="11"/>
      <c r="H407" s="11"/>
      <c r="I407" s="11"/>
      <c r="J407" s="11"/>
    </row>
    <row r="408" spans="1:10" x14ac:dyDescent="0.25">
      <c r="A408" s="2">
        <v>42763.197916666664</v>
      </c>
      <c r="B408" s="3">
        <v>1480</v>
      </c>
      <c r="C408" s="11"/>
      <c r="E408" s="11"/>
      <c r="F408" s="11"/>
      <c r="G408" s="11"/>
      <c r="H408" s="11"/>
      <c r="I408" s="11"/>
      <c r="J408" s="11"/>
    </row>
    <row r="409" spans="1:10" x14ac:dyDescent="0.25">
      <c r="A409" s="2">
        <v>42763.1875</v>
      </c>
      <c r="B409" s="3">
        <v>1496</v>
      </c>
      <c r="C409" s="11"/>
      <c r="E409" s="11"/>
      <c r="F409" s="11"/>
      <c r="G409" s="11"/>
      <c r="H409" s="11"/>
      <c r="I409" s="11"/>
      <c r="J409" s="11"/>
    </row>
    <row r="410" spans="1:10" x14ac:dyDescent="0.25">
      <c r="A410" s="2">
        <v>42763.177083333336</v>
      </c>
      <c r="B410" s="3">
        <v>1470</v>
      </c>
      <c r="C410" s="11"/>
      <c r="E410" s="11"/>
      <c r="F410" s="11"/>
      <c r="G410" s="11"/>
      <c r="H410" s="11"/>
      <c r="I410" s="11"/>
      <c r="J410" s="11"/>
    </row>
    <row r="411" spans="1:10" x14ac:dyDescent="0.25">
      <c r="A411" s="2">
        <v>42763.166666666664</v>
      </c>
      <c r="B411" s="3">
        <v>1472</v>
      </c>
      <c r="C411" s="11"/>
      <c r="E411" s="11"/>
      <c r="F411" s="11"/>
      <c r="G411" s="11"/>
      <c r="H411" s="11"/>
      <c r="I411" s="11"/>
      <c r="J411" s="11"/>
    </row>
    <row r="412" spans="1:10" x14ac:dyDescent="0.25">
      <c r="A412" s="2">
        <v>42763.15625</v>
      </c>
      <c r="B412" s="3">
        <v>1498</v>
      </c>
      <c r="C412" s="11"/>
      <c r="E412" s="11"/>
      <c r="F412" s="11"/>
      <c r="G412" s="11"/>
      <c r="H412" s="11"/>
      <c r="I412" s="11"/>
      <c r="J412" s="11"/>
    </row>
    <row r="413" spans="1:10" x14ac:dyDescent="0.25">
      <c r="A413" s="7">
        <v>42763.145833333336</v>
      </c>
      <c r="B413" s="6">
        <v>1518</v>
      </c>
      <c r="C413" s="11"/>
      <c r="E413" s="11"/>
      <c r="F413" s="11"/>
      <c r="G413" s="11"/>
      <c r="H413" s="11"/>
      <c r="I413" s="11"/>
      <c r="J413" s="11"/>
    </row>
    <row r="414" spans="1:10" x14ac:dyDescent="0.25">
      <c r="A414" s="2">
        <v>42763.135416666664</v>
      </c>
      <c r="B414" s="3">
        <v>1470</v>
      </c>
      <c r="C414" s="11"/>
      <c r="E414" s="11"/>
      <c r="F414" s="11"/>
      <c r="G414" s="11"/>
      <c r="H414" s="11"/>
      <c r="I414" s="11"/>
      <c r="J414" s="11"/>
    </row>
    <row r="415" spans="1:10" x14ac:dyDescent="0.25">
      <c r="A415" s="2">
        <v>42763.125</v>
      </c>
      <c r="B415" s="3">
        <v>1522</v>
      </c>
      <c r="C415" s="11"/>
      <c r="E415" s="11"/>
      <c r="F415" s="11"/>
      <c r="G415" s="11"/>
      <c r="H415" s="11"/>
      <c r="I415" s="11"/>
      <c r="J415" s="11"/>
    </row>
    <row r="416" spans="1:10" x14ac:dyDescent="0.25">
      <c r="A416" s="2">
        <v>42763.114583333336</v>
      </c>
      <c r="B416" s="3">
        <v>1502</v>
      </c>
      <c r="C416" s="11"/>
      <c r="E416" s="11"/>
      <c r="F416" s="11"/>
      <c r="G416" s="11"/>
      <c r="H416" s="11"/>
      <c r="I416" s="11"/>
      <c r="J416" s="11"/>
    </row>
    <row r="417" spans="1:10" x14ac:dyDescent="0.25">
      <c r="A417" s="2">
        <v>42763.104166666664</v>
      </c>
      <c r="B417" s="3">
        <v>1525</v>
      </c>
      <c r="C417" s="11"/>
      <c r="E417" s="11"/>
      <c r="F417" s="11"/>
      <c r="G417" s="11"/>
      <c r="H417" s="11"/>
      <c r="I417" s="11"/>
      <c r="J417" s="11"/>
    </row>
    <row r="418" spans="1:10" x14ac:dyDescent="0.25">
      <c r="A418" s="2">
        <v>42763.09375</v>
      </c>
      <c r="B418" s="3">
        <v>1511</v>
      </c>
      <c r="C418" s="11"/>
      <c r="E418" s="11"/>
      <c r="F418" s="11"/>
      <c r="G418" s="11"/>
      <c r="H418" s="11"/>
      <c r="I418" s="11"/>
      <c r="J418" s="11"/>
    </row>
    <row r="419" spans="1:10" x14ac:dyDescent="0.25">
      <c r="A419" s="2">
        <v>42763.083333333336</v>
      </c>
      <c r="B419" s="3">
        <v>1482</v>
      </c>
      <c r="C419" s="11"/>
      <c r="E419" s="11"/>
      <c r="F419" s="11"/>
      <c r="G419" s="11"/>
      <c r="H419" s="11"/>
      <c r="I419" s="11"/>
      <c r="J419" s="11"/>
    </row>
    <row r="420" spans="1:10" x14ac:dyDescent="0.25">
      <c r="A420" s="2">
        <v>42763.072916666664</v>
      </c>
      <c r="B420" s="3">
        <v>1516</v>
      </c>
      <c r="C420" s="11"/>
      <c r="E420" s="11"/>
      <c r="F420" s="11"/>
      <c r="G420" s="11"/>
      <c r="H420" s="11"/>
      <c r="I420" s="11"/>
      <c r="J420" s="11"/>
    </row>
    <row r="421" spans="1:10" x14ac:dyDescent="0.25">
      <c r="A421" s="2">
        <v>42763.0625</v>
      </c>
      <c r="B421" s="3">
        <v>1510</v>
      </c>
      <c r="C421" s="11"/>
      <c r="E421" s="11"/>
      <c r="F421" s="11"/>
      <c r="G421" s="11"/>
      <c r="H421" s="11"/>
      <c r="I421" s="11"/>
      <c r="J421" s="11"/>
    </row>
    <row r="422" spans="1:10" x14ac:dyDescent="0.25">
      <c r="A422" s="2">
        <v>42763.052083333336</v>
      </c>
      <c r="B422" s="3">
        <v>1517</v>
      </c>
      <c r="C422" s="11"/>
      <c r="E422" s="11"/>
      <c r="F422" s="11"/>
      <c r="G422" s="11"/>
      <c r="H422" s="11"/>
      <c r="I422" s="11"/>
      <c r="J422" s="11"/>
    </row>
    <row r="423" spans="1:10" x14ac:dyDescent="0.25">
      <c r="A423" s="2">
        <v>42763.041666666664</v>
      </c>
      <c r="B423" s="3">
        <v>1504</v>
      </c>
      <c r="C423" s="11"/>
      <c r="E423" s="11"/>
      <c r="F423" s="11"/>
      <c r="G423" s="11"/>
      <c r="H423" s="11"/>
      <c r="I423" s="11"/>
      <c r="J423" s="11"/>
    </row>
    <row r="424" spans="1:10" x14ac:dyDescent="0.25">
      <c r="A424" s="2">
        <v>42763.03125</v>
      </c>
      <c r="B424" s="3">
        <v>1485</v>
      </c>
      <c r="C424" s="11"/>
      <c r="E424" s="11"/>
      <c r="F424" s="11"/>
      <c r="G424" s="11"/>
      <c r="H424" s="11"/>
      <c r="I424" s="11"/>
      <c r="J424" s="11"/>
    </row>
    <row r="425" spans="1:10" x14ac:dyDescent="0.25">
      <c r="A425" s="2">
        <v>42763.020833333336</v>
      </c>
      <c r="B425" s="3">
        <v>1491</v>
      </c>
      <c r="C425" s="11"/>
      <c r="E425" s="11"/>
      <c r="F425" s="11"/>
      <c r="G425" s="11"/>
      <c r="H425" s="11"/>
      <c r="I425" s="11"/>
      <c r="J425" s="11"/>
    </row>
    <row r="426" spans="1:10" x14ac:dyDescent="0.25">
      <c r="A426" s="2">
        <v>42763.010416666664</v>
      </c>
      <c r="B426" s="3">
        <v>1526</v>
      </c>
      <c r="C426" s="11"/>
      <c r="E426" s="11"/>
      <c r="F426" s="11"/>
      <c r="G426" s="11"/>
      <c r="H426" s="11"/>
      <c r="I426" s="11"/>
      <c r="J426" s="11"/>
    </row>
    <row r="427" spans="1:10" x14ac:dyDescent="0.25">
      <c r="A427" s="2">
        <v>42763</v>
      </c>
      <c r="B427" s="3">
        <v>1487</v>
      </c>
      <c r="C427" s="11"/>
      <c r="E427" s="11"/>
      <c r="F427" s="11"/>
      <c r="G427" s="11"/>
      <c r="H427" s="11"/>
      <c r="I427" s="11"/>
      <c r="J427" s="11"/>
    </row>
    <row r="428" spans="1:10" x14ac:dyDescent="0.25">
      <c r="A428" s="2">
        <v>42762.989583333336</v>
      </c>
      <c r="B428" s="3">
        <v>1527</v>
      </c>
      <c r="C428" s="11"/>
      <c r="E428" s="11"/>
      <c r="F428" s="11"/>
      <c r="G428" s="11"/>
      <c r="H428" s="11"/>
      <c r="I428" s="11"/>
      <c r="J428" s="11"/>
    </row>
    <row r="429" spans="1:10" x14ac:dyDescent="0.25">
      <c r="A429" s="2">
        <v>42762.979166666664</v>
      </c>
      <c r="B429" s="3">
        <v>1515</v>
      </c>
      <c r="C429" s="11"/>
      <c r="E429" s="11"/>
      <c r="F429" s="11"/>
      <c r="G429" s="11"/>
      <c r="H429" s="11"/>
      <c r="I429" s="11"/>
      <c r="J429" s="11"/>
    </row>
    <row r="430" spans="1:10" x14ac:dyDescent="0.25">
      <c r="A430" s="2">
        <v>42762.96875</v>
      </c>
      <c r="B430" s="3">
        <v>1495</v>
      </c>
      <c r="C430" s="11"/>
      <c r="E430" s="11"/>
      <c r="F430" s="11"/>
      <c r="G430" s="11"/>
      <c r="H430" s="11"/>
      <c r="I430" s="11"/>
      <c r="J430" s="11"/>
    </row>
    <row r="431" spans="1:10" x14ac:dyDescent="0.25">
      <c r="A431" s="2">
        <v>42762.958333333336</v>
      </c>
      <c r="B431" s="3">
        <v>1526</v>
      </c>
      <c r="C431" s="11"/>
      <c r="E431" s="11"/>
      <c r="F431" s="11"/>
      <c r="G431" s="11"/>
      <c r="H431" s="11"/>
      <c r="I431" s="11"/>
      <c r="J431" s="11"/>
    </row>
    <row r="432" spans="1:10" x14ac:dyDescent="0.25">
      <c r="A432" s="2">
        <v>42762.947916666664</v>
      </c>
      <c r="B432" s="3">
        <v>1481</v>
      </c>
      <c r="C432" s="11"/>
      <c r="E432" s="11"/>
      <c r="F432" s="11"/>
      <c r="G432" s="11"/>
      <c r="H432" s="11"/>
      <c r="I432" s="11"/>
      <c r="J432" s="11"/>
    </row>
    <row r="433" spans="1:10" x14ac:dyDescent="0.25">
      <c r="A433" s="2">
        <v>42762.9375</v>
      </c>
      <c r="B433" s="3">
        <v>1533</v>
      </c>
      <c r="C433" s="11"/>
      <c r="E433" s="11"/>
      <c r="F433" s="11"/>
      <c r="G433" s="11"/>
      <c r="H433" s="11"/>
      <c r="I433" s="11"/>
      <c r="J433" s="11"/>
    </row>
    <row r="434" spans="1:10" x14ac:dyDescent="0.25">
      <c r="A434" s="2">
        <v>42762.927083333336</v>
      </c>
      <c r="B434" s="3">
        <v>1516</v>
      </c>
      <c r="C434" s="11"/>
      <c r="E434" s="11"/>
      <c r="F434" s="11"/>
      <c r="G434" s="11"/>
      <c r="H434" s="11"/>
      <c r="I434" s="11"/>
      <c r="J434" s="11"/>
    </row>
    <row r="435" spans="1:10" x14ac:dyDescent="0.25">
      <c r="A435" s="2">
        <v>42762.916666666664</v>
      </c>
      <c r="B435" s="3">
        <v>1491</v>
      </c>
      <c r="C435" s="11"/>
      <c r="E435" s="11"/>
      <c r="F435" s="11"/>
      <c r="G435" s="11"/>
      <c r="H435" s="11"/>
      <c r="I435" s="11"/>
      <c r="J435" s="11"/>
    </row>
    <row r="436" spans="1:10" x14ac:dyDescent="0.25">
      <c r="A436" s="2">
        <v>42762.90625</v>
      </c>
      <c r="B436" s="3">
        <v>1533</v>
      </c>
      <c r="C436" s="11"/>
      <c r="E436" s="11"/>
      <c r="F436" s="11"/>
      <c r="G436" s="11"/>
      <c r="H436" s="11"/>
      <c r="I436" s="11"/>
      <c r="J436" s="11"/>
    </row>
    <row r="437" spans="1:10" x14ac:dyDescent="0.25">
      <c r="A437" s="2">
        <v>42762.895833333336</v>
      </c>
      <c r="B437" s="3">
        <v>1499</v>
      </c>
      <c r="C437" s="11"/>
      <c r="E437" s="11"/>
      <c r="F437" s="11"/>
      <c r="G437" s="11"/>
      <c r="H437" s="11"/>
      <c r="I437" s="11"/>
      <c r="J437" s="11"/>
    </row>
    <row r="438" spans="1:10" x14ac:dyDescent="0.25">
      <c r="A438" s="2">
        <v>42762.885416666664</v>
      </c>
      <c r="B438" s="3">
        <v>1563</v>
      </c>
      <c r="C438" s="11"/>
      <c r="E438" s="11"/>
      <c r="F438" s="11"/>
      <c r="G438" s="11"/>
      <c r="H438" s="11"/>
      <c r="I438" s="11"/>
      <c r="J438" s="11"/>
    </row>
    <row r="439" spans="1:10" x14ac:dyDescent="0.25">
      <c r="A439" s="2">
        <v>42762.875</v>
      </c>
      <c r="B439" s="3">
        <v>1497</v>
      </c>
      <c r="C439" s="11"/>
      <c r="E439" s="11"/>
      <c r="F439" s="11"/>
      <c r="G439" s="11"/>
      <c r="H439" s="11"/>
      <c r="I439" s="11"/>
      <c r="J439" s="11"/>
    </row>
    <row r="440" spans="1:10" x14ac:dyDescent="0.25">
      <c r="A440" s="2">
        <v>42762.864583333336</v>
      </c>
      <c r="B440" s="3">
        <v>1549</v>
      </c>
      <c r="C440" s="11"/>
      <c r="E440" s="11"/>
      <c r="F440" s="11"/>
      <c r="G440" s="11"/>
      <c r="H440" s="11"/>
      <c r="I440" s="11"/>
      <c r="J440" s="11"/>
    </row>
    <row r="441" spans="1:10" x14ac:dyDescent="0.25">
      <c r="A441" s="2">
        <v>42762.854166666664</v>
      </c>
      <c r="B441" s="3">
        <v>1497</v>
      </c>
      <c r="C441" s="11"/>
      <c r="E441" s="11"/>
      <c r="F441" s="11"/>
      <c r="G441" s="11"/>
      <c r="H441" s="11"/>
      <c r="I441" s="11"/>
      <c r="J441" s="11"/>
    </row>
    <row r="442" spans="1:10" x14ac:dyDescent="0.25">
      <c r="A442" s="2">
        <v>42762.84375</v>
      </c>
      <c r="B442" s="3">
        <v>1559</v>
      </c>
      <c r="C442" s="11"/>
      <c r="E442" s="11"/>
      <c r="F442" s="11"/>
      <c r="G442" s="11"/>
      <c r="H442" s="11"/>
      <c r="I442" s="11"/>
      <c r="J442" s="11"/>
    </row>
    <row r="443" spans="1:10" x14ac:dyDescent="0.25">
      <c r="A443" s="2">
        <v>42762.833333333336</v>
      </c>
      <c r="B443" s="3">
        <v>1517</v>
      </c>
      <c r="C443" s="11"/>
      <c r="E443" s="11"/>
      <c r="F443" s="11"/>
      <c r="G443" s="11"/>
      <c r="H443" s="11"/>
      <c r="I443" s="11"/>
      <c r="J443" s="11"/>
    </row>
    <row r="444" spans="1:10" x14ac:dyDescent="0.25">
      <c r="A444" s="2">
        <v>42762.822916666664</v>
      </c>
      <c r="B444" s="3">
        <v>1556</v>
      </c>
      <c r="C444" s="11"/>
      <c r="E444" s="11"/>
      <c r="F444" s="11"/>
      <c r="G444" s="11"/>
      <c r="H444" s="11"/>
      <c r="I444" s="11"/>
      <c r="J444" s="11"/>
    </row>
    <row r="445" spans="1:10" x14ac:dyDescent="0.25">
      <c r="A445" s="2">
        <v>42762.8125</v>
      </c>
      <c r="B445" s="3">
        <v>1556</v>
      </c>
      <c r="C445" s="11"/>
      <c r="E445" s="11"/>
      <c r="F445" s="11"/>
      <c r="G445" s="11"/>
      <c r="H445" s="11"/>
      <c r="I445" s="11"/>
      <c r="J445" s="11"/>
    </row>
    <row r="446" spans="1:10" x14ac:dyDescent="0.25">
      <c r="A446" s="2">
        <v>42762.802083333336</v>
      </c>
      <c r="B446" s="3">
        <v>1606</v>
      </c>
      <c r="C446" s="11"/>
      <c r="E446" s="11"/>
      <c r="F446" s="11"/>
      <c r="G446" s="11"/>
      <c r="H446" s="11"/>
      <c r="I446" s="11"/>
      <c r="J446" s="11"/>
    </row>
    <row r="447" spans="1:10" x14ac:dyDescent="0.25">
      <c r="A447" s="2">
        <v>42762.791666666664</v>
      </c>
      <c r="B447" s="3">
        <v>1565</v>
      </c>
      <c r="C447" s="11"/>
      <c r="E447" s="11"/>
      <c r="F447" s="11"/>
      <c r="G447" s="11"/>
      <c r="H447" s="11"/>
      <c r="I447" s="11"/>
      <c r="J447" s="11"/>
    </row>
    <row r="448" spans="1:10" x14ac:dyDescent="0.25">
      <c r="A448" s="2">
        <v>42762.78125</v>
      </c>
      <c r="B448" s="3">
        <v>1645</v>
      </c>
      <c r="C448" s="11"/>
      <c r="E448" s="11"/>
      <c r="F448" s="11"/>
      <c r="G448" s="11"/>
      <c r="H448" s="11"/>
      <c r="I448" s="11"/>
      <c r="J448" s="11"/>
    </row>
    <row r="449" spans="1:10" x14ac:dyDescent="0.25">
      <c r="A449" s="2">
        <v>42762.770833333336</v>
      </c>
      <c r="B449" s="3">
        <v>1707</v>
      </c>
      <c r="C449" s="11"/>
      <c r="E449" s="11"/>
      <c r="F449" s="11"/>
      <c r="G449" s="11"/>
      <c r="H449" s="11"/>
      <c r="I449" s="11"/>
      <c r="J449" s="11"/>
    </row>
    <row r="450" spans="1:10" x14ac:dyDescent="0.25">
      <c r="A450" s="2">
        <v>42762.760416666664</v>
      </c>
      <c r="B450" s="3">
        <v>1666</v>
      </c>
      <c r="C450" s="11"/>
      <c r="E450" s="11"/>
      <c r="F450" s="11"/>
      <c r="G450" s="11"/>
      <c r="H450" s="11"/>
      <c r="I450" s="11"/>
      <c r="J450" s="11"/>
    </row>
    <row r="451" spans="1:10" x14ac:dyDescent="0.25">
      <c r="A451" s="2">
        <v>42762.75</v>
      </c>
      <c r="B451" s="3">
        <v>1709</v>
      </c>
      <c r="C451" s="11"/>
      <c r="E451" s="11"/>
      <c r="F451" s="11"/>
      <c r="G451" s="11"/>
      <c r="H451" s="11"/>
      <c r="I451" s="11"/>
      <c r="J451" s="11"/>
    </row>
    <row r="452" spans="1:10" x14ac:dyDescent="0.25">
      <c r="A452" s="2">
        <v>42762.739583333336</v>
      </c>
      <c r="B452" s="3">
        <v>1688</v>
      </c>
      <c r="C452" s="11"/>
      <c r="E452" s="11"/>
      <c r="F452" s="11"/>
      <c r="G452" s="11"/>
      <c r="H452" s="11"/>
      <c r="I452" s="11"/>
      <c r="J452" s="11"/>
    </row>
    <row r="453" spans="1:10" x14ac:dyDescent="0.25">
      <c r="A453" s="2">
        <v>42762.729166666664</v>
      </c>
      <c r="B453" s="3">
        <v>1545</v>
      </c>
      <c r="C453" s="11"/>
      <c r="E453" s="11"/>
      <c r="F453" s="11"/>
      <c r="G453" s="11"/>
      <c r="H453" s="11"/>
      <c r="I453" s="11"/>
      <c r="J453" s="11"/>
    </row>
    <row r="454" spans="1:10" x14ac:dyDescent="0.25">
      <c r="A454" s="2">
        <v>42762.71875</v>
      </c>
      <c r="B454" s="3">
        <v>1480</v>
      </c>
      <c r="C454" s="11"/>
      <c r="E454" s="11"/>
      <c r="F454" s="11"/>
      <c r="G454" s="11"/>
      <c r="H454" s="11"/>
      <c r="I454" s="11"/>
      <c r="J454" s="11"/>
    </row>
    <row r="455" spans="1:10" x14ac:dyDescent="0.25">
      <c r="A455" s="2">
        <v>42762.708333333336</v>
      </c>
      <c r="B455" s="3">
        <v>1539</v>
      </c>
      <c r="C455" s="11"/>
      <c r="E455" s="11"/>
      <c r="F455" s="11"/>
      <c r="G455" s="11"/>
      <c r="H455" s="11"/>
      <c r="I455" s="11"/>
      <c r="J455" s="11"/>
    </row>
    <row r="456" spans="1:10" x14ac:dyDescent="0.25">
      <c r="A456" s="2">
        <v>42762.697916666664</v>
      </c>
      <c r="B456" s="3">
        <v>1479</v>
      </c>
      <c r="C456" s="11"/>
      <c r="E456" s="11"/>
      <c r="F456" s="11"/>
      <c r="G456" s="11"/>
      <c r="H456" s="11"/>
      <c r="I456" s="11"/>
      <c r="J456" s="11"/>
    </row>
    <row r="457" spans="1:10" x14ac:dyDescent="0.25">
      <c r="A457" s="2">
        <v>42762.6875</v>
      </c>
      <c r="B457" s="3">
        <v>1499</v>
      </c>
      <c r="C457" s="11"/>
      <c r="E457" s="11"/>
      <c r="F457" s="11"/>
      <c r="G457" s="11"/>
      <c r="H457" s="11"/>
      <c r="I457" s="11"/>
      <c r="J457" s="11"/>
    </row>
    <row r="458" spans="1:10" x14ac:dyDescent="0.25">
      <c r="A458" s="2">
        <v>42762.677083333336</v>
      </c>
      <c r="B458" s="3">
        <v>1517</v>
      </c>
      <c r="C458" s="11"/>
      <c r="E458" s="11"/>
      <c r="F458" s="11"/>
      <c r="G458" s="11"/>
      <c r="H458" s="11"/>
      <c r="I458" s="11"/>
      <c r="J458" s="11"/>
    </row>
    <row r="459" spans="1:10" x14ac:dyDescent="0.25">
      <c r="A459" s="2">
        <v>42762.666666666664</v>
      </c>
      <c r="B459" s="3">
        <v>1483</v>
      </c>
      <c r="C459" s="11"/>
      <c r="E459" s="11"/>
      <c r="F459" s="11"/>
      <c r="G459" s="11"/>
      <c r="H459" s="11"/>
      <c r="I459" s="11"/>
      <c r="J459" s="11"/>
    </row>
    <row r="460" spans="1:10" x14ac:dyDescent="0.25">
      <c r="A460" s="2">
        <v>42762.65625</v>
      </c>
      <c r="B460" s="3">
        <v>1531</v>
      </c>
      <c r="C460" s="11"/>
      <c r="E460" s="11"/>
      <c r="F460" s="11"/>
      <c r="G460" s="11"/>
      <c r="H460" s="11"/>
      <c r="I460" s="11"/>
      <c r="J460" s="11"/>
    </row>
    <row r="461" spans="1:10" x14ac:dyDescent="0.25">
      <c r="A461" s="2">
        <v>42762.645833333336</v>
      </c>
      <c r="B461" s="3">
        <v>1458</v>
      </c>
      <c r="C461" s="11"/>
      <c r="E461" s="11"/>
      <c r="F461" s="11"/>
      <c r="G461" s="11"/>
      <c r="H461" s="11"/>
      <c r="I461" s="11"/>
      <c r="J461" s="11"/>
    </row>
    <row r="462" spans="1:10" x14ac:dyDescent="0.25">
      <c r="A462" s="2">
        <v>42762.635416666664</v>
      </c>
      <c r="B462" s="3">
        <v>1523</v>
      </c>
      <c r="C462" s="11"/>
      <c r="E462" s="11"/>
      <c r="F462" s="11"/>
      <c r="G462" s="11"/>
      <c r="H462" s="11"/>
      <c r="I462" s="11"/>
      <c r="J462" s="11"/>
    </row>
    <row r="463" spans="1:10" x14ac:dyDescent="0.25">
      <c r="A463" s="2">
        <v>42762.625</v>
      </c>
      <c r="B463" s="3">
        <v>1476</v>
      </c>
      <c r="C463" s="11"/>
      <c r="E463" s="11"/>
      <c r="F463" s="11"/>
      <c r="G463" s="11"/>
      <c r="H463" s="11"/>
      <c r="I463" s="11"/>
      <c r="J463" s="11"/>
    </row>
    <row r="464" spans="1:10" x14ac:dyDescent="0.25">
      <c r="A464" s="2">
        <v>42762.614583333336</v>
      </c>
      <c r="B464" s="3">
        <v>1488</v>
      </c>
      <c r="C464" s="11"/>
      <c r="E464" s="11"/>
      <c r="F464" s="11"/>
      <c r="G464" s="11"/>
      <c r="H464" s="11"/>
      <c r="I464" s="11"/>
      <c r="J464" s="11"/>
    </row>
    <row r="465" spans="1:10" x14ac:dyDescent="0.25">
      <c r="A465" s="2">
        <v>42762.604166666664</v>
      </c>
      <c r="B465" s="3">
        <v>1517</v>
      </c>
      <c r="C465" s="11"/>
      <c r="E465" s="11"/>
      <c r="F465" s="11"/>
      <c r="G465" s="11"/>
      <c r="H465" s="11"/>
      <c r="I465" s="11"/>
      <c r="J465" s="11"/>
    </row>
    <row r="466" spans="1:10" x14ac:dyDescent="0.25">
      <c r="A466" s="2">
        <v>42762.59375</v>
      </c>
      <c r="B466" s="3">
        <v>1486</v>
      </c>
      <c r="C466" s="11"/>
      <c r="E466" s="11"/>
      <c r="F466" s="11"/>
      <c r="G466" s="11"/>
      <c r="H466" s="11"/>
      <c r="I466" s="11"/>
      <c r="J466" s="11"/>
    </row>
    <row r="467" spans="1:10" x14ac:dyDescent="0.25">
      <c r="A467" s="2">
        <v>42762.583333333336</v>
      </c>
      <c r="B467" s="3">
        <v>1512</v>
      </c>
      <c r="C467" s="11"/>
      <c r="E467" s="11"/>
      <c r="F467" s="11"/>
      <c r="G467" s="11"/>
      <c r="H467" s="11"/>
      <c r="I467" s="11"/>
      <c r="J467" s="11"/>
    </row>
    <row r="468" spans="1:10" x14ac:dyDescent="0.25">
      <c r="A468" s="2">
        <v>42762.572916666664</v>
      </c>
      <c r="B468" s="3">
        <v>1469</v>
      </c>
      <c r="C468" s="11"/>
      <c r="E468" s="11"/>
      <c r="F468" s="11"/>
      <c r="G468" s="11"/>
      <c r="H468" s="11"/>
      <c r="I468" s="11"/>
      <c r="J468" s="11"/>
    </row>
    <row r="469" spans="1:10" x14ac:dyDescent="0.25">
      <c r="A469" s="2">
        <v>42762.5625</v>
      </c>
      <c r="B469" s="3">
        <v>1522</v>
      </c>
      <c r="C469" s="11"/>
      <c r="E469" s="11"/>
      <c r="F469" s="11"/>
      <c r="G469" s="11"/>
      <c r="H469" s="11"/>
      <c r="I469" s="11"/>
      <c r="J469" s="11"/>
    </row>
    <row r="470" spans="1:10" x14ac:dyDescent="0.25">
      <c r="A470" s="2">
        <v>42762.552083333336</v>
      </c>
      <c r="B470" s="3">
        <v>1478</v>
      </c>
      <c r="C470" s="11"/>
      <c r="E470" s="11"/>
      <c r="F470" s="11"/>
      <c r="G470" s="11"/>
      <c r="H470" s="11"/>
      <c r="I470" s="11"/>
      <c r="J470" s="11"/>
    </row>
    <row r="471" spans="1:10" x14ac:dyDescent="0.25">
      <c r="A471" s="2">
        <v>42762.541666666664</v>
      </c>
      <c r="B471" s="3">
        <v>1518</v>
      </c>
      <c r="C471" s="11"/>
      <c r="E471" s="11"/>
      <c r="F471" s="11"/>
      <c r="G471" s="11"/>
      <c r="H471" s="11"/>
      <c r="I471" s="11"/>
      <c r="J471" s="11"/>
    </row>
    <row r="472" spans="1:10" x14ac:dyDescent="0.25">
      <c r="A472" s="2">
        <v>42762.53125</v>
      </c>
      <c r="B472" s="3">
        <v>1482</v>
      </c>
      <c r="C472" s="11"/>
      <c r="E472" s="11"/>
      <c r="F472" s="11"/>
      <c r="G472" s="11"/>
      <c r="H472" s="11"/>
      <c r="I472" s="11"/>
      <c r="J472" s="11"/>
    </row>
    <row r="473" spans="1:10" x14ac:dyDescent="0.25">
      <c r="A473" s="2">
        <v>42762.520833333336</v>
      </c>
      <c r="B473" s="3">
        <v>1489</v>
      </c>
      <c r="C473" s="11"/>
      <c r="E473" s="11"/>
      <c r="F473" s="11"/>
      <c r="G473" s="11"/>
      <c r="H473" s="11"/>
      <c r="I473" s="11"/>
      <c r="J473" s="11"/>
    </row>
    <row r="474" spans="1:10" x14ac:dyDescent="0.25">
      <c r="A474" s="2">
        <v>42762.510416666664</v>
      </c>
      <c r="B474" s="3">
        <v>1526</v>
      </c>
      <c r="C474" s="11"/>
      <c r="E474" s="11"/>
      <c r="F474" s="11"/>
      <c r="G474" s="11"/>
      <c r="H474" s="11"/>
      <c r="I474" s="11"/>
      <c r="J474" s="11"/>
    </row>
    <row r="475" spans="1:10" x14ac:dyDescent="0.25">
      <c r="A475" s="2">
        <v>42762.5</v>
      </c>
      <c r="B475" s="3">
        <v>1480</v>
      </c>
      <c r="C475" s="11"/>
      <c r="E475" s="11"/>
      <c r="F475" s="11"/>
      <c r="G475" s="11"/>
      <c r="H475" s="11"/>
      <c r="I475" s="11"/>
      <c r="J475" s="11"/>
    </row>
    <row r="476" spans="1:10" x14ac:dyDescent="0.25">
      <c r="A476" s="2">
        <v>42762.489583333336</v>
      </c>
      <c r="B476" s="3">
        <v>1496</v>
      </c>
      <c r="C476" s="11"/>
      <c r="E476" s="11"/>
      <c r="F476" s="11"/>
      <c r="G476" s="11"/>
      <c r="H476" s="11"/>
      <c r="I476" s="11"/>
      <c r="J476" s="11"/>
    </row>
    <row r="477" spans="1:10" x14ac:dyDescent="0.25">
      <c r="A477" s="2">
        <v>42762.479166666664</v>
      </c>
      <c r="B477" s="3">
        <v>1517</v>
      </c>
      <c r="C477" s="11"/>
      <c r="E477" s="11"/>
      <c r="F477" s="11"/>
      <c r="G477" s="11"/>
      <c r="H477" s="11"/>
      <c r="I477" s="11"/>
      <c r="J477" s="11"/>
    </row>
    <row r="478" spans="1:10" x14ac:dyDescent="0.25">
      <c r="A478" s="2">
        <v>42762.46875</v>
      </c>
      <c r="B478" s="3">
        <v>1481</v>
      </c>
      <c r="C478" s="11"/>
      <c r="E478" s="11"/>
      <c r="F478" s="11"/>
      <c r="G478" s="11"/>
      <c r="H478" s="11"/>
      <c r="I478" s="11"/>
      <c r="J478" s="11"/>
    </row>
    <row r="479" spans="1:10" x14ac:dyDescent="0.25">
      <c r="A479" s="2">
        <v>42762.458333333336</v>
      </c>
      <c r="B479" s="3">
        <v>1453</v>
      </c>
      <c r="C479" s="11"/>
      <c r="E479" s="11"/>
      <c r="F479" s="11"/>
      <c r="G479" s="11"/>
      <c r="H479" s="11"/>
      <c r="I479" s="11"/>
      <c r="J479" s="11"/>
    </row>
    <row r="480" spans="1:10" x14ac:dyDescent="0.25">
      <c r="A480" s="2">
        <v>42762.447916666664</v>
      </c>
      <c r="B480" s="3">
        <v>1497</v>
      </c>
      <c r="C480" s="11"/>
      <c r="E480" s="11"/>
      <c r="F480" s="11"/>
      <c r="G480" s="11"/>
      <c r="H480" s="11"/>
      <c r="I480" s="11"/>
      <c r="J480" s="11"/>
    </row>
    <row r="481" spans="1:10" x14ac:dyDescent="0.25">
      <c r="A481" s="2">
        <v>42762.4375</v>
      </c>
      <c r="B481" s="3">
        <v>1503</v>
      </c>
      <c r="C481" s="11"/>
      <c r="E481" s="11"/>
      <c r="F481" s="11"/>
      <c r="G481" s="11"/>
      <c r="H481" s="11"/>
      <c r="I481" s="11"/>
      <c r="J481" s="11"/>
    </row>
    <row r="482" spans="1:10" x14ac:dyDescent="0.25">
      <c r="A482" s="2">
        <v>42762.427083333336</v>
      </c>
      <c r="B482" s="3">
        <v>1475</v>
      </c>
      <c r="C482" s="11"/>
      <c r="E482" s="11"/>
      <c r="F482" s="11"/>
      <c r="G482" s="11"/>
      <c r="H482" s="11"/>
      <c r="I482" s="11"/>
      <c r="J482" s="11"/>
    </row>
    <row r="483" spans="1:10" x14ac:dyDescent="0.25">
      <c r="A483" s="2">
        <v>42762.416666666664</v>
      </c>
      <c r="B483" s="3">
        <v>1513</v>
      </c>
      <c r="C483" s="11"/>
      <c r="E483" s="11"/>
      <c r="F483" s="11"/>
      <c r="G483" s="11"/>
      <c r="H483" s="11"/>
      <c r="I483" s="11"/>
      <c r="J483" s="11"/>
    </row>
    <row r="484" spans="1:10" x14ac:dyDescent="0.25">
      <c r="A484" s="39">
        <v>42762.40625</v>
      </c>
      <c r="B484" s="4">
        <v>1456</v>
      </c>
      <c r="C484" s="11"/>
      <c r="E484" s="11"/>
      <c r="F484" s="11"/>
      <c r="G484" s="11"/>
      <c r="H484" s="11"/>
      <c r="I484" s="11"/>
      <c r="J484" s="11"/>
    </row>
    <row r="485" spans="1:10" x14ac:dyDescent="0.25">
      <c r="A485" s="39">
        <v>42762.395833333336</v>
      </c>
      <c r="B485" s="4">
        <v>1472</v>
      </c>
      <c r="C485" s="11"/>
      <c r="E485" s="11"/>
      <c r="F485" s="11"/>
      <c r="G485" s="11"/>
      <c r="H485" s="11"/>
      <c r="I485" s="11"/>
      <c r="J485" s="11"/>
    </row>
    <row r="486" spans="1:10" x14ac:dyDescent="0.25">
      <c r="A486" s="39">
        <v>42762.385416666664</v>
      </c>
      <c r="B486" s="4">
        <v>1519</v>
      </c>
      <c r="C486" s="11"/>
      <c r="E486" s="11"/>
      <c r="F486" s="11"/>
      <c r="G486" s="11"/>
      <c r="H486" s="11"/>
      <c r="I486" s="11"/>
      <c r="J486" s="11"/>
    </row>
    <row r="487" spans="1:10" x14ac:dyDescent="0.25">
      <c r="A487" s="39">
        <v>42762.375</v>
      </c>
      <c r="B487" s="4">
        <v>1504</v>
      </c>
      <c r="C487" s="11"/>
      <c r="E487" s="11"/>
      <c r="F487" s="11"/>
      <c r="G487" s="11"/>
      <c r="H487" s="11"/>
      <c r="I487" s="11"/>
      <c r="J487" s="11"/>
    </row>
    <row r="488" spans="1:10" x14ac:dyDescent="0.25">
      <c r="A488" s="39">
        <v>42762.364583333336</v>
      </c>
      <c r="B488" s="4">
        <v>1459</v>
      </c>
      <c r="C488" s="11"/>
      <c r="E488" s="11"/>
      <c r="F488" s="11"/>
      <c r="G488" s="11"/>
      <c r="H488" s="11"/>
      <c r="I488" s="11"/>
      <c r="J488" s="11"/>
    </row>
    <row r="489" spans="1:10" x14ac:dyDescent="0.25">
      <c r="A489" s="39">
        <v>42762.354166666664</v>
      </c>
      <c r="B489" s="4">
        <v>1507</v>
      </c>
      <c r="C489" s="11"/>
      <c r="E489" s="11"/>
      <c r="F489" s="11"/>
      <c r="G489" s="11"/>
      <c r="H489" s="11"/>
      <c r="I489" s="11"/>
      <c r="J489" s="11"/>
    </row>
    <row r="490" spans="1:10" x14ac:dyDescent="0.25">
      <c r="A490" s="39">
        <v>42762.34375</v>
      </c>
      <c r="B490" s="4">
        <v>1469</v>
      </c>
      <c r="C490" s="11"/>
      <c r="E490" s="11"/>
      <c r="F490" s="11"/>
      <c r="G490" s="11"/>
      <c r="H490" s="11"/>
      <c r="I490" s="11"/>
      <c r="J490" s="11"/>
    </row>
    <row r="491" spans="1:10" x14ac:dyDescent="0.25">
      <c r="A491" s="39">
        <v>42762.333333333336</v>
      </c>
      <c r="B491" s="4">
        <v>1482</v>
      </c>
      <c r="C491" s="11"/>
      <c r="E491" s="11"/>
      <c r="F491" s="11"/>
      <c r="G491" s="11"/>
      <c r="H491" s="11"/>
      <c r="I491" s="11"/>
      <c r="J491" s="11"/>
    </row>
    <row r="492" spans="1:10" x14ac:dyDescent="0.25">
      <c r="A492" s="39">
        <v>42762.322916666664</v>
      </c>
      <c r="B492" s="4">
        <v>1512</v>
      </c>
      <c r="C492" s="11"/>
      <c r="E492" s="11"/>
      <c r="F492" s="11"/>
      <c r="G492" s="11"/>
      <c r="H492" s="11"/>
      <c r="I492" s="11"/>
      <c r="J492" s="11"/>
    </row>
    <row r="493" spans="1:10" x14ac:dyDescent="0.25">
      <c r="A493" s="39">
        <v>42762.3125</v>
      </c>
      <c r="B493" s="4">
        <v>1477</v>
      </c>
      <c r="C493" s="11"/>
      <c r="E493" s="11"/>
      <c r="F493" s="11"/>
      <c r="G493" s="11"/>
      <c r="H493" s="11"/>
      <c r="I493" s="11"/>
      <c r="J493" s="11"/>
    </row>
    <row r="494" spans="1:10" x14ac:dyDescent="0.25">
      <c r="A494" s="39">
        <v>42762.302083333336</v>
      </c>
      <c r="B494" s="4">
        <v>1515</v>
      </c>
      <c r="C494" s="11"/>
      <c r="E494" s="11"/>
      <c r="F494" s="11"/>
      <c r="G494" s="11"/>
      <c r="H494" s="11"/>
      <c r="I494" s="11"/>
      <c r="J494" s="11"/>
    </row>
    <row r="495" spans="1:10" x14ac:dyDescent="0.25">
      <c r="A495" s="39">
        <v>42762.291666666664</v>
      </c>
      <c r="B495" s="4">
        <v>1471</v>
      </c>
      <c r="C495" s="11"/>
      <c r="E495" s="11"/>
      <c r="F495" s="11"/>
      <c r="G495" s="11"/>
      <c r="H495" s="11"/>
      <c r="I495" s="11"/>
      <c r="J495" s="11"/>
    </row>
    <row r="496" spans="1:10" x14ac:dyDescent="0.25">
      <c r="A496" s="39">
        <v>42762.28125</v>
      </c>
      <c r="B496" s="4">
        <v>1523</v>
      </c>
      <c r="C496" s="11"/>
      <c r="E496" s="11"/>
      <c r="F496" s="11"/>
      <c r="G496" s="11"/>
      <c r="H496" s="11"/>
      <c r="I496" s="11"/>
      <c r="J496" s="11"/>
    </row>
    <row r="497" spans="1:10" x14ac:dyDescent="0.25">
      <c r="A497" s="39">
        <v>42762.270833333336</v>
      </c>
      <c r="B497" s="4">
        <v>1449</v>
      </c>
      <c r="C497" s="11"/>
      <c r="E497" s="11"/>
      <c r="F497" s="11"/>
      <c r="G497" s="11"/>
      <c r="H497" s="11"/>
      <c r="I497" s="11"/>
      <c r="J497" s="11"/>
    </row>
    <row r="498" spans="1:10" x14ac:dyDescent="0.25">
      <c r="A498" s="39">
        <v>42762.260416666664</v>
      </c>
      <c r="B498" s="4">
        <v>1523</v>
      </c>
      <c r="C498" s="11"/>
      <c r="E498" s="11"/>
      <c r="F498" s="11"/>
      <c r="G498" s="11"/>
      <c r="H498" s="11"/>
      <c r="I498" s="11"/>
      <c r="J498" s="11"/>
    </row>
    <row r="499" spans="1:10" x14ac:dyDescent="0.25">
      <c r="A499" s="39">
        <v>42762.25</v>
      </c>
      <c r="B499" s="4">
        <v>1481</v>
      </c>
      <c r="C499" s="11"/>
      <c r="E499" s="11"/>
      <c r="F499" s="11"/>
      <c r="G499" s="11"/>
      <c r="H499" s="11"/>
      <c r="I499" s="11"/>
      <c r="J499" s="11"/>
    </row>
    <row r="500" spans="1:10" x14ac:dyDescent="0.25">
      <c r="A500" s="39">
        <v>42762.239583333336</v>
      </c>
      <c r="B500" s="4">
        <v>1507</v>
      </c>
      <c r="C500" s="11"/>
      <c r="E500" s="11"/>
      <c r="F500" s="11"/>
      <c r="G500" s="11"/>
      <c r="H500" s="11"/>
      <c r="I500" s="11"/>
      <c r="J500" s="11"/>
    </row>
    <row r="501" spans="1:10" x14ac:dyDescent="0.25">
      <c r="A501" s="39">
        <v>42762.229166666664</v>
      </c>
      <c r="B501" s="4">
        <v>1479</v>
      </c>
      <c r="C501" s="11"/>
      <c r="E501" s="11"/>
      <c r="F501" s="11"/>
      <c r="G501" s="11"/>
      <c r="H501" s="11"/>
      <c r="I501" s="11"/>
      <c r="J501" s="11"/>
    </row>
    <row r="502" spans="1:10" x14ac:dyDescent="0.25">
      <c r="A502" s="39">
        <v>42762.21875</v>
      </c>
      <c r="B502" s="4">
        <v>1510</v>
      </c>
      <c r="C502" s="11"/>
      <c r="E502" s="11"/>
      <c r="F502" s="11"/>
      <c r="G502" s="11"/>
      <c r="H502" s="11"/>
      <c r="I502" s="11"/>
      <c r="J502" s="11"/>
    </row>
    <row r="503" spans="1:10" x14ac:dyDescent="0.25">
      <c r="A503" s="39">
        <v>42762.208333333336</v>
      </c>
      <c r="B503" s="4">
        <v>1469</v>
      </c>
      <c r="C503" s="11"/>
      <c r="E503" s="11"/>
      <c r="F503" s="11"/>
      <c r="G503" s="11"/>
      <c r="H503" s="11"/>
      <c r="I503" s="11"/>
      <c r="J503" s="11"/>
    </row>
    <row r="504" spans="1:10" x14ac:dyDescent="0.25">
      <c r="A504" s="39">
        <v>42762.197916666664</v>
      </c>
      <c r="B504" s="4">
        <v>1554</v>
      </c>
      <c r="C504" s="11"/>
      <c r="E504" s="11"/>
      <c r="F504" s="11"/>
      <c r="G504" s="11"/>
      <c r="H504" s="11"/>
      <c r="I504" s="11"/>
      <c r="J504" s="11"/>
    </row>
    <row r="505" spans="1:10" x14ac:dyDescent="0.25">
      <c r="A505" s="39">
        <v>42762.1875</v>
      </c>
      <c r="B505" s="4">
        <v>1487</v>
      </c>
      <c r="C505" s="11"/>
      <c r="E505" s="11"/>
      <c r="F505" s="11"/>
      <c r="G505" s="11"/>
      <c r="H505" s="11"/>
      <c r="I505" s="11"/>
      <c r="J505" s="11"/>
    </row>
    <row r="506" spans="1:10" x14ac:dyDescent="0.25">
      <c r="A506" s="39">
        <v>42762.177083333336</v>
      </c>
      <c r="B506" s="4">
        <v>1509</v>
      </c>
      <c r="C506" s="11"/>
      <c r="E506" s="11"/>
      <c r="F506" s="11"/>
      <c r="G506" s="11"/>
      <c r="H506" s="11"/>
      <c r="I506" s="11"/>
      <c r="J506" s="11"/>
    </row>
    <row r="507" spans="1:10" x14ac:dyDescent="0.25">
      <c r="A507" s="39">
        <v>42762.166666666664</v>
      </c>
      <c r="B507" s="4">
        <v>1467</v>
      </c>
      <c r="C507" s="11"/>
      <c r="E507" s="11"/>
      <c r="F507" s="11"/>
      <c r="G507" s="11"/>
      <c r="H507" s="11"/>
      <c r="I507" s="11"/>
      <c r="J507" s="11"/>
    </row>
    <row r="508" spans="1:10" x14ac:dyDescent="0.25">
      <c r="A508" s="39">
        <v>42762.15625</v>
      </c>
      <c r="B508" s="4">
        <v>1528</v>
      </c>
      <c r="C508" s="11"/>
      <c r="E508" s="11"/>
      <c r="F508" s="11"/>
      <c r="G508" s="11"/>
      <c r="H508" s="11"/>
      <c r="I508" s="11"/>
      <c r="J508" s="11"/>
    </row>
    <row r="509" spans="1:10" x14ac:dyDescent="0.25">
      <c r="A509" s="39">
        <v>42762.145833333336</v>
      </c>
      <c r="B509" s="4">
        <v>1464</v>
      </c>
      <c r="C509" s="11"/>
      <c r="E509" s="11"/>
      <c r="F509" s="11"/>
      <c r="G509" s="11"/>
      <c r="H509" s="11"/>
      <c r="I509" s="11"/>
      <c r="J509" s="11"/>
    </row>
    <row r="510" spans="1:10" x14ac:dyDescent="0.25">
      <c r="A510" s="39">
        <v>42762.135416666664</v>
      </c>
      <c r="B510" s="4">
        <v>1523</v>
      </c>
      <c r="C510" s="11"/>
      <c r="E510" s="11"/>
      <c r="F510" s="11"/>
      <c r="G510" s="11"/>
      <c r="H510" s="11"/>
      <c r="I510" s="11"/>
      <c r="J510" s="11"/>
    </row>
    <row r="511" spans="1:10" x14ac:dyDescent="0.25">
      <c r="A511" s="39">
        <v>42762.125</v>
      </c>
      <c r="B511" s="4">
        <v>1503</v>
      </c>
      <c r="C511" s="11"/>
      <c r="E511" s="11"/>
      <c r="F511" s="11"/>
      <c r="G511" s="11"/>
      <c r="H511" s="11"/>
      <c r="I511" s="11"/>
      <c r="J511" s="11"/>
    </row>
    <row r="512" spans="1:10" x14ac:dyDescent="0.25">
      <c r="A512" s="39">
        <v>42762.114583333336</v>
      </c>
      <c r="B512" s="4">
        <v>1501</v>
      </c>
      <c r="C512" s="11"/>
      <c r="E512" s="11"/>
      <c r="F512" s="11"/>
      <c r="G512" s="11"/>
      <c r="H512" s="11"/>
      <c r="I512" s="11"/>
      <c r="J512" s="11"/>
    </row>
    <row r="513" spans="1:10" x14ac:dyDescent="0.25">
      <c r="A513" s="39">
        <v>42762.104166666664</v>
      </c>
      <c r="B513" s="4">
        <v>1498</v>
      </c>
      <c r="C513" s="11"/>
      <c r="E513" s="11"/>
      <c r="F513" s="11"/>
      <c r="G513" s="11"/>
      <c r="H513" s="11"/>
      <c r="I513" s="11"/>
      <c r="J513" s="11"/>
    </row>
    <row r="514" spans="1:10" x14ac:dyDescent="0.25">
      <c r="A514" s="39">
        <v>42762.09375</v>
      </c>
      <c r="B514" s="4">
        <v>1496</v>
      </c>
      <c r="C514" s="11"/>
      <c r="E514" s="11"/>
      <c r="F514" s="11"/>
      <c r="G514" s="11"/>
      <c r="H514" s="11"/>
      <c r="I514" s="11"/>
      <c r="J514" s="11"/>
    </row>
    <row r="515" spans="1:10" x14ac:dyDescent="0.25">
      <c r="A515" s="39">
        <v>42762.083333333336</v>
      </c>
      <c r="B515" s="4">
        <v>1496</v>
      </c>
      <c r="C515" s="11"/>
      <c r="E515" s="11"/>
      <c r="F515" s="11"/>
      <c r="G515" s="11"/>
      <c r="H515" s="11"/>
      <c r="I515" s="11"/>
      <c r="J515" s="11"/>
    </row>
    <row r="516" spans="1:10" x14ac:dyDescent="0.25">
      <c r="A516" s="39">
        <v>42762.072916666664</v>
      </c>
      <c r="B516" s="4">
        <v>1497</v>
      </c>
      <c r="C516" s="11"/>
      <c r="E516" s="11"/>
      <c r="F516" s="11"/>
      <c r="G516" s="11"/>
      <c r="H516" s="11"/>
      <c r="I516" s="11"/>
      <c r="J516" s="11"/>
    </row>
    <row r="517" spans="1:10" x14ac:dyDescent="0.25">
      <c r="A517" s="39">
        <v>42762.0625</v>
      </c>
      <c r="B517" s="4">
        <v>1524</v>
      </c>
      <c r="C517" s="11"/>
      <c r="E517" s="11"/>
      <c r="F517" s="11"/>
      <c r="G517" s="11"/>
      <c r="H517" s="11"/>
      <c r="I517" s="11"/>
      <c r="J517" s="11"/>
    </row>
    <row r="518" spans="1:10" x14ac:dyDescent="0.25">
      <c r="A518" s="39">
        <v>42762.052083333336</v>
      </c>
      <c r="B518" s="4">
        <v>1509</v>
      </c>
      <c r="C518" s="11"/>
      <c r="E518" s="11"/>
      <c r="F518" s="11"/>
      <c r="G518" s="11"/>
      <c r="H518" s="11"/>
      <c r="I518" s="11"/>
      <c r="J518" s="11"/>
    </row>
    <row r="519" spans="1:10" x14ac:dyDescent="0.25">
      <c r="A519" s="39">
        <v>42762.041666666664</v>
      </c>
      <c r="B519" s="4">
        <v>1515</v>
      </c>
      <c r="C519" s="11"/>
      <c r="E519" s="11"/>
      <c r="F519" s="11"/>
      <c r="G519" s="11"/>
      <c r="H519" s="11"/>
      <c r="I519" s="11"/>
      <c r="J519" s="11"/>
    </row>
    <row r="520" spans="1:10" x14ac:dyDescent="0.25">
      <c r="A520" s="39">
        <v>42762.03125</v>
      </c>
      <c r="B520" s="4">
        <v>1546</v>
      </c>
      <c r="C520" s="11"/>
      <c r="E520" s="11"/>
      <c r="F520" s="11"/>
      <c r="G520" s="11"/>
      <c r="H520" s="11"/>
      <c r="I520" s="11"/>
      <c r="J520" s="11"/>
    </row>
    <row r="521" spans="1:10" x14ac:dyDescent="0.25">
      <c r="A521" s="39">
        <v>42762.020833333336</v>
      </c>
      <c r="B521" s="4">
        <v>577</v>
      </c>
      <c r="C521" s="11"/>
      <c r="E521" s="11"/>
      <c r="F521" s="11"/>
      <c r="G521" s="11"/>
      <c r="H521" s="11"/>
      <c r="I521" s="11"/>
      <c r="J521" s="11"/>
    </row>
    <row r="522" spans="1:10" x14ac:dyDescent="0.25">
      <c r="A522" s="39">
        <v>42762.010416666664</v>
      </c>
      <c r="B522" s="4">
        <v>1538</v>
      </c>
      <c r="C522" s="11"/>
      <c r="E522" s="11"/>
      <c r="F522" s="11"/>
      <c r="G522" s="11"/>
      <c r="H522" s="11"/>
      <c r="I522" s="11"/>
      <c r="J522" s="11"/>
    </row>
    <row r="523" spans="1:10" x14ac:dyDescent="0.25">
      <c r="A523" s="36">
        <v>42762</v>
      </c>
      <c r="B523" s="31">
        <v>1484</v>
      </c>
      <c r="C523" s="11"/>
      <c r="E523" s="11"/>
      <c r="F523" s="11"/>
      <c r="G523" s="11"/>
      <c r="H523" s="11"/>
      <c r="I523" s="11"/>
      <c r="J523" s="11"/>
    </row>
    <row r="524" spans="1:10" x14ac:dyDescent="0.25">
      <c r="A524" s="36">
        <v>42761.989583333336</v>
      </c>
      <c r="B524" s="31">
        <v>1531</v>
      </c>
      <c r="C524" s="11"/>
      <c r="E524" s="11"/>
      <c r="F524" s="11"/>
      <c r="G524" s="11"/>
      <c r="H524" s="11"/>
      <c r="I524" s="11"/>
      <c r="J524" s="11"/>
    </row>
    <row r="525" spans="1:10" x14ac:dyDescent="0.25">
      <c r="A525" s="36">
        <v>42761.979166666664</v>
      </c>
      <c r="B525" s="31">
        <v>1471</v>
      </c>
      <c r="C525" s="11"/>
      <c r="E525" s="11"/>
      <c r="F525" s="11"/>
      <c r="G525" s="11"/>
      <c r="H525" s="11"/>
      <c r="I525" s="11"/>
      <c r="J525" s="11"/>
    </row>
    <row r="526" spans="1:10" x14ac:dyDescent="0.25">
      <c r="A526" s="36">
        <v>42761.96875</v>
      </c>
      <c r="B526" s="31">
        <v>1554</v>
      </c>
      <c r="C526" s="11"/>
      <c r="E526" s="11"/>
      <c r="F526" s="11"/>
      <c r="G526" s="11"/>
      <c r="H526" s="11"/>
      <c r="I526" s="11"/>
      <c r="J526" s="11"/>
    </row>
    <row r="527" spans="1:10" x14ac:dyDescent="0.25">
      <c r="A527" s="36">
        <v>42761.958333333336</v>
      </c>
      <c r="B527" s="31">
        <v>1539</v>
      </c>
      <c r="C527" s="11"/>
      <c r="E527" s="11"/>
      <c r="F527" s="11"/>
      <c r="G527" s="11"/>
      <c r="H527" s="11"/>
      <c r="I527" s="11"/>
      <c r="J527" s="11"/>
    </row>
    <row r="528" spans="1:10" x14ac:dyDescent="0.25">
      <c r="A528" s="36">
        <v>42761.947916666664</v>
      </c>
      <c r="B528" s="31">
        <v>1500</v>
      </c>
      <c r="C528" s="11"/>
      <c r="E528" s="11"/>
      <c r="F528" s="11"/>
      <c r="G528" s="11"/>
      <c r="H528" s="11"/>
      <c r="I528" s="11"/>
      <c r="J528" s="11"/>
    </row>
    <row r="529" spans="1:10" x14ac:dyDescent="0.25">
      <c r="A529" s="36">
        <v>42761.9375</v>
      </c>
      <c r="B529" s="31">
        <v>1558</v>
      </c>
      <c r="C529" s="11"/>
      <c r="E529" s="11"/>
      <c r="F529" s="11"/>
      <c r="G529" s="11"/>
      <c r="H529" s="11"/>
      <c r="I529" s="11"/>
      <c r="J529" s="11"/>
    </row>
    <row r="530" spans="1:10" x14ac:dyDescent="0.25">
      <c r="A530" s="36">
        <v>42761.927083333336</v>
      </c>
      <c r="B530" s="31">
        <v>1521</v>
      </c>
      <c r="C530" s="11"/>
      <c r="E530" s="11"/>
      <c r="F530" s="11"/>
      <c r="G530" s="11"/>
      <c r="H530" s="11"/>
      <c r="I530" s="11"/>
      <c r="J530" s="11"/>
    </row>
    <row r="531" spans="1:10" x14ac:dyDescent="0.25">
      <c r="A531" s="36">
        <v>42761.916666666664</v>
      </c>
      <c r="B531" s="31">
        <v>1616</v>
      </c>
      <c r="C531" s="11"/>
      <c r="E531" s="11"/>
      <c r="F531" s="11"/>
      <c r="G531" s="11"/>
      <c r="H531" s="11"/>
      <c r="I531" s="11"/>
      <c r="J531" s="11"/>
    </row>
    <row r="532" spans="1:10" x14ac:dyDescent="0.25">
      <c r="A532" s="36">
        <v>42761.90625</v>
      </c>
      <c r="B532" s="31">
        <v>1540</v>
      </c>
      <c r="C532" s="11"/>
      <c r="E532" s="11"/>
      <c r="F532" s="11"/>
      <c r="G532" s="11"/>
      <c r="H532" s="11"/>
      <c r="I532" s="11"/>
      <c r="J532" s="11"/>
    </row>
    <row r="533" spans="1:10" x14ac:dyDescent="0.25">
      <c r="A533" s="36">
        <v>42761.895833333336</v>
      </c>
      <c r="B533" s="31">
        <v>1565</v>
      </c>
      <c r="C533" s="11"/>
      <c r="E533" s="11"/>
      <c r="F533" s="11"/>
      <c r="G533" s="11"/>
      <c r="H533" s="11"/>
      <c r="I533" s="11"/>
      <c r="J533" s="11"/>
    </row>
    <row r="534" spans="1:10" x14ac:dyDescent="0.25">
      <c r="A534" s="36">
        <v>42761.885416666664</v>
      </c>
      <c r="B534" s="31">
        <v>1566</v>
      </c>
      <c r="C534" s="11"/>
      <c r="E534" s="11"/>
      <c r="F534" s="11"/>
      <c r="G534" s="11"/>
      <c r="H534" s="11"/>
      <c r="I534" s="11"/>
      <c r="J534" s="11"/>
    </row>
    <row r="535" spans="1:10" x14ac:dyDescent="0.25">
      <c r="A535" s="36">
        <v>42761.875</v>
      </c>
      <c r="B535" s="31">
        <v>1541</v>
      </c>
      <c r="C535" s="11"/>
      <c r="E535" s="11"/>
      <c r="F535" s="11"/>
      <c r="G535" s="11"/>
      <c r="H535" s="11"/>
      <c r="I535" s="11"/>
      <c r="J535" s="11"/>
    </row>
    <row r="536" spans="1:10" x14ac:dyDescent="0.25">
      <c r="A536" s="36">
        <v>42761.864583333336</v>
      </c>
      <c r="B536" s="31">
        <v>1537</v>
      </c>
      <c r="C536" s="11"/>
      <c r="E536" s="11"/>
      <c r="F536" s="11"/>
      <c r="G536" s="11"/>
      <c r="H536" s="11"/>
      <c r="I536" s="11"/>
      <c r="J536" s="11"/>
    </row>
    <row r="537" spans="1:10" x14ac:dyDescent="0.25">
      <c r="A537" s="36">
        <v>42761.854166666664</v>
      </c>
      <c r="B537" s="31">
        <v>1499</v>
      </c>
      <c r="C537" s="11"/>
      <c r="E537" s="11"/>
      <c r="F537" s="11"/>
      <c r="G537" s="11"/>
      <c r="H537" s="11"/>
      <c r="I537" s="11"/>
      <c r="J537" s="11"/>
    </row>
    <row r="538" spans="1:10" x14ac:dyDescent="0.25">
      <c r="A538" s="36">
        <v>42761.84375</v>
      </c>
      <c r="B538" s="31">
        <v>1574</v>
      </c>
      <c r="C538" s="11"/>
      <c r="E538" s="11"/>
      <c r="F538" s="11"/>
      <c r="G538" s="11"/>
      <c r="H538" s="11"/>
      <c r="I538" s="11"/>
      <c r="J538" s="11"/>
    </row>
    <row r="539" spans="1:10" x14ac:dyDescent="0.25">
      <c r="A539" s="36">
        <v>42761.833333333336</v>
      </c>
      <c r="B539" s="31">
        <v>1492</v>
      </c>
      <c r="C539" s="11"/>
      <c r="E539" s="11"/>
      <c r="F539" s="11"/>
      <c r="G539" s="11"/>
      <c r="H539" s="11"/>
      <c r="I539" s="11"/>
      <c r="J539" s="11"/>
    </row>
    <row r="540" spans="1:10" x14ac:dyDescent="0.25">
      <c r="A540" s="36">
        <v>42761.822916666664</v>
      </c>
      <c r="B540" s="31">
        <v>1573</v>
      </c>
      <c r="C540" s="11"/>
      <c r="E540" s="11"/>
      <c r="F540" s="11"/>
      <c r="G540" s="11"/>
      <c r="H540" s="11"/>
      <c r="I540" s="11"/>
      <c r="J540" s="11"/>
    </row>
    <row r="541" spans="1:10" x14ac:dyDescent="0.25">
      <c r="A541" s="36">
        <v>42761.8125</v>
      </c>
      <c r="B541" s="31">
        <v>1470</v>
      </c>
      <c r="C541" s="11"/>
      <c r="E541" s="11"/>
      <c r="F541" s="11"/>
      <c r="G541" s="11"/>
      <c r="H541" s="11"/>
      <c r="I541" s="11"/>
      <c r="J541" s="11"/>
    </row>
    <row r="542" spans="1:10" x14ac:dyDescent="0.25">
      <c r="A542" s="36">
        <v>42761.802083333336</v>
      </c>
      <c r="B542" s="31">
        <v>1567</v>
      </c>
      <c r="C542" s="11"/>
      <c r="E542" s="11"/>
      <c r="F542" s="11"/>
      <c r="G542" s="11"/>
      <c r="H542" s="11"/>
      <c r="I542" s="11"/>
      <c r="J542" s="11"/>
    </row>
    <row r="543" spans="1:10" x14ac:dyDescent="0.25">
      <c r="A543" s="36">
        <v>42761.791666666664</v>
      </c>
      <c r="B543" s="31">
        <v>1524</v>
      </c>
      <c r="C543" s="11"/>
      <c r="E543" s="11"/>
      <c r="F543" s="11"/>
      <c r="G543" s="11"/>
      <c r="H543" s="11"/>
      <c r="I543" s="11"/>
      <c r="J543" s="11"/>
    </row>
    <row r="544" spans="1:10" x14ac:dyDescent="0.25">
      <c r="A544" s="36">
        <v>42761.78125</v>
      </c>
      <c r="B544" s="31">
        <v>1639</v>
      </c>
      <c r="C544" s="11"/>
      <c r="E544" s="11"/>
      <c r="F544" s="11"/>
      <c r="G544" s="11"/>
      <c r="H544" s="11"/>
      <c r="I544" s="11"/>
      <c r="J544" s="11"/>
    </row>
    <row r="545" spans="1:10" x14ac:dyDescent="0.25">
      <c r="A545" s="36">
        <v>42761.770833333336</v>
      </c>
      <c r="B545" s="31">
        <v>1791</v>
      </c>
      <c r="C545" s="11"/>
      <c r="E545" s="11"/>
      <c r="F545" s="11"/>
      <c r="G545" s="11"/>
      <c r="H545" s="11"/>
      <c r="I545" s="11"/>
      <c r="J545" s="11"/>
    </row>
    <row r="546" spans="1:10" x14ac:dyDescent="0.25">
      <c r="A546" s="36">
        <v>42761.760416666664</v>
      </c>
      <c r="B546" s="31">
        <v>1619</v>
      </c>
      <c r="C546" s="11"/>
      <c r="E546" s="11"/>
      <c r="F546" s="11"/>
      <c r="G546" s="11"/>
      <c r="H546" s="11"/>
      <c r="I546" s="11"/>
      <c r="J546" s="11"/>
    </row>
    <row r="547" spans="1:10" x14ac:dyDescent="0.25">
      <c r="A547" s="36">
        <v>42761.75</v>
      </c>
      <c r="B547" s="31">
        <v>1507</v>
      </c>
      <c r="C547" s="11"/>
      <c r="E547" s="11"/>
      <c r="F547" s="11"/>
      <c r="G547" s="11"/>
      <c r="H547" s="11"/>
      <c r="I547" s="11"/>
      <c r="J547" s="11"/>
    </row>
    <row r="548" spans="1:10" x14ac:dyDescent="0.25">
      <c r="A548" s="36">
        <v>42761.739583333336</v>
      </c>
      <c r="B548" s="31">
        <v>1442</v>
      </c>
      <c r="C548" s="11"/>
      <c r="E548" s="11"/>
      <c r="F548" s="11"/>
      <c r="G548" s="11"/>
      <c r="H548" s="11"/>
      <c r="I548" s="11"/>
      <c r="J548" s="11"/>
    </row>
    <row r="549" spans="1:10" x14ac:dyDescent="0.25">
      <c r="A549" s="36">
        <v>42761.729166666664</v>
      </c>
      <c r="B549" s="31">
        <v>1506</v>
      </c>
      <c r="C549" s="11"/>
      <c r="E549" s="11"/>
      <c r="F549" s="11"/>
      <c r="G549" s="11"/>
      <c r="H549" s="11"/>
      <c r="I549" s="11"/>
      <c r="J549" s="11"/>
    </row>
    <row r="550" spans="1:10" x14ac:dyDescent="0.25">
      <c r="A550" s="36">
        <v>42761.71875</v>
      </c>
      <c r="B550" s="31">
        <v>1463</v>
      </c>
      <c r="C550" s="11"/>
      <c r="E550" s="11"/>
      <c r="F550" s="11"/>
      <c r="G550" s="11"/>
      <c r="H550" s="11"/>
      <c r="I550" s="11"/>
      <c r="J550" s="11"/>
    </row>
    <row r="551" spans="1:10" x14ac:dyDescent="0.25">
      <c r="A551" s="36">
        <v>42761.708333333336</v>
      </c>
      <c r="B551" s="31">
        <v>1516</v>
      </c>
      <c r="C551" s="11"/>
      <c r="E551" s="11"/>
      <c r="F551" s="11"/>
      <c r="G551" s="11"/>
      <c r="H551" s="11"/>
      <c r="I551" s="11"/>
      <c r="J551" s="11"/>
    </row>
    <row r="552" spans="1:10" x14ac:dyDescent="0.25">
      <c r="A552" s="36">
        <v>42761.697916666664</v>
      </c>
      <c r="B552" s="31">
        <v>1497</v>
      </c>
      <c r="C552" s="11"/>
      <c r="E552" s="11"/>
      <c r="F552" s="11"/>
      <c r="G552" s="11"/>
      <c r="H552" s="11"/>
      <c r="I552" s="11"/>
      <c r="J552" s="11"/>
    </row>
    <row r="553" spans="1:10" x14ac:dyDescent="0.25">
      <c r="A553" s="36">
        <v>42761.6875</v>
      </c>
      <c r="B553" s="31">
        <v>1486</v>
      </c>
      <c r="C553" s="11"/>
      <c r="E553" s="11"/>
      <c r="F553" s="11"/>
      <c r="G553" s="11"/>
      <c r="H553" s="11"/>
      <c r="I553" s="11"/>
      <c r="J553" s="11"/>
    </row>
    <row r="554" spans="1:10" x14ac:dyDescent="0.25">
      <c r="A554" s="36">
        <v>42761.677083333336</v>
      </c>
      <c r="B554" s="31">
        <v>1495</v>
      </c>
      <c r="C554" s="11"/>
      <c r="E554" s="11"/>
      <c r="F554" s="11"/>
      <c r="G554" s="11"/>
      <c r="H554" s="11"/>
      <c r="I554" s="11"/>
      <c r="J554" s="11"/>
    </row>
    <row r="555" spans="1:10" x14ac:dyDescent="0.25">
      <c r="A555" s="36">
        <v>42761.666666666664</v>
      </c>
      <c r="B555" s="31">
        <v>1503</v>
      </c>
      <c r="C555" s="11"/>
      <c r="E555" s="11"/>
      <c r="F555" s="11"/>
      <c r="G555" s="11"/>
      <c r="H555" s="11"/>
      <c r="I555" s="11"/>
      <c r="J555" s="11"/>
    </row>
    <row r="556" spans="1:10" x14ac:dyDescent="0.25">
      <c r="A556" s="36">
        <v>42761.65625</v>
      </c>
      <c r="B556" s="31">
        <v>1531</v>
      </c>
      <c r="C556" s="11"/>
      <c r="E556" s="11"/>
      <c r="F556" s="11"/>
      <c r="G556" s="11"/>
      <c r="H556" s="11"/>
      <c r="I556" s="11"/>
      <c r="J556" s="11"/>
    </row>
    <row r="557" spans="1:10" x14ac:dyDescent="0.25">
      <c r="A557" s="36">
        <v>42761.645833333336</v>
      </c>
      <c r="B557" s="31">
        <v>1472</v>
      </c>
      <c r="C557" s="11"/>
      <c r="E557" s="11"/>
      <c r="F557" s="11"/>
      <c r="G557" s="11"/>
      <c r="H557" s="11"/>
      <c r="I557" s="11"/>
      <c r="J557" s="11"/>
    </row>
    <row r="558" spans="1:10" x14ac:dyDescent="0.25">
      <c r="A558" s="36">
        <v>42761.635416666664</v>
      </c>
      <c r="B558" s="31">
        <v>1483</v>
      </c>
      <c r="C558" s="11"/>
      <c r="E558" s="11"/>
      <c r="F558" s="11"/>
      <c r="G558" s="11"/>
      <c r="H558" s="11"/>
      <c r="I558" s="11"/>
      <c r="J558" s="11"/>
    </row>
    <row r="559" spans="1:10" x14ac:dyDescent="0.25">
      <c r="A559" s="36">
        <v>42761.625</v>
      </c>
      <c r="B559" s="31">
        <v>1506</v>
      </c>
      <c r="C559" s="11"/>
      <c r="E559" s="11"/>
      <c r="F559" s="11"/>
      <c r="G559" s="11"/>
      <c r="H559" s="11"/>
      <c r="I559" s="11"/>
      <c r="J559" s="11"/>
    </row>
    <row r="560" spans="1:10" x14ac:dyDescent="0.25">
      <c r="A560" s="36">
        <v>42761.614583333336</v>
      </c>
      <c r="B560" s="31">
        <v>1464</v>
      </c>
      <c r="C560" s="11"/>
      <c r="E560" s="11"/>
      <c r="F560" s="11"/>
      <c r="G560" s="11"/>
      <c r="H560" s="11"/>
      <c r="I560" s="11"/>
      <c r="J560" s="11"/>
    </row>
    <row r="561" spans="1:10" x14ac:dyDescent="0.25">
      <c r="A561" s="36">
        <v>42761.604166666664</v>
      </c>
      <c r="B561" s="31">
        <v>1508</v>
      </c>
      <c r="C561" s="11"/>
      <c r="E561" s="11"/>
      <c r="F561" s="11"/>
      <c r="G561" s="11"/>
      <c r="H561" s="11"/>
      <c r="I561" s="11"/>
      <c r="J561" s="11"/>
    </row>
    <row r="562" spans="1:10" x14ac:dyDescent="0.25">
      <c r="A562" s="36">
        <v>42761.59375</v>
      </c>
      <c r="B562" s="31">
        <v>1513</v>
      </c>
      <c r="C562" s="11"/>
      <c r="E562" s="11"/>
      <c r="F562" s="11"/>
      <c r="G562" s="11"/>
      <c r="H562" s="11"/>
      <c r="I562" s="11"/>
      <c r="J562" s="11"/>
    </row>
    <row r="563" spans="1:10" x14ac:dyDescent="0.25">
      <c r="A563" s="36">
        <v>42761.583333333336</v>
      </c>
      <c r="B563" s="31">
        <v>1500</v>
      </c>
      <c r="C563" s="11"/>
      <c r="E563" s="11"/>
      <c r="F563" s="11"/>
      <c r="G563" s="11"/>
      <c r="H563" s="11"/>
      <c r="I563" s="11"/>
      <c r="J563" s="11"/>
    </row>
    <row r="564" spans="1:10" x14ac:dyDescent="0.25">
      <c r="A564" s="36">
        <v>42761.572916666664</v>
      </c>
      <c r="B564" s="31">
        <v>1467</v>
      </c>
      <c r="C564" s="11"/>
      <c r="E564" s="11"/>
      <c r="F564" s="11"/>
      <c r="G564" s="11"/>
      <c r="H564" s="11"/>
      <c r="I564" s="11"/>
      <c r="J564" s="11"/>
    </row>
    <row r="565" spans="1:10" x14ac:dyDescent="0.25">
      <c r="A565" s="36">
        <v>42761.5625</v>
      </c>
      <c r="B565" s="31">
        <v>1512</v>
      </c>
      <c r="C565" s="11"/>
      <c r="E565" s="11"/>
      <c r="F565" s="11"/>
      <c r="G565" s="11"/>
      <c r="H565" s="11"/>
      <c r="I565" s="11"/>
      <c r="J565" s="11"/>
    </row>
    <row r="566" spans="1:10" x14ac:dyDescent="0.25">
      <c r="A566" s="36">
        <v>42761.552083333336</v>
      </c>
      <c r="B566" s="31">
        <v>1451</v>
      </c>
      <c r="C566" s="11"/>
      <c r="E566" s="11"/>
      <c r="F566" s="11"/>
      <c r="G566" s="11"/>
      <c r="H566" s="11"/>
      <c r="I566" s="11"/>
      <c r="J566" s="11"/>
    </row>
    <row r="567" spans="1:10" x14ac:dyDescent="0.25">
      <c r="A567" s="36">
        <v>42761.541666666664</v>
      </c>
      <c r="B567" s="31">
        <v>1508</v>
      </c>
      <c r="C567" s="11"/>
      <c r="E567" s="11"/>
      <c r="F567" s="11"/>
      <c r="G567" s="11"/>
      <c r="H567" s="11"/>
      <c r="I567" s="11"/>
      <c r="J567" s="11"/>
    </row>
    <row r="568" spans="1:10" x14ac:dyDescent="0.25">
      <c r="A568" s="36">
        <v>42761.53125</v>
      </c>
      <c r="B568" s="31">
        <v>1467</v>
      </c>
      <c r="C568" s="11"/>
      <c r="E568" s="11"/>
      <c r="F568" s="11"/>
      <c r="G568" s="11"/>
      <c r="H568" s="11"/>
      <c r="I568" s="11"/>
      <c r="J568" s="11"/>
    </row>
    <row r="569" spans="1:10" x14ac:dyDescent="0.25">
      <c r="A569" s="36">
        <v>42761.520833333336</v>
      </c>
      <c r="B569" s="31">
        <v>1487</v>
      </c>
      <c r="C569" s="11"/>
      <c r="E569" s="11"/>
      <c r="F569" s="11"/>
      <c r="G569" s="11"/>
      <c r="H569" s="11"/>
      <c r="I569" s="11"/>
      <c r="J569" s="11"/>
    </row>
    <row r="570" spans="1:10" x14ac:dyDescent="0.25">
      <c r="A570" s="36">
        <v>42761.510416666664</v>
      </c>
      <c r="B570" s="31">
        <v>1504</v>
      </c>
      <c r="C570" s="11"/>
      <c r="E570" s="11"/>
      <c r="F570" s="11"/>
      <c r="G570" s="11"/>
      <c r="H570" s="11"/>
      <c r="I570" s="11"/>
      <c r="J570" s="11"/>
    </row>
    <row r="571" spans="1:10" x14ac:dyDescent="0.25">
      <c r="A571" s="36">
        <v>42761.5</v>
      </c>
      <c r="B571" s="31">
        <v>1450</v>
      </c>
      <c r="C571" s="11"/>
      <c r="E571" s="11"/>
      <c r="F571" s="11"/>
      <c r="G571" s="11"/>
      <c r="H571" s="11"/>
      <c r="I571" s="11"/>
      <c r="J571" s="11"/>
    </row>
    <row r="572" spans="1:10" x14ac:dyDescent="0.25">
      <c r="A572" s="36">
        <v>42761.489583333336</v>
      </c>
      <c r="B572" s="31">
        <v>1520</v>
      </c>
      <c r="C572" s="11"/>
      <c r="E572" s="11"/>
      <c r="F572" s="11"/>
      <c r="G572" s="11"/>
      <c r="H572" s="11"/>
      <c r="I572" s="11"/>
      <c r="J572" s="11"/>
    </row>
    <row r="573" spans="1:10" x14ac:dyDescent="0.25">
      <c r="A573" s="36">
        <v>42761.479166666664</v>
      </c>
      <c r="B573" s="31">
        <v>1474</v>
      </c>
      <c r="C573" s="11"/>
      <c r="E573" s="11"/>
      <c r="F573" s="11"/>
      <c r="G573" s="11"/>
      <c r="H573" s="11"/>
      <c r="I573" s="11"/>
      <c r="J573" s="11"/>
    </row>
    <row r="574" spans="1:10" x14ac:dyDescent="0.25">
      <c r="A574" s="36">
        <v>42761.46875</v>
      </c>
      <c r="B574" s="31">
        <v>1528</v>
      </c>
      <c r="C574" s="11"/>
      <c r="E574" s="11"/>
      <c r="F574" s="11"/>
      <c r="G574" s="11"/>
      <c r="H574" s="11"/>
      <c r="I574" s="11"/>
      <c r="J574" s="11"/>
    </row>
    <row r="575" spans="1:10" x14ac:dyDescent="0.25">
      <c r="A575" s="36">
        <v>42761.458333333336</v>
      </c>
      <c r="B575" s="31">
        <v>1464</v>
      </c>
      <c r="C575" s="11"/>
      <c r="E575" s="11"/>
      <c r="F575" s="11"/>
      <c r="G575" s="11"/>
      <c r="H575" s="11"/>
      <c r="I575" s="11"/>
      <c r="J575" s="11"/>
    </row>
    <row r="576" spans="1:10" x14ac:dyDescent="0.25">
      <c r="A576" s="36">
        <v>42761.447916666664</v>
      </c>
      <c r="B576" s="31">
        <v>1516</v>
      </c>
      <c r="C576" s="11"/>
      <c r="E576" s="11"/>
      <c r="F576" s="11"/>
      <c r="G576" s="11"/>
      <c r="H576" s="11"/>
      <c r="I576" s="11"/>
      <c r="J576" s="11"/>
    </row>
    <row r="577" spans="1:10" x14ac:dyDescent="0.25">
      <c r="A577" s="36">
        <v>42761.4375</v>
      </c>
      <c r="B577" s="31">
        <v>1477</v>
      </c>
      <c r="C577" s="11"/>
      <c r="E577" s="11"/>
      <c r="F577" s="11"/>
      <c r="G577" s="11"/>
      <c r="H577" s="11"/>
      <c r="I577" s="11"/>
      <c r="J577" s="11"/>
    </row>
    <row r="578" spans="1:10" x14ac:dyDescent="0.25">
      <c r="A578" s="36">
        <v>42761.427083333336</v>
      </c>
      <c r="B578" s="31">
        <v>1521</v>
      </c>
      <c r="C578" s="11"/>
      <c r="E578" s="11"/>
      <c r="F578" s="11"/>
      <c r="G578" s="11"/>
      <c r="H578" s="11"/>
      <c r="I578" s="11"/>
      <c r="J578" s="11"/>
    </row>
    <row r="579" spans="1:10" x14ac:dyDescent="0.25">
      <c r="A579" s="36">
        <v>42761.416666666664</v>
      </c>
      <c r="B579" s="31">
        <v>1491</v>
      </c>
      <c r="C579" s="11"/>
      <c r="E579" s="11"/>
      <c r="F579" s="11"/>
      <c r="G579" s="11"/>
      <c r="H579" s="11"/>
      <c r="I579" s="11"/>
      <c r="J579" s="11"/>
    </row>
    <row r="580" spans="1:10" x14ac:dyDescent="0.25">
      <c r="A580" s="2">
        <v>42761.40625</v>
      </c>
      <c r="B580" s="3">
        <v>1515</v>
      </c>
      <c r="C580" s="11"/>
      <c r="F580" s="11"/>
      <c r="G580" s="11"/>
      <c r="H580" s="11"/>
      <c r="I580" s="11"/>
      <c r="J580" s="11"/>
    </row>
    <row r="581" spans="1:10" x14ac:dyDescent="0.25">
      <c r="A581" s="2">
        <v>42761.395833333336</v>
      </c>
      <c r="B581" s="3">
        <v>1483</v>
      </c>
      <c r="C581" s="11"/>
      <c r="F581" s="11"/>
      <c r="G581" s="11"/>
      <c r="H581" s="11"/>
      <c r="I581" s="11"/>
      <c r="J581" s="11"/>
    </row>
    <row r="582" spans="1:10" x14ac:dyDescent="0.25">
      <c r="A582" s="2">
        <v>42761.385416666664</v>
      </c>
      <c r="B582" s="3">
        <v>1530</v>
      </c>
      <c r="C582" s="11"/>
      <c r="F582" s="11"/>
      <c r="G582" s="11"/>
      <c r="H582" s="11"/>
      <c r="I582" s="11"/>
      <c r="J582" s="11"/>
    </row>
    <row r="583" spans="1:10" x14ac:dyDescent="0.25">
      <c r="A583" s="2">
        <v>42761.375</v>
      </c>
      <c r="B583" s="3">
        <v>1481</v>
      </c>
      <c r="C583" s="11"/>
      <c r="F583" s="11"/>
      <c r="G583" s="11"/>
      <c r="H583" s="11"/>
      <c r="I583" s="11"/>
      <c r="J583" s="11"/>
    </row>
    <row r="584" spans="1:10" x14ac:dyDescent="0.25">
      <c r="A584" s="2">
        <v>42761.364583333336</v>
      </c>
      <c r="B584" s="3">
        <v>1532</v>
      </c>
      <c r="C584" s="11"/>
      <c r="F584" s="11"/>
      <c r="G584" s="11"/>
      <c r="H584" s="11"/>
      <c r="I584" s="11"/>
      <c r="J584" s="11"/>
    </row>
    <row r="585" spans="1:10" x14ac:dyDescent="0.25">
      <c r="A585" s="2">
        <v>42761.354166666664</v>
      </c>
      <c r="B585" s="3">
        <v>1515</v>
      </c>
      <c r="C585" s="11"/>
      <c r="F585" s="11"/>
      <c r="G585" s="11"/>
      <c r="H585" s="11"/>
      <c r="I585" s="11"/>
      <c r="J585" s="11"/>
    </row>
    <row r="586" spans="1:10" x14ac:dyDescent="0.25">
      <c r="A586" s="2">
        <v>42761.34375</v>
      </c>
      <c r="B586" s="3">
        <v>1520</v>
      </c>
      <c r="C586" s="11"/>
      <c r="F586" s="11"/>
      <c r="G586" s="11"/>
      <c r="H586" s="11"/>
      <c r="I586" s="11"/>
      <c r="J586" s="11"/>
    </row>
    <row r="587" spans="1:10" x14ac:dyDescent="0.25">
      <c r="A587" s="2">
        <v>42761.333333333336</v>
      </c>
      <c r="B587" s="3">
        <v>1525</v>
      </c>
      <c r="C587" s="11"/>
      <c r="F587" s="11"/>
      <c r="G587" s="11"/>
      <c r="H587" s="11"/>
      <c r="I587" s="11"/>
      <c r="J587" s="11"/>
    </row>
    <row r="588" spans="1:10" x14ac:dyDescent="0.25">
      <c r="A588" s="2">
        <v>42761.322916666664</v>
      </c>
      <c r="B588" s="3">
        <v>1514</v>
      </c>
      <c r="C588" s="11"/>
      <c r="F588" s="11"/>
      <c r="G588" s="11"/>
      <c r="H588" s="11"/>
      <c r="I588" s="11"/>
      <c r="J588" s="11"/>
    </row>
    <row r="589" spans="1:10" x14ac:dyDescent="0.25">
      <c r="A589" s="2">
        <v>42761.3125</v>
      </c>
      <c r="B589" s="3">
        <v>1464</v>
      </c>
      <c r="C589" s="11"/>
      <c r="F589" s="11"/>
      <c r="G589" s="11"/>
      <c r="H589" s="11"/>
      <c r="I589" s="11"/>
      <c r="J589" s="11"/>
    </row>
    <row r="590" spans="1:10" x14ac:dyDescent="0.25">
      <c r="A590" s="2">
        <v>42761.302083333336</v>
      </c>
      <c r="B590" s="3">
        <v>1533</v>
      </c>
      <c r="C590" s="11"/>
      <c r="E590" s="11"/>
      <c r="F590" s="11"/>
      <c r="G590" s="11"/>
      <c r="H590" s="11"/>
      <c r="I590" s="11"/>
      <c r="J590" s="11"/>
    </row>
    <row r="591" spans="1:10" x14ac:dyDescent="0.25">
      <c r="A591" s="2">
        <v>42761.291666666664</v>
      </c>
      <c r="B591" s="3">
        <v>1471</v>
      </c>
      <c r="C591" s="11"/>
      <c r="E591" s="11"/>
      <c r="F591" s="11"/>
      <c r="G591" s="11"/>
      <c r="H591" s="11"/>
      <c r="I591" s="11"/>
      <c r="J591" s="11"/>
    </row>
    <row r="592" spans="1:10" x14ac:dyDescent="0.25">
      <c r="A592" s="2">
        <v>42761.28125</v>
      </c>
      <c r="B592" s="3">
        <v>1519</v>
      </c>
      <c r="C592" s="11"/>
      <c r="E592" s="11"/>
      <c r="F592" s="11"/>
      <c r="G592" s="11"/>
      <c r="H592" s="11"/>
      <c r="I592" s="11"/>
      <c r="J592" s="11"/>
    </row>
    <row r="593" spans="1:10" x14ac:dyDescent="0.25">
      <c r="A593" s="2">
        <v>42761.270833333336</v>
      </c>
      <c r="B593" s="3">
        <v>1505</v>
      </c>
      <c r="C593" s="11"/>
      <c r="E593" s="11"/>
      <c r="F593" s="11"/>
      <c r="G593" s="11"/>
      <c r="H593" s="11"/>
      <c r="I593" s="11"/>
      <c r="J593" s="11"/>
    </row>
    <row r="594" spans="1:10" x14ac:dyDescent="0.25">
      <c r="A594" s="2">
        <v>42761.260416666664</v>
      </c>
      <c r="B594" s="3">
        <v>1500</v>
      </c>
      <c r="C594" s="11"/>
      <c r="E594" s="11"/>
      <c r="F594" s="11"/>
      <c r="G594" s="11"/>
      <c r="H594" s="11"/>
      <c r="I594" s="11"/>
      <c r="J594" s="11"/>
    </row>
    <row r="595" spans="1:10" x14ac:dyDescent="0.25">
      <c r="A595" s="2">
        <v>42761.25</v>
      </c>
      <c r="B595" s="3">
        <v>1498</v>
      </c>
      <c r="C595" s="11"/>
      <c r="E595" s="11"/>
      <c r="F595" s="11"/>
      <c r="G595" s="11"/>
      <c r="H595" s="11"/>
      <c r="I595" s="11"/>
      <c r="J595" s="11"/>
    </row>
    <row r="596" spans="1:10" x14ac:dyDescent="0.25">
      <c r="A596" s="2">
        <v>42761.239583333336</v>
      </c>
      <c r="B596" s="3">
        <v>1575</v>
      </c>
      <c r="C596" s="11"/>
      <c r="E596" s="11"/>
      <c r="F596" s="11"/>
      <c r="G596" s="11"/>
      <c r="H596" s="11"/>
      <c r="I596" s="11"/>
      <c r="J596" s="11"/>
    </row>
    <row r="597" spans="1:10" x14ac:dyDescent="0.25">
      <c r="A597" s="2">
        <v>42761.229166666664</v>
      </c>
      <c r="B597" s="3">
        <v>1371</v>
      </c>
      <c r="C597" s="11"/>
      <c r="E597" s="11"/>
      <c r="F597" s="11"/>
      <c r="G597" s="11"/>
      <c r="H597" s="11"/>
      <c r="I597" s="11"/>
      <c r="J597" s="11"/>
    </row>
    <row r="598" spans="1:10" x14ac:dyDescent="0.25">
      <c r="A598" s="2">
        <v>42761.21875</v>
      </c>
      <c r="B598" s="3">
        <v>1429</v>
      </c>
      <c r="C598" s="11"/>
      <c r="E598" s="11"/>
      <c r="F598" s="11"/>
      <c r="G598" s="11"/>
      <c r="H598" s="11"/>
      <c r="I598" s="11"/>
      <c r="J598" s="11"/>
    </row>
    <row r="599" spans="1:10" x14ac:dyDescent="0.25">
      <c r="A599" s="2">
        <v>42761.208333333336</v>
      </c>
      <c r="B599" s="3">
        <v>1455</v>
      </c>
      <c r="C599" s="11"/>
      <c r="E599" s="11"/>
      <c r="F599" s="11"/>
      <c r="G599" s="11"/>
      <c r="H599" s="11"/>
      <c r="I599" s="11"/>
      <c r="J599" s="11"/>
    </row>
    <row r="600" spans="1:10" x14ac:dyDescent="0.25">
      <c r="A600" s="2">
        <v>42761.197916666664</v>
      </c>
      <c r="B600" s="3">
        <v>1491</v>
      </c>
      <c r="C600" s="11"/>
      <c r="E600" s="11"/>
      <c r="F600" s="11"/>
      <c r="G600" s="11"/>
      <c r="H600" s="11"/>
      <c r="I600" s="11"/>
      <c r="J600" s="11"/>
    </row>
    <row r="601" spans="1:10" x14ac:dyDescent="0.25">
      <c r="A601" s="2">
        <v>42761.1875</v>
      </c>
      <c r="B601" s="3">
        <v>1463</v>
      </c>
      <c r="C601" s="11"/>
      <c r="E601" s="11"/>
      <c r="F601" s="11"/>
      <c r="G601" s="11"/>
      <c r="H601" s="11"/>
      <c r="I601" s="11"/>
      <c r="J601" s="11"/>
    </row>
    <row r="602" spans="1:10" x14ac:dyDescent="0.25">
      <c r="A602" s="2">
        <v>42761.177083333336</v>
      </c>
      <c r="B602" s="3">
        <v>1529</v>
      </c>
      <c r="C602" s="11"/>
      <c r="E602" s="11"/>
      <c r="F602" s="11"/>
      <c r="G602" s="11"/>
      <c r="H602" s="11"/>
      <c r="I602" s="11"/>
      <c r="J602" s="11"/>
    </row>
    <row r="603" spans="1:10" x14ac:dyDescent="0.25">
      <c r="A603" s="2">
        <v>42761.166666666664</v>
      </c>
      <c r="B603" s="3">
        <v>1513</v>
      </c>
      <c r="C603" s="11"/>
      <c r="E603" s="11"/>
      <c r="F603" s="11"/>
      <c r="G603" s="11"/>
      <c r="H603" s="11"/>
      <c r="I603" s="11"/>
      <c r="J603" s="11"/>
    </row>
    <row r="604" spans="1:10" x14ac:dyDescent="0.25">
      <c r="A604" s="2">
        <v>42761.15625</v>
      </c>
      <c r="B604" s="3">
        <v>1478</v>
      </c>
      <c r="C604" s="11"/>
      <c r="E604" s="11"/>
      <c r="F604" s="11"/>
      <c r="G604" s="11"/>
      <c r="H604" s="11"/>
      <c r="I604" s="11"/>
      <c r="J604" s="11"/>
    </row>
    <row r="605" spans="1:10" x14ac:dyDescent="0.25">
      <c r="A605" s="2">
        <v>42761.145833333336</v>
      </c>
      <c r="B605" s="3">
        <v>1530</v>
      </c>
      <c r="C605" s="11"/>
      <c r="E605" s="11"/>
      <c r="F605" s="11"/>
      <c r="G605" s="11"/>
      <c r="H605" s="11"/>
      <c r="I605" s="11"/>
      <c r="J605" s="11"/>
    </row>
    <row r="606" spans="1:10" x14ac:dyDescent="0.25">
      <c r="A606" s="2">
        <v>42761.135416666664</v>
      </c>
      <c r="B606" s="3">
        <v>1484</v>
      </c>
      <c r="C606" s="11"/>
      <c r="E606" s="11"/>
      <c r="F606" s="11"/>
      <c r="G606" s="11"/>
      <c r="H606" s="11"/>
      <c r="I606" s="11"/>
      <c r="J606" s="11"/>
    </row>
    <row r="607" spans="1:10" x14ac:dyDescent="0.25">
      <c r="A607" s="2">
        <v>42761.125</v>
      </c>
      <c r="B607" s="3">
        <v>1507</v>
      </c>
      <c r="C607" s="11"/>
      <c r="E607" s="11"/>
      <c r="F607" s="11"/>
      <c r="G607" s="11"/>
      <c r="H607" s="11"/>
      <c r="I607" s="11"/>
      <c r="J607" s="11"/>
    </row>
    <row r="608" spans="1:10" x14ac:dyDescent="0.25">
      <c r="A608" s="2">
        <v>42761.114583333336</v>
      </c>
      <c r="B608" s="3">
        <v>1530</v>
      </c>
      <c r="C608" s="11"/>
      <c r="E608" s="11"/>
      <c r="F608" s="11"/>
      <c r="G608" s="11"/>
      <c r="H608" s="11"/>
      <c r="I608" s="11"/>
      <c r="J608" s="11"/>
    </row>
    <row r="609" spans="1:10" x14ac:dyDescent="0.25">
      <c r="A609" s="2">
        <v>42761.104166666664</v>
      </c>
      <c r="B609" s="3">
        <v>1518</v>
      </c>
      <c r="C609" s="11"/>
      <c r="E609" s="11"/>
      <c r="F609" s="11"/>
      <c r="G609" s="11"/>
      <c r="H609" s="11"/>
      <c r="I609" s="11"/>
      <c r="J609" s="11"/>
    </row>
    <row r="610" spans="1:10" x14ac:dyDescent="0.25">
      <c r="A610" s="2">
        <v>42761.09375</v>
      </c>
      <c r="B610" s="3">
        <v>1492</v>
      </c>
      <c r="C610" s="11"/>
      <c r="E610" s="11"/>
      <c r="F610" s="11"/>
      <c r="G610" s="11"/>
      <c r="H610" s="11"/>
      <c r="I610" s="11"/>
      <c r="J610" s="11"/>
    </row>
    <row r="611" spans="1:10" x14ac:dyDescent="0.25">
      <c r="A611" s="2">
        <v>42761.083333333336</v>
      </c>
      <c r="B611" s="3">
        <v>1535</v>
      </c>
      <c r="C611" s="11"/>
      <c r="E611" s="11"/>
      <c r="F611" s="11"/>
      <c r="G611" s="11"/>
      <c r="H611" s="11"/>
      <c r="I611" s="11"/>
      <c r="J611" s="11"/>
    </row>
    <row r="612" spans="1:10" x14ac:dyDescent="0.25">
      <c r="A612" s="2">
        <v>42761.072916666664</v>
      </c>
      <c r="B612" s="3">
        <v>1491</v>
      </c>
      <c r="C612" s="11"/>
      <c r="E612" s="11"/>
      <c r="F612" s="11"/>
      <c r="G612" s="11"/>
      <c r="H612" s="11"/>
      <c r="I612" s="11"/>
      <c r="J612" s="11"/>
    </row>
    <row r="613" spans="1:10" x14ac:dyDescent="0.25">
      <c r="A613" s="2">
        <v>42761.0625</v>
      </c>
      <c r="B613" s="3">
        <v>1547</v>
      </c>
      <c r="C613" s="11"/>
      <c r="E613" s="11"/>
      <c r="F613" s="11"/>
      <c r="G613" s="11"/>
      <c r="H613" s="11"/>
      <c r="I613" s="11"/>
      <c r="J613" s="11"/>
    </row>
    <row r="614" spans="1:10" x14ac:dyDescent="0.25">
      <c r="A614" s="2">
        <v>42761.052083333336</v>
      </c>
      <c r="B614" s="3">
        <v>1482</v>
      </c>
      <c r="C614" s="11"/>
      <c r="E614" s="11"/>
      <c r="F614" s="11"/>
      <c r="G614" s="11"/>
      <c r="H614" s="11"/>
      <c r="I614" s="11"/>
      <c r="J614" s="11"/>
    </row>
    <row r="615" spans="1:10" x14ac:dyDescent="0.25">
      <c r="A615" s="2">
        <v>42761.041666666664</v>
      </c>
      <c r="B615" s="3">
        <v>1549</v>
      </c>
      <c r="C615" s="11"/>
      <c r="E615" s="11"/>
      <c r="F615" s="11"/>
      <c r="G615" s="11"/>
      <c r="H615" s="11"/>
      <c r="I615" s="11"/>
      <c r="J615" s="11"/>
    </row>
    <row r="616" spans="1:10" x14ac:dyDescent="0.25">
      <c r="A616" s="2">
        <v>42761.03125</v>
      </c>
      <c r="B616" s="3">
        <v>1502</v>
      </c>
      <c r="C616" s="11"/>
      <c r="E616" s="11"/>
      <c r="F616" s="11"/>
      <c r="G616" s="11"/>
      <c r="H616" s="11"/>
      <c r="I616" s="11"/>
      <c r="J616" s="11"/>
    </row>
    <row r="617" spans="1:10" x14ac:dyDescent="0.25">
      <c r="A617" s="2">
        <v>42761.020833333336</v>
      </c>
      <c r="B617" s="3">
        <v>1532</v>
      </c>
      <c r="C617" s="11"/>
      <c r="E617" s="11"/>
      <c r="F617" s="11"/>
      <c r="G617" s="11"/>
      <c r="H617" s="11"/>
      <c r="I617" s="11"/>
      <c r="J617" s="11"/>
    </row>
    <row r="618" spans="1:10" x14ac:dyDescent="0.25">
      <c r="A618" s="2">
        <v>42761.010416666664</v>
      </c>
      <c r="B618" s="3">
        <v>1509</v>
      </c>
      <c r="C618" s="11"/>
      <c r="E618" s="11"/>
      <c r="F618" s="11"/>
      <c r="G618" s="11"/>
      <c r="H618" s="11"/>
      <c r="I618" s="11"/>
      <c r="J618" s="11"/>
    </row>
    <row r="619" spans="1:10" x14ac:dyDescent="0.25">
      <c r="A619" s="39">
        <v>42761</v>
      </c>
      <c r="B619" s="4">
        <v>1515</v>
      </c>
      <c r="C619" s="11"/>
      <c r="E619" s="11"/>
      <c r="F619" s="11"/>
      <c r="G619" s="11"/>
      <c r="H619" s="11"/>
      <c r="I619" s="11"/>
      <c r="J619" s="11"/>
    </row>
    <row r="620" spans="1:10" x14ac:dyDescent="0.25">
      <c r="A620" s="39">
        <v>42760.989583333336</v>
      </c>
      <c r="B620" s="4">
        <v>1547</v>
      </c>
      <c r="C620" s="11"/>
      <c r="E620" s="11"/>
      <c r="F620" s="11"/>
      <c r="G620" s="11"/>
      <c r="H620" s="11"/>
      <c r="I620" s="11"/>
      <c r="J620" s="11"/>
    </row>
    <row r="621" spans="1:10" x14ac:dyDescent="0.25">
      <c r="A621" s="39">
        <v>42760.979166666664</v>
      </c>
      <c r="B621" s="4">
        <v>1555</v>
      </c>
      <c r="C621" s="11"/>
      <c r="E621" s="11"/>
      <c r="F621" s="11"/>
      <c r="G621" s="11"/>
      <c r="H621" s="11"/>
      <c r="I621" s="11"/>
      <c r="J621" s="11"/>
    </row>
    <row r="622" spans="1:10" x14ac:dyDescent="0.25">
      <c r="A622" s="2">
        <v>42760.96875</v>
      </c>
      <c r="B622" s="3">
        <v>1541</v>
      </c>
      <c r="C622" s="11"/>
      <c r="E622" s="11"/>
      <c r="F622" s="11"/>
      <c r="G622" s="11"/>
      <c r="H622" s="11"/>
      <c r="I622" s="11"/>
      <c r="J622" s="11"/>
    </row>
    <row r="623" spans="1:10" x14ac:dyDescent="0.25">
      <c r="A623" s="2">
        <v>42760.958333333336</v>
      </c>
      <c r="B623" s="3">
        <v>1559</v>
      </c>
      <c r="C623" s="11"/>
      <c r="E623" s="11"/>
      <c r="F623" s="11"/>
      <c r="G623" s="11"/>
      <c r="H623" s="11"/>
      <c r="I623" s="11"/>
      <c r="J623" s="11"/>
    </row>
    <row r="624" spans="1:10" x14ac:dyDescent="0.25">
      <c r="A624" s="2">
        <v>42760.947916666664</v>
      </c>
      <c r="B624" s="3">
        <v>1545</v>
      </c>
      <c r="C624" s="11"/>
      <c r="E624" s="11"/>
      <c r="F624" s="11"/>
      <c r="G624" s="11"/>
      <c r="H624" s="11"/>
      <c r="I624" s="11"/>
      <c r="J624" s="11"/>
    </row>
    <row r="625" spans="1:10" x14ac:dyDescent="0.25">
      <c r="A625" s="2">
        <v>42760.9375</v>
      </c>
      <c r="B625" s="3">
        <v>1524</v>
      </c>
      <c r="C625" s="11"/>
      <c r="E625" s="11"/>
      <c r="F625" s="11"/>
      <c r="G625" s="11"/>
      <c r="H625" s="11"/>
      <c r="I625" s="11"/>
      <c r="J625" s="11"/>
    </row>
    <row r="626" spans="1:10" x14ac:dyDescent="0.25">
      <c r="A626" s="2">
        <v>42760.927083333336</v>
      </c>
      <c r="B626" s="3">
        <v>1520</v>
      </c>
      <c r="C626" s="11"/>
      <c r="E626" s="11"/>
      <c r="F626" s="11"/>
      <c r="G626" s="11"/>
      <c r="H626" s="11"/>
      <c r="I626" s="11"/>
      <c r="J626" s="11"/>
    </row>
    <row r="627" spans="1:10" x14ac:dyDescent="0.25">
      <c r="A627" s="2">
        <v>42760.916666666664</v>
      </c>
      <c r="B627" s="3">
        <v>1563</v>
      </c>
      <c r="C627" s="11"/>
      <c r="E627" s="11"/>
      <c r="F627" s="11"/>
      <c r="G627" s="11"/>
      <c r="H627" s="11"/>
      <c r="I627" s="11"/>
      <c r="J627" s="11"/>
    </row>
    <row r="628" spans="1:10" x14ac:dyDescent="0.25">
      <c r="A628" s="2">
        <v>42760.90625</v>
      </c>
      <c r="B628" s="3">
        <v>1521</v>
      </c>
      <c r="C628" s="11"/>
      <c r="E628" s="11"/>
      <c r="F628" s="11"/>
      <c r="G628" s="11"/>
      <c r="H628" s="11"/>
      <c r="I628" s="11"/>
      <c r="J628" s="11"/>
    </row>
    <row r="629" spans="1:10" x14ac:dyDescent="0.25">
      <c r="A629" s="2">
        <v>42760.895833333336</v>
      </c>
      <c r="B629" s="3">
        <v>1575</v>
      </c>
      <c r="C629" s="11"/>
      <c r="E629" s="11"/>
      <c r="F629" s="11"/>
      <c r="G629" s="11"/>
      <c r="H629" s="11"/>
      <c r="I629" s="11"/>
      <c r="J629" s="11"/>
    </row>
    <row r="630" spans="1:10" x14ac:dyDescent="0.25">
      <c r="A630" s="2">
        <v>42760.885416666664</v>
      </c>
      <c r="B630" s="3">
        <v>1539</v>
      </c>
      <c r="C630" s="11"/>
      <c r="E630" s="11"/>
      <c r="F630" s="11"/>
      <c r="G630" s="11"/>
      <c r="H630" s="11"/>
      <c r="I630" s="11"/>
      <c r="J630" s="11"/>
    </row>
    <row r="631" spans="1:10" x14ac:dyDescent="0.25">
      <c r="A631" s="2">
        <v>42760.875</v>
      </c>
      <c r="B631" s="3">
        <v>1591</v>
      </c>
      <c r="C631" s="11"/>
      <c r="E631" s="11"/>
      <c r="F631" s="11"/>
      <c r="G631" s="11"/>
      <c r="H631" s="11"/>
      <c r="I631" s="11"/>
      <c r="J631" s="11"/>
    </row>
    <row r="632" spans="1:10" x14ac:dyDescent="0.25">
      <c r="A632" s="2">
        <v>42760.864583333336</v>
      </c>
      <c r="B632" s="3">
        <v>1555</v>
      </c>
      <c r="C632" s="11"/>
      <c r="E632" s="11"/>
      <c r="F632" s="11"/>
      <c r="G632" s="11"/>
      <c r="H632" s="11"/>
      <c r="I632" s="11"/>
      <c r="J632" s="11"/>
    </row>
    <row r="633" spans="1:10" x14ac:dyDescent="0.25">
      <c r="A633" s="2">
        <v>42760.854166666664</v>
      </c>
      <c r="B633" s="3">
        <v>1581</v>
      </c>
      <c r="C633" s="11"/>
      <c r="E633" s="11"/>
      <c r="F633" s="11"/>
      <c r="G633" s="11"/>
      <c r="H633" s="11"/>
      <c r="I633" s="11"/>
      <c r="J633" s="11"/>
    </row>
    <row r="634" spans="1:10" x14ac:dyDescent="0.25">
      <c r="A634" s="2">
        <v>42760.84375</v>
      </c>
      <c r="B634" s="3">
        <v>1547</v>
      </c>
      <c r="C634" s="11"/>
      <c r="E634" s="11"/>
      <c r="F634" s="11"/>
      <c r="G634" s="11"/>
      <c r="H634" s="11"/>
      <c r="I634" s="11"/>
      <c r="J634" s="11"/>
    </row>
    <row r="635" spans="1:10" x14ac:dyDescent="0.25">
      <c r="A635" s="2">
        <v>42760.833333333336</v>
      </c>
      <c r="B635" s="3">
        <v>1588</v>
      </c>
      <c r="C635" s="11"/>
      <c r="E635" s="11"/>
      <c r="F635" s="11"/>
      <c r="G635" s="11"/>
      <c r="H635" s="11"/>
      <c r="I635" s="11"/>
      <c r="J635" s="11"/>
    </row>
    <row r="636" spans="1:10" x14ac:dyDescent="0.25">
      <c r="A636" s="2">
        <v>42760.822916666664</v>
      </c>
      <c r="B636" s="3">
        <v>1547</v>
      </c>
      <c r="C636" s="11"/>
      <c r="E636" s="11"/>
      <c r="F636" s="11"/>
      <c r="G636" s="11"/>
      <c r="H636" s="11"/>
      <c r="I636" s="11"/>
      <c r="J636" s="11"/>
    </row>
    <row r="637" spans="1:10" x14ac:dyDescent="0.25">
      <c r="A637" s="2">
        <v>42760.8125</v>
      </c>
      <c r="B637" s="3">
        <v>1593</v>
      </c>
      <c r="C637" s="11"/>
      <c r="E637" s="11"/>
      <c r="F637" s="11"/>
      <c r="G637" s="11"/>
      <c r="H637" s="11"/>
      <c r="I637" s="11"/>
      <c r="J637" s="11"/>
    </row>
    <row r="638" spans="1:10" x14ac:dyDescent="0.25">
      <c r="A638" s="2">
        <v>42760.802083333336</v>
      </c>
      <c r="B638" s="3">
        <v>1569</v>
      </c>
      <c r="C638" s="11"/>
      <c r="E638" s="11"/>
      <c r="F638" s="11"/>
      <c r="G638" s="11"/>
      <c r="H638" s="11"/>
      <c r="I638" s="11"/>
      <c r="J638" s="11"/>
    </row>
    <row r="639" spans="1:10" x14ac:dyDescent="0.25">
      <c r="A639" s="2">
        <v>42760.791666666664</v>
      </c>
      <c r="B639" s="3">
        <v>1620</v>
      </c>
      <c r="C639" s="11"/>
      <c r="E639" s="11"/>
      <c r="F639" s="11"/>
      <c r="G639" s="11"/>
      <c r="H639" s="11"/>
      <c r="I639" s="11"/>
      <c r="J639" s="11"/>
    </row>
    <row r="640" spans="1:10" x14ac:dyDescent="0.25">
      <c r="A640" s="2">
        <v>42760.78125</v>
      </c>
      <c r="B640" s="3">
        <v>1581</v>
      </c>
      <c r="C640" s="11"/>
      <c r="E640" s="11"/>
      <c r="F640" s="11"/>
      <c r="G640" s="11"/>
      <c r="H640" s="11"/>
      <c r="I640" s="11"/>
      <c r="J640" s="11"/>
    </row>
    <row r="641" spans="1:10" x14ac:dyDescent="0.25">
      <c r="A641" s="2">
        <v>42760.770833333336</v>
      </c>
      <c r="B641" s="3">
        <v>1637</v>
      </c>
      <c r="C641" s="11"/>
      <c r="E641" s="11"/>
      <c r="F641" s="11"/>
      <c r="G641" s="11"/>
      <c r="H641" s="11"/>
      <c r="I641" s="11"/>
      <c r="J641" s="11"/>
    </row>
    <row r="642" spans="1:10" x14ac:dyDescent="0.25">
      <c r="A642" s="2">
        <v>42760.760416666664</v>
      </c>
      <c r="B642" s="3">
        <v>1604</v>
      </c>
      <c r="C642" s="11"/>
      <c r="E642" s="11"/>
      <c r="F642" s="11"/>
      <c r="G642" s="11"/>
      <c r="H642" s="11"/>
      <c r="I642" s="11"/>
      <c r="J642" s="11"/>
    </row>
    <row r="643" spans="1:10" x14ac:dyDescent="0.25">
      <c r="A643" s="7">
        <v>42760.75</v>
      </c>
      <c r="B643" s="6">
        <v>1628</v>
      </c>
      <c r="C643" s="11"/>
      <c r="E643" s="11"/>
      <c r="F643" s="11"/>
      <c r="G643" s="11"/>
      <c r="H643" s="11"/>
      <c r="I643" s="11"/>
      <c r="J643" s="11"/>
    </row>
    <row r="644" spans="1:10" x14ac:dyDescent="0.25">
      <c r="A644" s="2">
        <v>42760.739583333336</v>
      </c>
      <c r="B644" s="3">
        <v>1724</v>
      </c>
      <c r="C644" s="11"/>
      <c r="E644" s="11"/>
      <c r="F644" s="11"/>
      <c r="G644" s="11"/>
      <c r="H644" s="11"/>
      <c r="I644" s="11"/>
      <c r="J644" s="11"/>
    </row>
    <row r="645" spans="1:10" x14ac:dyDescent="0.25">
      <c r="A645" s="2">
        <v>42760.729166666664</v>
      </c>
      <c r="B645" s="3">
        <v>1699</v>
      </c>
      <c r="C645" s="11"/>
      <c r="E645" s="11"/>
      <c r="F645" s="11"/>
      <c r="G645" s="11"/>
      <c r="H645" s="11"/>
      <c r="I645" s="11"/>
      <c r="J645" s="11"/>
    </row>
    <row r="646" spans="1:10" x14ac:dyDescent="0.25">
      <c r="A646" s="2">
        <v>42760.71875</v>
      </c>
      <c r="B646" s="3">
        <v>1781</v>
      </c>
      <c r="C646" s="11"/>
      <c r="E646" s="11"/>
      <c r="F646" s="11"/>
      <c r="G646" s="11"/>
      <c r="H646" s="11"/>
      <c r="I646" s="11"/>
      <c r="J646" s="11"/>
    </row>
    <row r="647" spans="1:10" x14ac:dyDescent="0.25">
      <c r="A647" s="2">
        <v>42760.708333333336</v>
      </c>
      <c r="B647" s="3">
        <v>-11</v>
      </c>
      <c r="C647" s="11"/>
      <c r="E647" s="11"/>
      <c r="F647" s="11"/>
      <c r="G647" s="11"/>
      <c r="H647" s="11"/>
      <c r="I647" s="11"/>
      <c r="J647" s="11"/>
    </row>
    <row r="648" spans="1:10" x14ac:dyDescent="0.25">
      <c r="A648" s="2">
        <v>42760.697916666664</v>
      </c>
      <c r="B648" s="3">
        <v>1925</v>
      </c>
      <c r="C648" s="11"/>
      <c r="E648" s="11"/>
      <c r="F648" s="11"/>
      <c r="G648" s="11"/>
      <c r="H648" s="11"/>
      <c r="I648" s="11"/>
      <c r="J648" s="11"/>
    </row>
    <row r="649" spans="1:10" x14ac:dyDescent="0.25">
      <c r="A649" s="2">
        <v>42760.6875</v>
      </c>
      <c r="B649" s="3">
        <v>2063</v>
      </c>
      <c r="C649" s="11"/>
      <c r="E649" s="11"/>
      <c r="F649" s="11"/>
      <c r="G649" s="11"/>
      <c r="H649" s="11"/>
      <c r="I649" s="11"/>
      <c r="J649" s="11"/>
    </row>
    <row r="650" spans="1:10" x14ac:dyDescent="0.25">
      <c r="A650" s="2">
        <v>42760.677083333336</v>
      </c>
      <c r="B650" s="3">
        <v>1585</v>
      </c>
      <c r="C650" s="11"/>
      <c r="E650" s="11"/>
      <c r="F650" s="11"/>
      <c r="G650" s="11"/>
      <c r="H650" s="11"/>
      <c r="I650" s="11"/>
      <c r="J650" s="11"/>
    </row>
    <row r="651" spans="1:10" x14ac:dyDescent="0.25">
      <c r="A651" s="2">
        <v>42760.666666666664</v>
      </c>
      <c r="B651" s="3">
        <v>2004</v>
      </c>
      <c r="C651" s="11"/>
      <c r="E651" s="11"/>
      <c r="F651" s="11"/>
      <c r="G651" s="11"/>
      <c r="H651" s="11"/>
      <c r="I651" s="11"/>
      <c r="J651" s="11"/>
    </row>
    <row r="652" spans="1:10" x14ac:dyDescent="0.25">
      <c r="A652" s="2">
        <v>42760.65625</v>
      </c>
      <c r="B652" s="3">
        <v>1528</v>
      </c>
      <c r="C652" s="11"/>
      <c r="E652" s="11"/>
      <c r="F652" s="11"/>
      <c r="G652" s="11"/>
      <c r="H652" s="11"/>
      <c r="I652" s="11"/>
      <c r="J652" s="11"/>
    </row>
    <row r="653" spans="1:10" x14ac:dyDescent="0.25">
      <c r="A653" s="2">
        <v>42760.645833333336</v>
      </c>
      <c r="B653" s="37">
        <v>2066</v>
      </c>
      <c r="C653" s="11"/>
      <c r="E653" s="11"/>
      <c r="F653" s="11"/>
      <c r="G653" s="11"/>
      <c r="H653" s="11"/>
      <c r="I653" s="11"/>
      <c r="J653" s="11"/>
    </row>
    <row r="654" spans="1:10" x14ac:dyDescent="0.25">
      <c r="A654" s="2">
        <v>42760.635416666664</v>
      </c>
      <c r="B654" s="3">
        <v>1744</v>
      </c>
      <c r="C654" s="11"/>
      <c r="E654" s="11"/>
      <c r="F654" s="11"/>
      <c r="G654" s="11"/>
      <c r="H654" s="11"/>
      <c r="I654" s="11"/>
      <c r="J654" s="11"/>
    </row>
    <row r="655" spans="1:10" x14ac:dyDescent="0.25">
      <c r="A655" s="2">
        <v>42760.625</v>
      </c>
      <c r="B655" s="3">
        <v>1500</v>
      </c>
      <c r="C655" s="11"/>
      <c r="E655" s="11"/>
      <c r="F655" s="11"/>
      <c r="G655" s="11"/>
      <c r="H655" s="11"/>
      <c r="I655" s="11"/>
      <c r="J655" s="11"/>
    </row>
    <row r="656" spans="1:10" x14ac:dyDescent="0.25">
      <c r="A656" s="2">
        <v>42760.614583333336</v>
      </c>
      <c r="B656" s="3">
        <v>1500</v>
      </c>
      <c r="C656" s="11"/>
      <c r="E656" s="11"/>
      <c r="F656" s="11"/>
      <c r="G656" s="11"/>
      <c r="H656" s="11"/>
      <c r="I656" s="11"/>
      <c r="J656" s="11"/>
    </row>
    <row r="657" spans="1:10" x14ac:dyDescent="0.25">
      <c r="A657" s="2">
        <v>42760.604166666664</v>
      </c>
      <c r="B657" s="3">
        <v>1500</v>
      </c>
      <c r="C657" s="11"/>
      <c r="E657" s="11"/>
      <c r="F657" s="11"/>
      <c r="G657" s="11"/>
      <c r="H657" s="11"/>
      <c r="I657" s="11"/>
      <c r="J657" s="11"/>
    </row>
    <row r="658" spans="1:10" x14ac:dyDescent="0.25">
      <c r="A658" s="2">
        <v>42760.59375</v>
      </c>
      <c r="B658" s="3">
        <v>1501</v>
      </c>
      <c r="C658" s="11"/>
      <c r="E658" s="11"/>
      <c r="F658" s="11"/>
      <c r="G658" s="11"/>
      <c r="H658" s="11"/>
      <c r="I658" s="11"/>
      <c r="J658" s="11"/>
    </row>
    <row r="659" spans="1:10" x14ac:dyDescent="0.25">
      <c r="A659" s="2">
        <v>42760.583333333336</v>
      </c>
      <c r="B659" s="3">
        <v>1501</v>
      </c>
      <c r="C659" s="11"/>
      <c r="E659" s="11"/>
      <c r="F659" s="11"/>
      <c r="G659" s="11"/>
      <c r="H659" s="11"/>
      <c r="I659" s="11"/>
      <c r="J659" s="11"/>
    </row>
    <row r="660" spans="1:10" x14ac:dyDescent="0.25">
      <c r="A660" s="2">
        <v>42760.572916666664</v>
      </c>
      <c r="B660" s="3">
        <v>1500</v>
      </c>
      <c r="C660" s="11"/>
      <c r="E660" s="11"/>
      <c r="F660" s="11"/>
      <c r="G660" s="11"/>
      <c r="H660" s="11"/>
      <c r="I660" s="11"/>
      <c r="J660" s="11"/>
    </row>
    <row r="661" spans="1:10" x14ac:dyDescent="0.25">
      <c r="A661" s="2">
        <v>42760.5625</v>
      </c>
      <c r="B661" s="3">
        <v>1531</v>
      </c>
      <c r="C661" s="11"/>
      <c r="E661" s="11"/>
      <c r="F661" s="11"/>
      <c r="G661" s="11"/>
      <c r="H661" s="11"/>
      <c r="I661" s="11"/>
      <c r="J661" s="11"/>
    </row>
    <row r="662" spans="1:10" x14ac:dyDescent="0.25">
      <c r="A662" s="2">
        <v>42760.552083333336</v>
      </c>
      <c r="B662" s="3">
        <v>1559</v>
      </c>
      <c r="C662" s="11"/>
      <c r="E662" s="11"/>
      <c r="F662" s="11"/>
      <c r="G662" s="11"/>
      <c r="H662" s="11"/>
      <c r="I662" s="11"/>
      <c r="J662" s="11"/>
    </row>
    <row r="663" spans="1:10" x14ac:dyDescent="0.25">
      <c r="A663" s="2">
        <v>42760.541666666664</v>
      </c>
      <c r="B663" s="3">
        <v>1587</v>
      </c>
      <c r="C663" s="11"/>
      <c r="E663" s="11"/>
      <c r="F663" s="11"/>
      <c r="G663" s="11"/>
      <c r="H663" s="11"/>
      <c r="I663" s="11"/>
      <c r="J663" s="11"/>
    </row>
    <row r="664" spans="1:10" x14ac:dyDescent="0.25">
      <c r="A664" s="2">
        <v>42760.53125</v>
      </c>
      <c r="B664" s="3">
        <v>1626</v>
      </c>
      <c r="C664" s="11"/>
      <c r="E664" s="11"/>
      <c r="F664" s="11"/>
      <c r="G664" s="11"/>
      <c r="H664" s="11"/>
      <c r="I664" s="11"/>
      <c r="J664" s="11"/>
    </row>
    <row r="665" spans="1:10" x14ac:dyDescent="0.25">
      <c r="A665" s="2">
        <v>42760.520833333336</v>
      </c>
      <c r="B665" s="3">
        <v>1512</v>
      </c>
      <c r="C665" s="11"/>
      <c r="E665" s="11"/>
      <c r="F665" s="11"/>
      <c r="G665" s="11"/>
      <c r="H665" s="11"/>
      <c r="I665" s="11"/>
      <c r="J665" s="11"/>
    </row>
    <row r="666" spans="1:10" x14ac:dyDescent="0.25">
      <c r="A666" s="2">
        <v>42760.510416666664</v>
      </c>
      <c r="B666" s="3">
        <v>1515</v>
      </c>
      <c r="C666" s="11"/>
      <c r="E666" s="11"/>
      <c r="F666" s="11"/>
      <c r="G666" s="11"/>
      <c r="H666" s="11"/>
      <c r="I666" s="11"/>
      <c r="J666" s="11"/>
    </row>
    <row r="667" spans="1:10" x14ac:dyDescent="0.25">
      <c r="A667" s="2">
        <v>42760.5</v>
      </c>
      <c r="B667" s="3">
        <v>1486</v>
      </c>
      <c r="C667" s="11"/>
      <c r="E667" s="11"/>
      <c r="F667" s="11"/>
      <c r="G667" s="11"/>
      <c r="H667" s="11"/>
      <c r="I667" s="11"/>
      <c r="J667" s="11"/>
    </row>
    <row r="668" spans="1:10" x14ac:dyDescent="0.25">
      <c r="A668" s="2">
        <v>42760.489583333336</v>
      </c>
      <c r="B668" s="3">
        <v>1482</v>
      </c>
      <c r="C668" s="11"/>
      <c r="E668" s="11"/>
      <c r="F668" s="11"/>
      <c r="G668" s="11"/>
      <c r="H668" s="11"/>
      <c r="I668" s="11"/>
      <c r="J668" s="11"/>
    </row>
    <row r="669" spans="1:10" x14ac:dyDescent="0.25">
      <c r="A669" s="2">
        <v>42760.479166666664</v>
      </c>
      <c r="B669" s="3">
        <v>1486</v>
      </c>
      <c r="C669" s="11"/>
      <c r="E669" s="11"/>
      <c r="F669" s="11"/>
      <c r="G669" s="11"/>
      <c r="H669" s="11"/>
      <c r="I669" s="11"/>
      <c r="J669" s="11"/>
    </row>
    <row r="670" spans="1:10" x14ac:dyDescent="0.25">
      <c r="A670" s="2">
        <v>42760.46875</v>
      </c>
      <c r="B670" s="3">
        <v>1490</v>
      </c>
      <c r="C670" s="11"/>
      <c r="E670" s="11"/>
      <c r="F670" s="11"/>
      <c r="G670" s="11"/>
      <c r="H670" s="11"/>
      <c r="I670" s="11"/>
      <c r="J670" s="11"/>
    </row>
    <row r="671" spans="1:10" x14ac:dyDescent="0.25">
      <c r="A671" s="2">
        <v>42760.458333333336</v>
      </c>
      <c r="B671" s="3">
        <v>1490</v>
      </c>
      <c r="C671" s="11"/>
      <c r="E671" s="11"/>
      <c r="F671" s="11"/>
      <c r="G671" s="11"/>
      <c r="H671" s="11"/>
      <c r="I671" s="11"/>
      <c r="J671" s="11"/>
    </row>
    <row r="672" spans="1:10" x14ac:dyDescent="0.25">
      <c r="A672" s="2">
        <v>42760.447916666664</v>
      </c>
      <c r="B672" s="3">
        <v>1486</v>
      </c>
      <c r="C672" s="11"/>
      <c r="E672" s="11"/>
      <c r="F672" s="11"/>
      <c r="G672" s="11"/>
      <c r="H672" s="11"/>
      <c r="I672" s="11"/>
      <c r="J672" s="11"/>
    </row>
    <row r="673" spans="1:10" x14ac:dyDescent="0.25">
      <c r="A673" s="2">
        <v>42760.4375</v>
      </c>
      <c r="B673" s="3">
        <v>1484</v>
      </c>
      <c r="C673" s="11"/>
      <c r="E673" s="11"/>
      <c r="F673" s="11"/>
      <c r="G673" s="11"/>
      <c r="H673" s="11"/>
      <c r="I673" s="11"/>
      <c r="J673" s="11"/>
    </row>
    <row r="674" spans="1:10" x14ac:dyDescent="0.25">
      <c r="A674" s="2">
        <v>42760.427083333336</v>
      </c>
      <c r="B674" s="3">
        <v>1485</v>
      </c>
      <c r="C674" s="11"/>
      <c r="E674" s="11"/>
      <c r="F674" s="11"/>
      <c r="G674" s="11"/>
      <c r="H674" s="11"/>
      <c r="I674" s="11"/>
      <c r="J674" s="11"/>
    </row>
    <row r="675" spans="1:10" x14ac:dyDescent="0.25">
      <c r="A675" s="2">
        <v>42760.416666666664</v>
      </c>
      <c r="B675" s="3">
        <v>1486</v>
      </c>
      <c r="C675" s="11"/>
      <c r="E675" s="11"/>
      <c r="F675" s="11"/>
      <c r="G675" s="11"/>
      <c r="H675" s="11"/>
      <c r="I675" s="11"/>
      <c r="J675" s="11"/>
    </row>
    <row r="676" spans="1:10" x14ac:dyDescent="0.25">
      <c r="A676" s="2">
        <v>42760.40625</v>
      </c>
      <c r="B676" s="3">
        <v>1507</v>
      </c>
      <c r="C676" s="11"/>
      <c r="E676" s="11"/>
      <c r="G676" s="11"/>
      <c r="H676" s="11"/>
      <c r="I676" s="11"/>
      <c r="J676" s="11"/>
    </row>
    <row r="677" spans="1:10" x14ac:dyDescent="0.25">
      <c r="A677" s="2">
        <v>42760.395833333336</v>
      </c>
      <c r="B677" s="3">
        <v>1510</v>
      </c>
      <c r="C677" s="11"/>
      <c r="E677" s="11"/>
      <c r="G677" s="11"/>
      <c r="H677" s="11"/>
      <c r="I677" s="11"/>
      <c r="J677" s="11"/>
    </row>
    <row r="678" spans="1:10" x14ac:dyDescent="0.25">
      <c r="A678" s="2">
        <v>42760.385416666664</v>
      </c>
      <c r="B678" s="3">
        <v>1474</v>
      </c>
      <c r="C678" s="11"/>
      <c r="E678" s="11"/>
      <c r="G678" s="11"/>
      <c r="H678" s="11"/>
      <c r="I678" s="11"/>
      <c r="J678" s="11"/>
    </row>
    <row r="679" spans="1:10" x14ac:dyDescent="0.25">
      <c r="A679" s="2">
        <v>42760.375</v>
      </c>
      <c r="B679" s="37">
        <v>1472</v>
      </c>
      <c r="C679" s="11"/>
      <c r="E679" s="11"/>
      <c r="G679" s="11"/>
      <c r="H679" s="11"/>
      <c r="I679" s="11"/>
      <c r="J679" s="11"/>
    </row>
    <row r="680" spans="1:10" x14ac:dyDescent="0.25">
      <c r="A680" s="2">
        <v>42760.364583333336</v>
      </c>
      <c r="B680" s="3">
        <v>1490</v>
      </c>
      <c r="C680" s="11"/>
      <c r="E680" s="11"/>
      <c r="G680" s="11"/>
      <c r="H680" s="11"/>
      <c r="I680" s="11"/>
      <c r="J680" s="11"/>
    </row>
    <row r="681" spans="1:10" x14ac:dyDescent="0.25">
      <c r="A681" s="2">
        <v>42760.354166666664</v>
      </c>
      <c r="B681" s="3">
        <v>1513</v>
      </c>
      <c r="C681" s="11"/>
      <c r="E681" s="11"/>
      <c r="G681" s="11"/>
      <c r="H681" s="11"/>
      <c r="I681" s="11"/>
      <c r="J681" s="11"/>
    </row>
    <row r="682" spans="1:10" x14ac:dyDescent="0.25">
      <c r="A682" s="2">
        <v>42760.34375</v>
      </c>
      <c r="B682" s="3">
        <v>1513</v>
      </c>
      <c r="C682" s="11"/>
      <c r="E682" s="11"/>
      <c r="G682" s="11"/>
      <c r="H682" s="11"/>
      <c r="I682" s="11"/>
      <c r="J682" s="11"/>
    </row>
    <row r="683" spans="1:10" x14ac:dyDescent="0.25">
      <c r="A683" s="2">
        <v>42760.333333333336</v>
      </c>
      <c r="B683" s="3">
        <v>1509</v>
      </c>
      <c r="C683" s="11"/>
      <c r="E683" s="11"/>
      <c r="G683" s="11"/>
      <c r="H683" s="11"/>
      <c r="I683" s="11"/>
      <c r="J683" s="11"/>
    </row>
    <row r="684" spans="1:10" x14ac:dyDescent="0.25">
      <c r="A684" s="2">
        <v>42760.322916666664</v>
      </c>
      <c r="B684" s="3">
        <v>1510</v>
      </c>
      <c r="C684" s="11"/>
      <c r="E684" s="11"/>
      <c r="G684" s="11"/>
      <c r="H684" s="11"/>
      <c r="I684" s="11"/>
      <c r="J684" s="11"/>
    </row>
    <row r="685" spans="1:10" x14ac:dyDescent="0.25">
      <c r="A685" s="2">
        <v>42760.3125</v>
      </c>
      <c r="B685" s="3">
        <v>1514</v>
      </c>
      <c r="C685" s="11"/>
      <c r="E685" s="11"/>
      <c r="F685" s="11"/>
      <c r="G685" s="11"/>
      <c r="H685" s="11"/>
      <c r="I685" s="11"/>
      <c r="J685" s="11"/>
    </row>
    <row r="686" spans="1:10" x14ac:dyDescent="0.25">
      <c r="A686" s="2">
        <v>42760.302083333336</v>
      </c>
      <c r="B686" s="3">
        <v>1507</v>
      </c>
      <c r="C686" s="11"/>
      <c r="E686" s="11"/>
      <c r="F686" s="11"/>
      <c r="G686" s="11"/>
      <c r="H686" s="11"/>
      <c r="I686" s="11"/>
      <c r="J686" s="11"/>
    </row>
    <row r="687" spans="1:10" x14ac:dyDescent="0.25">
      <c r="A687" s="2">
        <v>42760.291666666664</v>
      </c>
      <c r="B687" s="3">
        <v>1506</v>
      </c>
      <c r="C687" s="11"/>
      <c r="E687" s="11"/>
      <c r="F687" s="11"/>
      <c r="G687" s="11"/>
      <c r="H687" s="11"/>
      <c r="I687" s="11"/>
      <c r="J687" s="11"/>
    </row>
    <row r="688" spans="1:10" x14ac:dyDescent="0.25">
      <c r="A688" s="2">
        <v>42760.28125</v>
      </c>
      <c r="B688" s="3">
        <v>1511</v>
      </c>
      <c r="C688" s="11"/>
      <c r="E688" s="11"/>
      <c r="F688" s="11"/>
      <c r="G688" s="11"/>
      <c r="H688" s="11"/>
      <c r="I688" s="11"/>
      <c r="J688" s="11"/>
    </row>
    <row r="689" spans="1:10" x14ac:dyDescent="0.25">
      <c r="A689" s="2">
        <v>42760.270833333336</v>
      </c>
      <c r="B689" s="3">
        <v>1538</v>
      </c>
      <c r="C689" s="11"/>
      <c r="E689" s="11"/>
      <c r="F689" s="11"/>
      <c r="G689" s="11"/>
      <c r="H689" s="11"/>
      <c r="I689" s="11"/>
      <c r="J689" s="11"/>
    </row>
    <row r="690" spans="1:10" x14ac:dyDescent="0.25">
      <c r="A690" s="2">
        <v>42760.260416666664</v>
      </c>
      <c r="B690" s="3">
        <v>1485</v>
      </c>
      <c r="C690" s="11"/>
      <c r="E690" s="11"/>
      <c r="F690" s="11"/>
      <c r="G690" s="11"/>
      <c r="H690" s="11"/>
      <c r="I690" s="11"/>
      <c r="J690" s="11"/>
    </row>
    <row r="691" spans="1:10" x14ac:dyDescent="0.25">
      <c r="A691" s="2">
        <v>42760.25</v>
      </c>
      <c r="B691" s="3">
        <v>1562</v>
      </c>
      <c r="C691" s="11"/>
      <c r="E691" s="11"/>
      <c r="F691" s="11"/>
      <c r="G691" s="11"/>
      <c r="H691" s="11"/>
      <c r="I691" s="11"/>
      <c r="J691" s="11"/>
    </row>
    <row r="692" spans="1:10" x14ac:dyDescent="0.25">
      <c r="A692" s="2">
        <v>42760.239583333336</v>
      </c>
      <c r="B692" s="3">
        <v>1541</v>
      </c>
      <c r="C692" s="11"/>
      <c r="E692" s="11"/>
      <c r="F692" s="11"/>
      <c r="G692" s="11"/>
      <c r="H692" s="11"/>
      <c r="I692" s="11"/>
      <c r="J692" s="11"/>
    </row>
    <row r="693" spans="1:10" x14ac:dyDescent="0.25">
      <c r="A693" s="2">
        <v>42760.229166666664</v>
      </c>
      <c r="B693" s="3">
        <v>1581</v>
      </c>
      <c r="C693" s="11"/>
      <c r="E693" s="11"/>
      <c r="F693" s="11"/>
      <c r="G693" s="11"/>
      <c r="H693" s="11"/>
      <c r="I693" s="11"/>
      <c r="J693" s="11"/>
    </row>
    <row r="694" spans="1:10" x14ac:dyDescent="0.25">
      <c r="A694" s="2">
        <v>42760.21875</v>
      </c>
      <c r="B694" s="3">
        <v>1578</v>
      </c>
      <c r="C694" s="11"/>
      <c r="E694" s="11"/>
      <c r="F694" s="11"/>
      <c r="G694" s="11"/>
      <c r="H694" s="11"/>
      <c r="I694" s="11"/>
      <c r="J694" s="11"/>
    </row>
    <row r="695" spans="1:10" x14ac:dyDescent="0.25">
      <c r="A695" s="2">
        <v>42760.208333333336</v>
      </c>
      <c r="B695" s="3">
        <v>1561</v>
      </c>
      <c r="C695" s="11"/>
      <c r="E695" s="11"/>
      <c r="F695" s="11"/>
      <c r="G695" s="11"/>
      <c r="H695" s="11"/>
      <c r="I695" s="11"/>
      <c r="J695" s="11"/>
    </row>
    <row r="696" spans="1:10" x14ac:dyDescent="0.25">
      <c r="A696" s="2">
        <v>42760.197916666664</v>
      </c>
      <c r="B696" s="3">
        <v>1570</v>
      </c>
      <c r="C696" s="11"/>
      <c r="E696" s="11"/>
      <c r="F696" s="11"/>
      <c r="G696" s="11"/>
      <c r="H696" s="11"/>
      <c r="I696" s="11"/>
      <c r="J696" s="11"/>
    </row>
    <row r="697" spans="1:10" x14ac:dyDescent="0.25">
      <c r="A697" s="2">
        <v>42760.1875</v>
      </c>
      <c r="B697" s="3">
        <v>1563</v>
      </c>
      <c r="C697" s="11"/>
      <c r="E697" s="11"/>
      <c r="F697" s="11"/>
      <c r="G697" s="11"/>
      <c r="H697" s="11"/>
      <c r="I697" s="11"/>
      <c r="J697" s="11"/>
    </row>
    <row r="698" spans="1:10" x14ac:dyDescent="0.25">
      <c r="A698" s="2">
        <v>42760.177083333336</v>
      </c>
      <c r="B698" s="3">
        <v>1573</v>
      </c>
      <c r="C698" s="11"/>
      <c r="E698" s="11"/>
      <c r="F698" s="11"/>
      <c r="G698" s="11"/>
      <c r="H698" s="11"/>
      <c r="I698" s="11"/>
      <c r="J698" s="11"/>
    </row>
    <row r="699" spans="1:10" x14ac:dyDescent="0.25">
      <c r="A699" s="2">
        <v>42760.166666666664</v>
      </c>
      <c r="B699" s="3">
        <v>1563</v>
      </c>
      <c r="C699" s="11"/>
      <c r="E699" s="11"/>
      <c r="F699" s="11"/>
      <c r="G699" s="11"/>
      <c r="H699" s="11"/>
      <c r="I699" s="11"/>
      <c r="J699" s="11"/>
    </row>
    <row r="700" spans="1:10" x14ac:dyDescent="0.25">
      <c r="A700" s="2">
        <v>42760.15625</v>
      </c>
      <c r="B700" s="3">
        <v>1514</v>
      </c>
      <c r="C700" s="11"/>
      <c r="E700" s="11"/>
      <c r="F700" s="11"/>
      <c r="G700" s="11"/>
      <c r="H700" s="11"/>
      <c r="I700" s="11"/>
      <c r="J700" s="11"/>
    </row>
    <row r="701" spans="1:10" x14ac:dyDescent="0.25">
      <c r="A701" s="2">
        <v>42760.145833333336</v>
      </c>
      <c r="B701" s="3">
        <v>1558</v>
      </c>
      <c r="C701" s="11"/>
      <c r="E701" s="11"/>
      <c r="F701" s="11"/>
      <c r="G701" s="11"/>
      <c r="H701" s="11"/>
      <c r="I701" s="11"/>
      <c r="J701" s="11"/>
    </row>
    <row r="702" spans="1:10" x14ac:dyDescent="0.25">
      <c r="A702" s="2">
        <v>42760.135416666664</v>
      </c>
      <c r="B702" s="3">
        <v>1534</v>
      </c>
      <c r="C702" s="11"/>
      <c r="E702" s="11"/>
      <c r="F702" s="11"/>
      <c r="G702" s="11"/>
      <c r="H702" s="11"/>
      <c r="I702" s="11"/>
      <c r="J702" s="11"/>
    </row>
    <row r="703" spans="1:10" x14ac:dyDescent="0.25">
      <c r="A703" s="2">
        <v>42760.125</v>
      </c>
      <c r="B703" s="3">
        <v>1536</v>
      </c>
      <c r="C703" s="11"/>
      <c r="E703" s="11"/>
      <c r="F703" s="11"/>
      <c r="G703" s="11"/>
      <c r="H703" s="11"/>
      <c r="I703" s="11"/>
      <c r="J703" s="11"/>
    </row>
    <row r="704" spans="1:10" x14ac:dyDescent="0.25">
      <c r="A704" s="2">
        <v>42760.114583333336</v>
      </c>
      <c r="B704" s="3">
        <v>1543</v>
      </c>
      <c r="C704" s="11"/>
      <c r="E704" s="11"/>
      <c r="F704" s="11"/>
      <c r="G704" s="11"/>
      <c r="H704" s="11"/>
      <c r="I704" s="11"/>
      <c r="J704" s="11"/>
    </row>
    <row r="705" spans="1:10" x14ac:dyDescent="0.25">
      <c r="A705" s="2">
        <v>42760.104166666664</v>
      </c>
      <c r="B705" s="3">
        <v>1523</v>
      </c>
      <c r="C705" s="11"/>
      <c r="E705" s="11"/>
      <c r="F705" s="11"/>
      <c r="G705" s="11"/>
      <c r="H705" s="11"/>
      <c r="I705" s="11"/>
      <c r="J705" s="11"/>
    </row>
    <row r="706" spans="1:10" x14ac:dyDescent="0.25">
      <c r="A706" s="2">
        <v>42760.09375</v>
      </c>
      <c r="B706" s="3">
        <v>1518</v>
      </c>
      <c r="C706" s="11"/>
      <c r="E706" s="11"/>
      <c r="F706" s="11"/>
      <c r="G706" s="11"/>
      <c r="H706" s="11"/>
      <c r="I706" s="11"/>
      <c r="J706" s="11"/>
    </row>
    <row r="707" spans="1:10" x14ac:dyDescent="0.25">
      <c r="A707" s="2">
        <v>42760.083333333336</v>
      </c>
      <c r="B707" s="3">
        <v>1570</v>
      </c>
      <c r="C707" s="11"/>
      <c r="E707" s="11"/>
      <c r="F707" s="11"/>
      <c r="G707" s="11"/>
      <c r="H707" s="11"/>
      <c r="I707" s="11"/>
      <c r="J707" s="11"/>
    </row>
    <row r="708" spans="1:10" x14ac:dyDescent="0.25">
      <c r="A708" s="2">
        <v>42760.072916666664</v>
      </c>
      <c r="B708" s="3">
        <v>1549</v>
      </c>
      <c r="C708" s="11"/>
      <c r="E708" s="11"/>
      <c r="F708" s="11"/>
      <c r="G708" s="11"/>
      <c r="H708" s="11"/>
      <c r="I708" s="11"/>
      <c r="J708" s="11"/>
    </row>
    <row r="709" spans="1:10" x14ac:dyDescent="0.25">
      <c r="A709" s="2">
        <v>42760.0625</v>
      </c>
      <c r="B709" s="3">
        <v>1548</v>
      </c>
      <c r="C709" s="11"/>
      <c r="E709" s="11"/>
      <c r="F709" s="11"/>
      <c r="G709" s="11"/>
      <c r="H709" s="11"/>
      <c r="I709" s="11"/>
      <c r="J709" s="11"/>
    </row>
    <row r="710" spans="1:10" x14ac:dyDescent="0.25">
      <c r="A710" s="2">
        <v>42760.052083333336</v>
      </c>
      <c r="B710" s="3">
        <v>1529</v>
      </c>
      <c r="C710" s="11"/>
      <c r="E710" s="11"/>
      <c r="F710" s="11"/>
      <c r="G710" s="11"/>
      <c r="H710" s="11"/>
      <c r="I710" s="11"/>
      <c r="J710" s="11"/>
    </row>
    <row r="711" spans="1:10" x14ac:dyDescent="0.25">
      <c r="A711" s="2">
        <v>42760.041666666664</v>
      </c>
      <c r="B711" s="3">
        <v>1535</v>
      </c>
      <c r="C711" s="11"/>
      <c r="E711" s="11"/>
      <c r="F711" s="11"/>
      <c r="G711" s="11"/>
      <c r="H711" s="11"/>
      <c r="I711" s="11"/>
      <c r="J711" s="11"/>
    </row>
    <row r="712" spans="1:10" x14ac:dyDescent="0.25">
      <c r="A712" s="2">
        <v>42760.03125</v>
      </c>
      <c r="B712" s="3">
        <v>1522</v>
      </c>
      <c r="C712" s="11"/>
      <c r="E712" s="11"/>
      <c r="F712" s="11"/>
      <c r="G712" s="11"/>
      <c r="H712" s="11"/>
      <c r="I712" s="11"/>
      <c r="J712" s="11"/>
    </row>
    <row r="713" spans="1:10" x14ac:dyDescent="0.25">
      <c r="A713" s="2">
        <v>42760.020833333336</v>
      </c>
      <c r="B713" s="3">
        <v>1527</v>
      </c>
      <c r="C713" s="11"/>
      <c r="E713" s="11"/>
      <c r="F713" s="11"/>
      <c r="G713" s="11"/>
      <c r="H713" s="11"/>
      <c r="I713" s="11"/>
      <c r="J713" s="11"/>
    </row>
    <row r="714" spans="1:10" x14ac:dyDescent="0.25">
      <c r="A714" s="2">
        <v>42760.010416666664</v>
      </c>
      <c r="B714" s="3">
        <v>1513</v>
      </c>
      <c r="C714" s="11"/>
      <c r="E714" s="11"/>
      <c r="F714" s="11"/>
      <c r="G714" s="11"/>
      <c r="H714" s="11"/>
      <c r="I714" s="11"/>
      <c r="J714" s="11"/>
    </row>
    <row r="715" spans="1:10" x14ac:dyDescent="0.25">
      <c r="A715" s="2">
        <v>42760</v>
      </c>
      <c r="B715" s="3">
        <v>1529</v>
      </c>
      <c r="C715" s="11"/>
      <c r="E715" s="11"/>
      <c r="F715" s="11"/>
      <c r="G715" s="11"/>
      <c r="H715" s="11"/>
      <c r="I715" s="11"/>
      <c r="J715" s="11"/>
    </row>
    <row r="716" spans="1:10" x14ac:dyDescent="0.25">
      <c r="A716" s="39">
        <v>42759.989583333336</v>
      </c>
      <c r="B716" s="4">
        <v>1514</v>
      </c>
      <c r="C716" s="11"/>
      <c r="E716" s="11"/>
      <c r="F716" s="11"/>
      <c r="G716" s="11"/>
      <c r="H716" s="11"/>
      <c r="I716" s="11"/>
      <c r="J716" s="11"/>
    </row>
    <row r="717" spans="1:10" x14ac:dyDescent="0.25">
      <c r="A717" s="2">
        <v>42759.979166666664</v>
      </c>
      <c r="B717" s="3">
        <v>1521</v>
      </c>
      <c r="C717" s="11"/>
      <c r="E717" s="11"/>
      <c r="F717" s="11"/>
      <c r="G717" s="11"/>
      <c r="H717" s="11"/>
      <c r="I717" s="11"/>
      <c r="J717" s="11"/>
    </row>
    <row r="718" spans="1:10" x14ac:dyDescent="0.25">
      <c r="A718" s="2">
        <v>42759.96875</v>
      </c>
      <c r="B718" s="3">
        <v>1552</v>
      </c>
      <c r="C718" s="11"/>
      <c r="E718" s="11"/>
      <c r="F718" s="11"/>
      <c r="G718" s="11"/>
      <c r="H718" s="11"/>
      <c r="I718" s="11"/>
      <c r="J718" s="11"/>
    </row>
    <row r="719" spans="1:10" x14ac:dyDescent="0.25">
      <c r="A719" s="2">
        <v>42759.958333333336</v>
      </c>
      <c r="B719" s="3">
        <v>1496</v>
      </c>
      <c r="C719" s="11"/>
      <c r="E719" s="11"/>
      <c r="F719" s="11"/>
      <c r="G719" s="11"/>
      <c r="H719" s="11"/>
      <c r="I719" s="11"/>
      <c r="J719" s="11"/>
    </row>
    <row r="720" spans="1:10" x14ac:dyDescent="0.25">
      <c r="A720" s="2">
        <v>42759.947916666664</v>
      </c>
      <c r="B720" s="3">
        <v>1496</v>
      </c>
      <c r="C720" s="11"/>
      <c r="E720" s="11"/>
      <c r="F720" s="11"/>
      <c r="G720" s="11"/>
      <c r="H720" s="11"/>
      <c r="I720" s="11"/>
      <c r="J720" s="11"/>
    </row>
    <row r="721" spans="1:10" x14ac:dyDescent="0.25">
      <c r="A721" s="2">
        <v>42759.9375</v>
      </c>
      <c r="B721" s="3">
        <v>1498</v>
      </c>
      <c r="C721" s="11"/>
      <c r="E721" s="11"/>
      <c r="F721" s="11"/>
      <c r="G721" s="11"/>
      <c r="H721" s="11"/>
      <c r="I721" s="11"/>
      <c r="J721" s="11"/>
    </row>
    <row r="722" spans="1:10" x14ac:dyDescent="0.25">
      <c r="A722" s="2">
        <v>42759.927083333336</v>
      </c>
      <c r="B722" s="3">
        <v>1497</v>
      </c>
      <c r="C722" s="11"/>
      <c r="E722" s="11"/>
      <c r="F722" s="11"/>
      <c r="G722" s="11"/>
      <c r="H722" s="11"/>
      <c r="I722" s="11"/>
      <c r="J722" s="11"/>
    </row>
    <row r="723" spans="1:10" x14ac:dyDescent="0.25">
      <c r="A723" s="2">
        <v>42759.916666666664</v>
      </c>
      <c r="B723" s="3">
        <v>1494</v>
      </c>
      <c r="C723" s="11"/>
      <c r="E723" s="11"/>
      <c r="F723" s="11"/>
      <c r="G723" s="11"/>
      <c r="H723" s="11"/>
      <c r="I723" s="11"/>
      <c r="J723" s="11"/>
    </row>
    <row r="724" spans="1:10" x14ac:dyDescent="0.25">
      <c r="A724" s="210">
        <v>42759.90625</v>
      </c>
      <c r="B724" s="211">
        <v>1454</v>
      </c>
      <c r="C724" s="11"/>
      <c r="E724" s="11"/>
      <c r="F724" s="11"/>
      <c r="G724" s="11"/>
      <c r="H724" s="11"/>
      <c r="I724" s="11"/>
      <c r="J724" s="11"/>
    </row>
    <row r="725" spans="1:10" x14ac:dyDescent="0.25">
      <c r="A725" s="210">
        <v>42759.895833333336</v>
      </c>
      <c r="B725" s="211">
        <v>1455</v>
      </c>
      <c r="C725" s="11"/>
      <c r="E725" s="11"/>
      <c r="F725" s="11"/>
      <c r="G725" s="11"/>
      <c r="H725" s="11"/>
      <c r="I725" s="11"/>
      <c r="J725" s="11"/>
    </row>
    <row r="726" spans="1:10" x14ac:dyDescent="0.25">
      <c r="A726" s="210">
        <v>42759.885416666664</v>
      </c>
      <c r="B726" s="211">
        <v>1506</v>
      </c>
      <c r="C726" s="11"/>
      <c r="E726" s="11"/>
      <c r="F726" s="11"/>
      <c r="G726" s="11"/>
      <c r="H726" s="11"/>
      <c r="I726" s="11"/>
      <c r="J726" s="11"/>
    </row>
    <row r="727" spans="1:10" x14ac:dyDescent="0.25">
      <c r="A727" s="2">
        <v>42759.875</v>
      </c>
      <c r="B727" s="3">
        <v>1520</v>
      </c>
      <c r="C727" s="11"/>
      <c r="E727" s="11"/>
      <c r="F727" s="11"/>
      <c r="G727" s="11"/>
      <c r="H727" s="11"/>
      <c r="I727" s="11"/>
      <c r="J727" s="11"/>
    </row>
    <row r="728" spans="1:10" x14ac:dyDescent="0.25">
      <c r="A728" s="2">
        <v>42759.864583333336</v>
      </c>
      <c r="B728" s="3">
        <v>1498</v>
      </c>
      <c r="C728" s="11"/>
      <c r="E728" s="11"/>
      <c r="F728" s="11"/>
      <c r="G728" s="11"/>
      <c r="H728" s="11"/>
      <c r="I728" s="11"/>
      <c r="J728" s="11"/>
    </row>
    <row r="729" spans="1:10" x14ac:dyDescent="0.25">
      <c r="A729" s="2">
        <v>42759.854166666664</v>
      </c>
      <c r="B729" s="3">
        <v>1499</v>
      </c>
      <c r="C729" s="11"/>
      <c r="E729" s="11"/>
      <c r="F729" s="11"/>
      <c r="G729" s="11"/>
      <c r="H729" s="11"/>
      <c r="I729" s="11"/>
      <c r="J729" s="11"/>
    </row>
    <row r="730" spans="1:10" x14ac:dyDescent="0.25">
      <c r="A730" s="2">
        <v>42759.84375</v>
      </c>
      <c r="B730" s="3">
        <v>1499</v>
      </c>
      <c r="C730" s="11"/>
      <c r="E730" s="11"/>
      <c r="F730" s="11"/>
      <c r="G730" s="11"/>
      <c r="H730" s="11"/>
      <c r="I730" s="11"/>
      <c r="J730" s="11"/>
    </row>
    <row r="731" spans="1:10" x14ac:dyDescent="0.25">
      <c r="A731" s="2">
        <v>42759.833333333336</v>
      </c>
      <c r="B731" s="3">
        <v>1499</v>
      </c>
      <c r="C731" s="11"/>
      <c r="E731" s="11"/>
      <c r="F731" s="11"/>
      <c r="G731" s="11"/>
      <c r="H731" s="11"/>
      <c r="I731" s="11"/>
      <c r="J731" s="11"/>
    </row>
    <row r="732" spans="1:10" x14ac:dyDescent="0.25">
      <c r="A732" s="2">
        <v>42759.822916666664</v>
      </c>
      <c r="B732" s="3">
        <v>1459</v>
      </c>
      <c r="C732" s="11"/>
      <c r="E732" s="11"/>
      <c r="F732" s="11"/>
      <c r="G732" s="11"/>
      <c r="H732" s="11"/>
      <c r="I732" s="11"/>
      <c r="J732" s="11"/>
    </row>
    <row r="733" spans="1:10" x14ac:dyDescent="0.25">
      <c r="A733" s="2">
        <v>42759.8125</v>
      </c>
      <c r="B733" s="3">
        <v>1516</v>
      </c>
      <c r="C733" s="11"/>
      <c r="E733" s="11"/>
      <c r="F733" s="11"/>
      <c r="G733" s="11"/>
      <c r="H733" s="11"/>
      <c r="I733" s="11"/>
      <c r="J733" s="11"/>
    </row>
    <row r="734" spans="1:10" x14ac:dyDescent="0.25">
      <c r="A734" s="2">
        <v>42759.802083333336</v>
      </c>
      <c r="B734" s="3">
        <v>1549</v>
      </c>
      <c r="C734" s="11"/>
      <c r="E734" s="11"/>
      <c r="F734" s="11"/>
      <c r="G734" s="11"/>
      <c r="H734" s="11"/>
      <c r="I734" s="11"/>
      <c r="J734" s="11"/>
    </row>
    <row r="735" spans="1:10" x14ac:dyDescent="0.25">
      <c r="A735" s="2">
        <v>42759.791666666664</v>
      </c>
      <c r="B735" s="3">
        <v>1459</v>
      </c>
      <c r="C735" s="11"/>
      <c r="E735" s="11"/>
      <c r="F735" s="11"/>
      <c r="G735" s="11"/>
      <c r="H735" s="11"/>
      <c r="I735" s="11"/>
      <c r="J735" s="11"/>
    </row>
    <row r="736" spans="1:10" x14ac:dyDescent="0.25">
      <c r="A736" s="2">
        <v>42759.78125</v>
      </c>
      <c r="B736" s="3">
        <v>1457</v>
      </c>
      <c r="C736" s="11"/>
      <c r="E736" s="11"/>
      <c r="F736" s="11"/>
      <c r="G736" s="11"/>
      <c r="H736" s="11"/>
      <c r="I736" s="11"/>
      <c r="J736" s="11"/>
    </row>
    <row r="737" spans="1:10" x14ac:dyDescent="0.25">
      <c r="A737" s="2">
        <v>42759.770833333336</v>
      </c>
      <c r="B737" s="3">
        <v>1516</v>
      </c>
      <c r="C737" s="11"/>
      <c r="E737" s="11"/>
      <c r="F737" s="11"/>
      <c r="G737" s="11"/>
      <c r="H737" s="11"/>
      <c r="I737" s="11"/>
      <c r="J737" s="11"/>
    </row>
    <row r="738" spans="1:10" x14ac:dyDescent="0.25">
      <c r="A738" s="2">
        <v>42759.760416666664</v>
      </c>
      <c r="B738" s="3">
        <v>1552</v>
      </c>
      <c r="C738" s="11"/>
      <c r="E738" s="11"/>
      <c r="F738" s="11"/>
      <c r="G738" s="11"/>
      <c r="H738" s="11"/>
      <c r="I738" s="11"/>
      <c r="J738" s="11"/>
    </row>
    <row r="739" spans="1:10" x14ac:dyDescent="0.25">
      <c r="A739" s="8">
        <v>42759.75</v>
      </c>
      <c r="B739" s="212">
        <v>1504</v>
      </c>
      <c r="C739" s="11"/>
      <c r="E739" s="11"/>
      <c r="F739" s="11"/>
      <c r="G739" s="11"/>
      <c r="H739" s="11"/>
      <c r="I739" s="11"/>
      <c r="J739" s="11"/>
    </row>
    <row r="740" spans="1:10" x14ac:dyDescent="0.25">
      <c r="A740" s="2">
        <v>42759.739583333336</v>
      </c>
      <c r="B740" s="213">
        <v>1444</v>
      </c>
      <c r="C740" s="11"/>
      <c r="E740" s="11"/>
      <c r="F740" s="11"/>
      <c r="G740" s="11"/>
      <c r="H740" s="11"/>
      <c r="I740" s="11"/>
      <c r="J740" s="11"/>
    </row>
    <row r="741" spans="1:10" x14ac:dyDescent="0.25">
      <c r="A741" s="2">
        <v>42759.729166666664</v>
      </c>
      <c r="B741" s="3">
        <v>1562</v>
      </c>
      <c r="C741" s="11"/>
      <c r="E741" s="11"/>
      <c r="F741" s="11"/>
      <c r="G741" s="11"/>
      <c r="H741" s="11"/>
      <c r="I741" s="11"/>
      <c r="J741" s="11"/>
    </row>
    <row r="742" spans="1:10" x14ac:dyDescent="0.25">
      <c r="A742" s="2">
        <v>42759.71875</v>
      </c>
      <c r="B742" s="3">
        <v>1525</v>
      </c>
      <c r="C742" s="11"/>
      <c r="E742" s="11"/>
      <c r="F742" s="11"/>
      <c r="G742" s="11"/>
      <c r="H742" s="11"/>
      <c r="I742" s="11"/>
      <c r="J742" s="11"/>
    </row>
    <row r="743" spans="1:10" x14ac:dyDescent="0.25">
      <c r="A743" s="2">
        <v>42759.708333333336</v>
      </c>
      <c r="B743" s="3">
        <v>1554</v>
      </c>
      <c r="C743" s="11"/>
      <c r="E743" s="11"/>
      <c r="F743" s="11"/>
      <c r="G743" s="11"/>
      <c r="H743" s="11"/>
      <c r="I743" s="11"/>
      <c r="J743" s="11"/>
    </row>
    <row r="744" spans="1:10" x14ac:dyDescent="0.25">
      <c r="A744" s="2">
        <v>42759.697916666664</v>
      </c>
      <c r="B744" s="3">
        <v>1529</v>
      </c>
      <c r="C744" s="11"/>
      <c r="E744" s="11"/>
      <c r="F744" s="11"/>
      <c r="G744" s="11"/>
      <c r="H744" s="11"/>
      <c r="I744" s="11"/>
      <c r="J744" s="11"/>
    </row>
    <row r="745" spans="1:10" x14ac:dyDescent="0.25">
      <c r="A745" s="2">
        <v>42759.6875</v>
      </c>
      <c r="B745" s="3">
        <v>1527</v>
      </c>
      <c r="C745" s="11"/>
      <c r="E745" s="11"/>
      <c r="F745" s="11"/>
      <c r="G745" s="11"/>
      <c r="H745" s="11"/>
      <c r="I745" s="11"/>
      <c r="J745" s="11"/>
    </row>
    <row r="746" spans="1:10" x14ac:dyDescent="0.25">
      <c r="A746" s="2">
        <v>42759.677083333336</v>
      </c>
      <c r="B746" s="3">
        <v>1525</v>
      </c>
      <c r="C746" s="11"/>
      <c r="E746" s="11"/>
      <c r="F746" s="11"/>
      <c r="G746" s="11"/>
      <c r="H746" s="11"/>
      <c r="I746" s="11"/>
      <c r="J746" s="11"/>
    </row>
    <row r="747" spans="1:10" x14ac:dyDescent="0.25">
      <c r="A747" s="2">
        <v>42759.666666666664</v>
      </c>
      <c r="B747" s="3">
        <v>1526</v>
      </c>
      <c r="C747" s="11"/>
      <c r="E747" s="11"/>
      <c r="F747" s="11"/>
      <c r="G747" s="11"/>
      <c r="H747" s="11"/>
      <c r="I747" s="11"/>
      <c r="J747" s="11"/>
    </row>
    <row r="748" spans="1:10" x14ac:dyDescent="0.25">
      <c r="A748" s="2">
        <v>42759.65625</v>
      </c>
      <c r="B748" s="3">
        <v>1557</v>
      </c>
      <c r="C748" s="11"/>
      <c r="E748" s="11"/>
      <c r="F748" s="11"/>
      <c r="G748" s="11"/>
      <c r="H748" s="11"/>
      <c r="I748" s="11"/>
      <c r="J748" s="11"/>
    </row>
    <row r="749" spans="1:10" x14ac:dyDescent="0.25">
      <c r="A749" s="2">
        <v>42759.645833333336</v>
      </c>
      <c r="B749" s="3">
        <v>1556</v>
      </c>
      <c r="C749" s="11"/>
      <c r="E749" s="11"/>
      <c r="F749" s="11"/>
      <c r="G749" s="11"/>
      <c r="H749" s="11"/>
      <c r="I749" s="11"/>
      <c r="J749" s="11"/>
    </row>
    <row r="750" spans="1:10" x14ac:dyDescent="0.25">
      <c r="A750" s="2">
        <v>42759.635416666664</v>
      </c>
      <c r="B750" s="3">
        <v>1557</v>
      </c>
      <c r="C750" s="11"/>
      <c r="E750" s="11"/>
      <c r="F750" s="11"/>
      <c r="G750" s="11"/>
      <c r="H750" s="11"/>
      <c r="I750" s="11"/>
      <c r="J750" s="11"/>
    </row>
    <row r="751" spans="1:10" x14ac:dyDescent="0.25">
      <c r="A751" s="2">
        <v>42759.625</v>
      </c>
      <c r="B751" s="3">
        <v>1560</v>
      </c>
      <c r="C751" s="11"/>
      <c r="E751" s="11"/>
      <c r="F751" s="11"/>
      <c r="G751" s="11"/>
      <c r="H751" s="11"/>
      <c r="I751" s="11"/>
      <c r="J751" s="11"/>
    </row>
    <row r="752" spans="1:10" x14ac:dyDescent="0.25">
      <c r="A752" s="2">
        <v>42759.614583333336</v>
      </c>
      <c r="B752" s="3">
        <v>1546</v>
      </c>
      <c r="C752" s="11"/>
      <c r="E752" s="11"/>
      <c r="F752" s="11"/>
      <c r="G752" s="11"/>
      <c r="H752" s="11"/>
      <c r="I752" s="11"/>
      <c r="J752" s="11"/>
    </row>
    <row r="753" spans="1:10" x14ac:dyDescent="0.25">
      <c r="A753" s="2">
        <v>42759.604166666664</v>
      </c>
      <c r="B753" s="3">
        <v>1546</v>
      </c>
      <c r="C753" s="11"/>
      <c r="E753" s="11"/>
      <c r="F753" s="11"/>
      <c r="G753" s="11"/>
      <c r="H753" s="11"/>
      <c r="I753" s="11"/>
      <c r="J753" s="11"/>
    </row>
    <row r="754" spans="1:10" x14ac:dyDescent="0.25">
      <c r="A754" s="2">
        <v>42759.59375</v>
      </c>
      <c r="B754" s="3">
        <v>1532</v>
      </c>
      <c r="C754" s="11"/>
      <c r="E754" s="11"/>
      <c r="F754" s="11"/>
      <c r="G754" s="11"/>
      <c r="H754" s="11"/>
      <c r="I754" s="11"/>
      <c r="J754" s="11"/>
    </row>
    <row r="755" spans="1:10" x14ac:dyDescent="0.25">
      <c r="A755" s="2">
        <v>42759.583333333336</v>
      </c>
      <c r="B755" s="3">
        <v>1531</v>
      </c>
      <c r="C755" s="11"/>
      <c r="E755" s="11"/>
      <c r="F755" s="11"/>
      <c r="G755" s="11"/>
      <c r="H755" s="11"/>
      <c r="I755" s="11"/>
      <c r="J755" s="11"/>
    </row>
    <row r="756" spans="1:10" x14ac:dyDescent="0.25">
      <c r="A756" s="2">
        <v>42759.572916666664</v>
      </c>
      <c r="B756" s="3">
        <v>1529</v>
      </c>
      <c r="C756" s="11"/>
      <c r="E756" s="11"/>
      <c r="F756" s="11"/>
      <c r="G756" s="11"/>
      <c r="H756" s="11"/>
      <c r="I756" s="11"/>
      <c r="J756" s="11"/>
    </row>
    <row r="757" spans="1:10" x14ac:dyDescent="0.25">
      <c r="A757" s="2">
        <v>42759.5625</v>
      </c>
      <c r="B757" s="3">
        <v>1528</v>
      </c>
      <c r="C757" s="11"/>
      <c r="E757" s="11"/>
      <c r="F757" s="11"/>
      <c r="G757" s="11"/>
      <c r="H757" s="11"/>
      <c r="I757" s="11"/>
      <c r="J757" s="11"/>
    </row>
    <row r="758" spans="1:10" x14ac:dyDescent="0.25">
      <c r="A758" s="2">
        <v>42759.552083333336</v>
      </c>
      <c r="B758" s="3">
        <v>1531</v>
      </c>
      <c r="C758" s="11"/>
      <c r="E758" s="11"/>
      <c r="F758" s="11"/>
      <c r="G758" s="11"/>
      <c r="H758" s="11"/>
      <c r="I758" s="11"/>
      <c r="J758" s="11"/>
    </row>
    <row r="759" spans="1:10" x14ac:dyDescent="0.25">
      <c r="A759" s="2">
        <v>42759.541666666664</v>
      </c>
      <c r="B759" s="3">
        <v>1527</v>
      </c>
      <c r="C759" s="11"/>
      <c r="E759" s="11"/>
      <c r="F759" s="11"/>
      <c r="G759" s="11"/>
      <c r="H759" s="11"/>
      <c r="I759" s="11"/>
      <c r="J759" s="11"/>
    </row>
    <row r="760" spans="1:10" x14ac:dyDescent="0.25">
      <c r="A760" s="2">
        <v>42759.53125</v>
      </c>
      <c r="B760" s="3">
        <v>1542</v>
      </c>
      <c r="C760" s="11"/>
      <c r="E760" s="11"/>
      <c r="F760" s="11"/>
      <c r="G760" s="11"/>
      <c r="H760" s="11"/>
      <c r="I760" s="11"/>
      <c r="J760" s="11"/>
    </row>
    <row r="761" spans="1:10" x14ac:dyDescent="0.25">
      <c r="A761" s="2">
        <v>42759.520833333336</v>
      </c>
      <c r="B761" s="3">
        <v>1543</v>
      </c>
      <c r="C761" s="11"/>
      <c r="E761" s="11"/>
      <c r="F761" s="11"/>
      <c r="G761" s="11"/>
      <c r="H761" s="11"/>
      <c r="I761" s="11"/>
      <c r="J761" s="11"/>
    </row>
    <row r="762" spans="1:10" x14ac:dyDescent="0.25">
      <c r="A762" s="2">
        <v>42759.510416666664</v>
      </c>
      <c r="B762" s="3">
        <v>1546</v>
      </c>
      <c r="C762" s="11"/>
      <c r="E762" s="11"/>
      <c r="F762" s="11"/>
      <c r="G762" s="11"/>
      <c r="H762" s="11"/>
      <c r="I762" s="11"/>
      <c r="J762" s="11"/>
    </row>
    <row r="763" spans="1:10" x14ac:dyDescent="0.25">
      <c r="A763" s="2">
        <v>42759.5</v>
      </c>
      <c r="B763" s="3">
        <v>1544</v>
      </c>
      <c r="C763" s="11"/>
      <c r="E763" s="11"/>
      <c r="F763" s="11"/>
      <c r="G763" s="11"/>
      <c r="H763" s="11"/>
      <c r="I763" s="11"/>
      <c r="J763" s="11"/>
    </row>
    <row r="764" spans="1:10" x14ac:dyDescent="0.25">
      <c r="A764" s="2">
        <v>42759.489583333336</v>
      </c>
      <c r="B764" s="3">
        <v>1546</v>
      </c>
      <c r="C764" s="11"/>
      <c r="E764" s="11"/>
      <c r="F764" s="11"/>
      <c r="G764" s="11"/>
      <c r="H764" s="11"/>
      <c r="I764" s="11"/>
      <c r="J764" s="11"/>
    </row>
    <row r="765" spans="1:10" x14ac:dyDescent="0.25">
      <c r="A765" s="2">
        <v>42759.479166666664</v>
      </c>
      <c r="B765" s="3">
        <v>1561</v>
      </c>
      <c r="C765" s="11"/>
      <c r="E765" s="11"/>
      <c r="F765" s="11"/>
      <c r="G765" s="11"/>
      <c r="H765" s="11"/>
      <c r="I765" s="11"/>
      <c r="J765" s="11"/>
    </row>
    <row r="766" spans="1:10" x14ac:dyDescent="0.25">
      <c r="A766" s="2">
        <v>42759.46875</v>
      </c>
      <c r="B766" s="3">
        <v>1560</v>
      </c>
      <c r="C766" s="11"/>
      <c r="E766" s="11"/>
      <c r="F766" s="11"/>
      <c r="G766" s="11"/>
      <c r="H766" s="11"/>
      <c r="I766" s="11"/>
      <c r="J766" s="11"/>
    </row>
    <row r="767" spans="1:10" x14ac:dyDescent="0.25">
      <c r="A767" s="2">
        <v>42759.458333333336</v>
      </c>
      <c r="B767" s="3">
        <v>1545</v>
      </c>
      <c r="C767" s="11"/>
      <c r="E767" s="11"/>
      <c r="F767" s="11"/>
      <c r="G767" s="11"/>
      <c r="H767" s="11"/>
      <c r="I767" s="11"/>
      <c r="J767" s="11"/>
    </row>
    <row r="768" spans="1:10" x14ac:dyDescent="0.25">
      <c r="A768" s="2">
        <v>42759.447916666664</v>
      </c>
      <c r="B768" s="3">
        <v>1547</v>
      </c>
      <c r="C768" s="11"/>
      <c r="E768" s="11"/>
      <c r="F768" s="11"/>
      <c r="G768" s="11"/>
      <c r="H768" s="11"/>
      <c r="I768" s="11"/>
      <c r="J768" s="11"/>
    </row>
    <row r="769" spans="1:10" x14ac:dyDescent="0.25">
      <c r="A769" s="2">
        <v>42759.4375</v>
      </c>
      <c r="B769" s="3">
        <v>1530</v>
      </c>
      <c r="C769" s="11"/>
      <c r="E769" s="11"/>
      <c r="F769" s="11"/>
      <c r="G769" s="11"/>
      <c r="H769" s="11"/>
      <c r="I769" s="11"/>
      <c r="J769" s="11"/>
    </row>
    <row r="770" spans="1:10" x14ac:dyDescent="0.25">
      <c r="A770" s="2">
        <v>42759.427083333336</v>
      </c>
      <c r="B770" s="3">
        <v>1556</v>
      </c>
      <c r="C770" s="11"/>
      <c r="E770" s="11"/>
      <c r="F770" s="11"/>
      <c r="G770" s="11"/>
      <c r="H770" s="11"/>
      <c r="I770" s="11"/>
      <c r="J770" s="11"/>
    </row>
    <row r="771" spans="1:10" x14ac:dyDescent="0.25">
      <c r="A771" s="2">
        <v>42759.416666666664</v>
      </c>
      <c r="B771" s="3">
        <v>1555</v>
      </c>
      <c r="C771" s="11"/>
      <c r="E771" s="11"/>
      <c r="F771" s="11"/>
      <c r="G771" s="11"/>
      <c r="H771" s="11"/>
      <c r="I771" s="11"/>
      <c r="J771" s="11"/>
    </row>
    <row r="772" spans="1:10" x14ac:dyDescent="0.25">
      <c r="A772" s="198">
        <v>42759.40625</v>
      </c>
      <c r="B772" s="199">
        <v>1585</v>
      </c>
      <c r="C772" s="11"/>
      <c r="E772" s="11"/>
      <c r="G772" s="11"/>
      <c r="H772" s="11"/>
      <c r="I772" s="11"/>
      <c r="J772" s="11"/>
    </row>
    <row r="773" spans="1:10" x14ac:dyDescent="0.25">
      <c r="A773" s="198">
        <v>42759.395833333336</v>
      </c>
      <c r="B773" s="199">
        <v>1560</v>
      </c>
      <c r="C773" s="11"/>
      <c r="E773" s="11"/>
      <c r="G773" s="11"/>
      <c r="H773" s="11"/>
      <c r="I773" s="11"/>
      <c r="J773" s="11"/>
    </row>
    <row r="774" spans="1:10" x14ac:dyDescent="0.25">
      <c r="A774" s="198">
        <v>42759.385416666664</v>
      </c>
      <c r="B774" s="199">
        <v>1560</v>
      </c>
      <c r="C774" s="11"/>
      <c r="E774" s="11"/>
      <c r="G774" s="11"/>
      <c r="H774" s="11"/>
      <c r="I774" s="11"/>
      <c r="J774" s="11"/>
    </row>
    <row r="775" spans="1:10" x14ac:dyDescent="0.25">
      <c r="A775" s="198">
        <v>42759.375</v>
      </c>
      <c r="B775" s="199">
        <v>1559</v>
      </c>
      <c r="C775" s="11"/>
      <c r="E775" s="11"/>
      <c r="G775" s="11"/>
      <c r="H775" s="11"/>
      <c r="I775" s="11"/>
      <c r="J775" s="11"/>
    </row>
    <row r="776" spans="1:10" x14ac:dyDescent="0.25">
      <c r="A776" s="198">
        <v>42759.364583333336</v>
      </c>
      <c r="B776" s="199">
        <v>1561</v>
      </c>
      <c r="C776" s="11"/>
      <c r="E776" s="11"/>
      <c r="G776" s="11"/>
      <c r="H776" s="11"/>
      <c r="I776" s="11"/>
      <c r="J776" s="11"/>
    </row>
    <row r="777" spans="1:10" x14ac:dyDescent="0.25">
      <c r="A777" s="198">
        <v>42759.354166666664</v>
      </c>
      <c r="B777" s="199">
        <v>1530</v>
      </c>
      <c r="C777" s="11"/>
      <c r="E777" s="11"/>
      <c r="G777" s="11"/>
      <c r="H777" s="11"/>
      <c r="I777" s="11"/>
      <c r="J777" s="11"/>
    </row>
    <row r="778" spans="1:10" x14ac:dyDescent="0.25">
      <c r="A778" s="198">
        <v>42759.34375</v>
      </c>
      <c r="B778" s="199">
        <v>1544</v>
      </c>
      <c r="C778" s="11"/>
      <c r="E778" s="11"/>
      <c r="G778" s="11"/>
      <c r="H778" s="11"/>
      <c r="I778" s="11"/>
      <c r="J778" s="11"/>
    </row>
    <row r="779" spans="1:10" x14ac:dyDescent="0.25">
      <c r="A779" s="198">
        <v>42759.333333333336</v>
      </c>
      <c r="B779" s="199">
        <v>1560</v>
      </c>
      <c r="C779" s="11"/>
      <c r="E779" s="11"/>
      <c r="G779" s="11"/>
      <c r="H779" s="11"/>
      <c r="I779" s="11"/>
      <c r="J779" s="11"/>
    </row>
    <row r="780" spans="1:10" x14ac:dyDescent="0.25">
      <c r="A780" s="198">
        <v>42759.322916666664</v>
      </c>
      <c r="B780" s="199">
        <v>1559</v>
      </c>
      <c r="C780" s="11"/>
      <c r="E780" s="11"/>
      <c r="F780" s="11"/>
      <c r="G780" s="11"/>
      <c r="H780" s="11"/>
      <c r="I780" s="11"/>
      <c r="J780" s="11"/>
    </row>
    <row r="781" spans="1:10" x14ac:dyDescent="0.25">
      <c r="A781" s="198">
        <v>42759.3125</v>
      </c>
      <c r="B781" s="199">
        <v>1555</v>
      </c>
      <c r="C781" s="11"/>
      <c r="E781" s="11"/>
      <c r="F781" s="11"/>
      <c r="G781" s="11"/>
      <c r="H781" s="11"/>
      <c r="I781" s="11"/>
      <c r="J781" s="11"/>
    </row>
    <row r="782" spans="1:10" x14ac:dyDescent="0.25">
      <c r="A782" s="198">
        <v>42759.302083333336</v>
      </c>
      <c r="B782" s="199">
        <v>1616</v>
      </c>
      <c r="C782" s="11"/>
      <c r="E782" s="11"/>
      <c r="F782" s="11"/>
      <c r="G782" s="11"/>
      <c r="H782" s="11"/>
      <c r="I782" s="11"/>
      <c r="J782" s="11"/>
    </row>
    <row r="783" spans="1:10" x14ac:dyDescent="0.25">
      <c r="A783" s="198">
        <v>42759.291666666664</v>
      </c>
      <c r="B783" s="199">
        <v>1520</v>
      </c>
      <c r="C783" s="11"/>
      <c r="E783" s="11"/>
      <c r="F783" s="11"/>
      <c r="G783" s="11"/>
      <c r="H783" s="11"/>
      <c r="I783" s="11"/>
      <c r="J783" s="11"/>
    </row>
    <row r="784" spans="1:10" x14ac:dyDescent="0.25">
      <c r="A784" s="198">
        <v>42759.28125</v>
      </c>
      <c r="B784" s="199">
        <v>1665</v>
      </c>
      <c r="C784" s="11"/>
      <c r="E784" s="11"/>
      <c r="F784" s="11"/>
      <c r="G784" s="11"/>
      <c r="H784" s="11"/>
      <c r="I784" s="11"/>
      <c r="J784" s="11"/>
    </row>
    <row r="785" spans="1:10" x14ac:dyDescent="0.25">
      <c r="A785" s="198">
        <v>42759.270833333336</v>
      </c>
      <c r="B785" s="199">
        <v>1541</v>
      </c>
      <c r="C785" s="11"/>
      <c r="E785" s="11"/>
      <c r="F785" s="11"/>
      <c r="G785" s="11"/>
      <c r="H785" s="11"/>
      <c r="I785" s="11"/>
      <c r="J785" s="11"/>
    </row>
    <row r="786" spans="1:10" x14ac:dyDescent="0.25">
      <c r="A786" s="198">
        <v>42759.260416666664</v>
      </c>
      <c r="B786" s="199">
        <v>1542</v>
      </c>
      <c r="C786" s="11"/>
      <c r="E786" s="11"/>
      <c r="F786" s="11"/>
      <c r="G786" s="11"/>
      <c r="H786" s="11"/>
      <c r="I786" s="11"/>
      <c r="J786" s="11"/>
    </row>
    <row r="787" spans="1:10" x14ac:dyDescent="0.25">
      <c r="A787" s="198">
        <v>42759.25</v>
      </c>
      <c r="B787" s="199">
        <v>1540</v>
      </c>
      <c r="C787" s="11"/>
      <c r="E787" s="11"/>
      <c r="F787" s="11"/>
      <c r="G787" s="11"/>
      <c r="H787" s="11"/>
      <c r="I787" s="11"/>
      <c r="J787" s="11"/>
    </row>
    <row r="788" spans="1:10" x14ac:dyDescent="0.25">
      <c r="A788" s="198">
        <v>42759.239583333336</v>
      </c>
      <c r="B788" s="199">
        <v>1528</v>
      </c>
      <c r="C788" s="11"/>
      <c r="E788" s="11"/>
      <c r="F788" s="11"/>
      <c r="G788" s="11"/>
      <c r="H788" s="11"/>
      <c r="I788" s="11"/>
      <c r="J788" s="11"/>
    </row>
    <row r="789" spans="1:10" x14ac:dyDescent="0.25">
      <c r="A789" s="198">
        <v>42759.229166666664</v>
      </c>
      <c r="B789" s="199">
        <v>1696</v>
      </c>
      <c r="C789" s="11"/>
      <c r="E789" s="11"/>
      <c r="F789" s="11"/>
      <c r="G789" s="11"/>
      <c r="H789" s="11"/>
      <c r="I789" s="11"/>
      <c r="J789" s="11"/>
    </row>
    <row r="790" spans="1:10" x14ac:dyDescent="0.25">
      <c r="A790" s="198">
        <v>42759.21875</v>
      </c>
      <c r="B790" s="199">
        <v>1545</v>
      </c>
      <c r="C790" s="11"/>
      <c r="E790" s="11"/>
      <c r="F790" s="11"/>
      <c r="G790" s="11"/>
      <c r="H790" s="11"/>
      <c r="I790" s="11"/>
      <c r="J790" s="11"/>
    </row>
    <row r="791" spans="1:10" x14ac:dyDescent="0.25">
      <c r="A791" s="198">
        <v>42759.208333333336</v>
      </c>
      <c r="B791" s="199">
        <v>1542</v>
      </c>
      <c r="C791" s="11"/>
      <c r="E791" s="11"/>
      <c r="F791" s="11"/>
      <c r="G791" s="11"/>
      <c r="H791" s="11"/>
      <c r="I791" s="11"/>
      <c r="J791" s="11"/>
    </row>
    <row r="792" spans="1:10" x14ac:dyDescent="0.25">
      <c r="A792" s="198">
        <v>42759.197916666664</v>
      </c>
      <c r="B792" s="199">
        <v>1524</v>
      </c>
      <c r="C792" s="11"/>
      <c r="E792" s="11"/>
      <c r="F792" s="11"/>
      <c r="G792" s="11"/>
      <c r="H792" s="11"/>
      <c r="I792" s="11"/>
      <c r="J792" s="11"/>
    </row>
    <row r="793" spans="1:10" x14ac:dyDescent="0.25">
      <c r="A793" s="198">
        <v>42759.1875</v>
      </c>
      <c r="B793" s="199">
        <v>1567</v>
      </c>
      <c r="C793" s="11"/>
      <c r="E793" s="11"/>
      <c r="F793" s="11"/>
      <c r="G793" s="11"/>
      <c r="H793" s="11"/>
      <c r="I793" s="11"/>
      <c r="J793" s="11"/>
    </row>
    <row r="794" spans="1:10" x14ac:dyDescent="0.25">
      <c r="A794" s="198">
        <v>42759.177083333336</v>
      </c>
      <c r="B794" s="199">
        <v>1567</v>
      </c>
      <c r="C794" s="11"/>
      <c r="E794" s="11"/>
      <c r="F794" s="11"/>
      <c r="G794" s="11"/>
      <c r="H794" s="11"/>
      <c r="I794" s="11"/>
      <c r="J794" s="11"/>
    </row>
    <row r="795" spans="1:10" x14ac:dyDescent="0.25">
      <c r="A795" s="198">
        <v>42759.166666666664</v>
      </c>
      <c r="B795" s="199">
        <v>1570</v>
      </c>
      <c r="C795" s="11"/>
      <c r="E795" s="11"/>
      <c r="F795" s="11"/>
      <c r="G795" s="11"/>
      <c r="H795" s="11"/>
      <c r="I795" s="11"/>
      <c r="J795" s="11"/>
    </row>
    <row r="796" spans="1:10" x14ac:dyDescent="0.25">
      <c r="A796" s="198">
        <v>42759.15625</v>
      </c>
      <c r="B796" s="199">
        <v>1571</v>
      </c>
      <c r="C796" s="11"/>
      <c r="E796" s="11"/>
      <c r="F796" s="11"/>
      <c r="G796" s="11"/>
      <c r="H796" s="11"/>
      <c r="I796" s="11"/>
      <c r="J796" s="11"/>
    </row>
    <row r="797" spans="1:10" x14ac:dyDescent="0.25">
      <c r="A797" s="198">
        <v>42759.145833333336</v>
      </c>
      <c r="B797" s="199">
        <v>1572</v>
      </c>
      <c r="C797" s="11"/>
      <c r="E797" s="11"/>
      <c r="F797" s="11"/>
      <c r="G797" s="11"/>
      <c r="H797" s="11"/>
      <c r="I797" s="11"/>
      <c r="J797" s="11"/>
    </row>
    <row r="798" spans="1:10" x14ac:dyDescent="0.25">
      <c r="A798" s="198">
        <v>42759.135416666664</v>
      </c>
      <c r="B798" s="199">
        <v>1572</v>
      </c>
      <c r="C798" s="11"/>
      <c r="E798" s="11"/>
      <c r="F798" s="11"/>
      <c r="G798" s="11"/>
      <c r="H798" s="11"/>
      <c r="I798" s="11"/>
      <c r="J798" s="11"/>
    </row>
    <row r="799" spans="1:10" x14ac:dyDescent="0.25">
      <c r="A799" s="198">
        <v>42759.125</v>
      </c>
      <c r="B799" s="199">
        <v>1571</v>
      </c>
      <c r="C799" s="11"/>
      <c r="E799" s="11"/>
      <c r="F799" s="11"/>
      <c r="G799" s="11"/>
      <c r="H799" s="11"/>
      <c r="I799" s="11"/>
      <c r="J799" s="11"/>
    </row>
    <row r="800" spans="1:10" x14ac:dyDescent="0.25">
      <c r="A800" s="198">
        <v>42759.114583333336</v>
      </c>
      <c r="B800" s="199">
        <v>1573</v>
      </c>
      <c r="C800" s="11"/>
      <c r="E800" s="11"/>
      <c r="F800" s="11"/>
      <c r="G800" s="11"/>
      <c r="H800" s="11"/>
      <c r="I800" s="11"/>
      <c r="J800" s="11"/>
    </row>
    <row r="801" spans="1:10" x14ac:dyDescent="0.25">
      <c r="A801" s="198">
        <v>42759.104166666664</v>
      </c>
      <c r="B801" s="199">
        <v>1574</v>
      </c>
      <c r="C801" s="11"/>
      <c r="E801" s="11"/>
      <c r="F801" s="11"/>
      <c r="G801" s="11"/>
      <c r="H801" s="11"/>
      <c r="I801" s="11"/>
      <c r="J801" s="11"/>
    </row>
    <row r="802" spans="1:10" x14ac:dyDescent="0.25">
      <c r="A802" s="198">
        <v>42759.09375</v>
      </c>
      <c r="B802" s="199">
        <v>1574</v>
      </c>
      <c r="C802" s="11"/>
      <c r="E802" s="11"/>
      <c r="F802" s="11"/>
      <c r="G802" s="11"/>
      <c r="H802" s="11"/>
      <c r="I802" s="11"/>
      <c r="J802" s="11"/>
    </row>
    <row r="803" spans="1:10" x14ac:dyDescent="0.25">
      <c r="A803" s="198">
        <v>42759.083333333336</v>
      </c>
      <c r="B803" s="199">
        <v>1573</v>
      </c>
      <c r="C803" s="11"/>
      <c r="E803" s="11"/>
      <c r="F803" s="11"/>
      <c r="G803" s="11"/>
      <c r="H803" s="11"/>
      <c r="I803" s="11"/>
      <c r="J803" s="11"/>
    </row>
    <row r="804" spans="1:10" x14ac:dyDescent="0.25">
      <c r="A804" s="198">
        <v>42759.072916666664</v>
      </c>
      <c r="B804" s="199">
        <v>1575</v>
      </c>
      <c r="C804" s="11"/>
      <c r="E804" s="11"/>
      <c r="F804" s="11"/>
      <c r="G804" s="11"/>
      <c r="H804" s="11"/>
      <c r="I804" s="11"/>
      <c r="J804" s="11"/>
    </row>
    <row r="805" spans="1:10" x14ac:dyDescent="0.25">
      <c r="A805" s="198">
        <v>42759.0625</v>
      </c>
      <c r="B805" s="199">
        <v>1554</v>
      </c>
      <c r="C805" s="11"/>
      <c r="E805" s="11"/>
      <c r="F805" s="11"/>
      <c r="G805" s="11"/>
      <c r="H805" s="11"/>
      <c r="I805" s="11"/>
      <c r="J805" s="11"/>
    </row>
    <row r="806" spans="1:10" x14ac:dyDescent="0.25">
      <c r="A806" s="198">
        <v>42759.052083333336</v>
      </c>
      <c r="B806" s="199">
        <v>1614</v>
      </c>
      <c r="C806" s="11"/>
      <c r="E806" s="11"/>
      <c r="F806" s="11"/>
      <c r="G806" s="11"/>
      <c r="H806" s="11"/>
      <c r="I806" s="11"/>
      <c r="J806" s="11"/>
    </row>
    <row r="807" spans="1:10" x14ac:dyDescent="0.25">
      <c r="A807" s="198">
        <v>42759.041666666664</v>
      </c>
      <c r="B807" s="199">
        <v>1615</v>
      </c>
      <c r="C807" s="11"/>
      <c r="E807" s="11"/>
      <c r="F807" s="11"/>
      <c r="G807" s="11"/>
      <c r="H807" s="11"/>
      <c r="I807" s="11"/>
      <c r="J807" s="11"/>
    </row>
    <row r="808" spans="1:10" x14ac:dyDescent="0.25">
      <c r="A808" s="198">
        <v>42759.03125</v>
      </c>
      <c r="B808" s="199">
        <v>1602</v>
      </c>
      <c r="C808" s="11"/>
      <c r="E808" s="11"/>
      <c r="F808" s="11"/>
      <c r="G808" s="11"/>
      <c r="H808" s="11"/>
      <c r="I808" s="11"/>
      <c r="J808" s="11"/>
    </row>
    <row r="809" spans="1:10" x14ac:dyDescent="0.25">
      <c r="A809" s="198">
        <v>42759.020833333336</v>
      </c>
      <c r="B809" s="199">
        <v>1605</v>
      </c>
      <c r="C809" s="11"/>
      <c r="E809" s="11"/>
      <c r="F809" s="11"/>
      <c r="G809" s="11"/>
      <c r="H809" s="11"/>
      <c r="I809" s="11"/>
      <c r="J809" s="11"/>
    </row>
    <row r="810" spans="1:10" x14ac:dyDescent="0.25">
      <c r="A810" s="198">
        <v>42759.010416666664</v>
      </c>
      <c r="B810" s="199">
        <v>1604</v>
      </c>
      <c r="C810" s="11"/>
      <c r="E810" s="11"/>
      <c r="F810" s="11"/>
      <c r="G810" s="11"/>
      <c r="H810" s="11"/>
      <c r="I810" s="11"/>
      <c r="J810" s="11"/>
    </row>
    <row r="811" spans="1:10" x14ac:dyDescent="0.25">
      <c r="A811" s="198">
        <v>42759</v>
      </c>
      <c r="B811" s="199">
        <v>1604</v>
      </c>
      <c r="C811" s="11"/>
      <c r="E811" s="11"/>
      <c r="F811" s="11"/>
      <c r="G811" s="11"/>
      <c r="H811" s="11"/>
      <c r="I811" s="11"/>
      <c r="J811" s="11"/>
    </row>
    <row r="812" spans="1:10" x14ac:dyDescent="0.25">
      <c r="A812" s="198">
        <v>42758.989583333336</v>
      </c>
      <c r="B812" s="199">
        <v>1603</v>
      </c>
      <c r="C812" s="11"/>
      <c r="E812" s="11"/>
      <c r="F812" s="11"/>
      <c r="G812" s="11"/>
      <c r="H812" s="11"/>
      <c r="I812" s="11"/>
      <c r="J812" s="11"/>
    </row>
    <row r="813" spans="1:10" x14ac:dyDescent="0.25">
      <c r="A813" s="198">
        <v>42758.979166666664</v>
      </c>
      <c r="B813" s="199">
        <v>1586</v>
      </c>
      <c r="C813" s="11"/>
      <c r="E813" s="11"/>
      <c r="F813" s="11"/>
      <c r="G813" s="11"/>
      <c r="H813" s="11"/>
      <c r="I813" s="11"/>
      <c r="J813" s="11"/>
    </row>
    <row r="814" spans="1:10" x14ac:dyDescent="0.25">
      <c r="A814" s="198">
        <v>42758.96875</v>
      </c>
      <c r="B814" s="199">
        <v>1640</v>
      </c>
      <c r="C814" s="11"/>
      <c r="E814" s="11"/>
      <c r="F814" s="11"/>
      <c r="G814" s="11"/>
      <c r="H814" s="11"/>
      <c r="I814" s="11"/>
      <c r="J814" s="11"/>
    </row>
    <row r="815" spans="1:10" x14ac:dyDescent="0.25">
      <c r="A815" s="198">
        <v>42758.958333333336</v>
      </c>
      <c r="B815" s="199">
        <v>1643</v>
      </c>
      <c r="C815" s="11"/>
      <c r="E815" s="11"/>
      <c r="F815" s="11"/>
      <c r="G815" s="11"/>
      <c r="H815" s="11"/>
      <c r="I815" s="11"/>
      <c r="J815" s="11"/>
    </row>
    <row r="816" spans="1:10" x14ac:dyDescent="0.25">
      <c r="A816" s="198">
        <v>42758.947916666664</v>
      </c>
      <c r="B816" s="199">
        <v>1644</v>
      </c>
      <c r="C816" s="11"/>
      <c r="E816" s="11"/>
      <c r="F816" s="11"/>
      <c r="G816" s="11"/>
      <c r="H816" s="11"/>
      <c r="I816" s="11"/>
      <c r="J816" s="11"/>
    </row>
    <row r="817" spans="1:10" x14ac:dyDescent="0.25">
      <c r="A817" s="198">
        <v>42758.9375</v>
      </c>
      <c r="B817" s="199">
        <v>1643</v>
      </c>
      <c r="C817" s="11"/>
      <c r="E817" s="11"/>
      <c r="F817" s="11"/>
      <c r="G817" s="11"/>
      <c r="H817" s="11"/>
      <c r="I817" s="11"/>
      <c r="J817" s="11"/>
    </row>
    <row r="818" spans="1:10" x14ac:dyDescent="0.25">
      <c r="A818" s="198">
        <v>42758.927083333336</v>
      </c>
      <c r="B818" s="199">
        <v>1649</v>
      </c>
      <c r="C818" s="11"/>
      <c r="E818" s="11"/>
      <c r="F818" s="11"/>
      <c r="G818" s="11"/>
      <c r="H818" s="11"/>
      <c r="I818" s="11"/>
      <c r="J818" s="11"/>
    </row>
    <row r="819" spans="1:10" x14ac:dyDescent="0.25">
      <c r="A819" s="198">
        <v>42758.916666666664</v>
      </c>
      <c r="B819" s="199">
        <v>1650</v>
      </c>
      <c r="C819" s="11"/>
      <c r="E819" s="11"/>
      <c r="F819" s="11"/>
      <c r="G819" s="11"/>
      <c r="H819" s="11"/>
      <c r="I819" s="11"/>
      <c r="J819" s="11"/>
    </row>
    <row r="820" spans="1:10" x14ac:dyDescent="0.25">
      <c r="A820" s="198">
        <v>42758.90625</v>
      </c>
      <c r="B820" s="199">
        <v>1654</v>
      </c>
      <c r="C820" s="11"/>
      <c r="E820" s="11"/>
      <c r="F820" s="11"/>
      <c r="G820" s="11"/>
      <c r="H820" s="11"/>
      <c r="I820" s="11"/>
      <c r="J820" s="11"/>
    </row>
    <row r="821" spans="1:10" x14ac:dyDescent="0.25">
      <c r="A821" s="198">
        <v>42758.895833333336</v>
      </c>
      <c r="B821" s="199">
        <v>1729</v>
      </c>
      <c r="C821" s="11"/>
      <c r="E821" s="11"/>
      <c r="F821" s="11"/>
      <c r="G821" s="11"/>
      <c r="H821" s="11"/>
      <c r="I821" s="11"/>
      <c r="J821" s="11"/>
    </row>
    <row r="822" spans="1:10" x14ac:dyDescent="0.25">
      <c r="A822" s="198">
        <v>42758.885416666664</v>
      </c>
      <c r="B822" s="199">
        <v>1713</v>
      </c>
      <c r="C822" s="11"/>
      <c r="E822" s="11"/>
      <c r="F822" s="11"/>
      <c r="G822" s="11"/>
      <c r="H822" s="11"/>
      <c r="I822" s="11"/>
      <c r="J822" s="11"/>
    </row>
    <row r="823" spans="1:10" x14ac:dyDescent="0.25">
      <c r="A823" s="198">
        <v>42758.875</v>
      </c>
      <c r="B823" s="199">
        <v>1738</v>
      </c>
      <c r="C823" s="11"/>
      <c r="E823" s="11"/>
      <c r="F823" s="11"/>
      <c r="G823" s="11"/>
      <c r="H823" s="11"/>
      <c r="I823" s="11"/>
      <c r="J823" s="11"/>
    </row>
    <row r="824" spans="1:10" x14ac:dyDescent="0.25">
      <c r="A824" s="198">
        <v>42758.864583333336</v>
      </c>
      <c r="B824" s="199">
        <v>1766</v>
      </c>
      <c r="C824" s="11"/>
      <c r="E824" s="11"/>
      <c r="F824" s="11"/>
      <c r="G824" s="11"/>
      <c r="H824" s="11"/>
      <c r="I824" s="11"/>
      <c r="J824" s="11"/>
    </row>
    <row r="825" spans="1:10" x14ac:dyDescent="0.25">
      <c r="A825" s="198">
        <v>42758.854166666664</v>
      </c>
      <c r="B825" s="199">
        <v>1763</v>
      </c>
      <c r="C825" s="11"/>
      <c r="E825" s="11"/>
      <c r="F825" s="11"/>
      <c r="G825" s="11"/>
      <c r="H825" s="11"/>
      <c r="I825" s="11"/>
      <c r="J825" s="11"/>
    </row>
    <row r="826" spans="1:10" x14ac:dyDescent="0.25">
      <c r="A826" s="198">
        <v>42758.84375</v>
      </c>
      <c r="B826" s="199">
        <v>1816</v>
      </c>
      <c r="C826" s="11"/>
      <c r="E826" s="11"/>
      <c r="F826" s="11"/>
      <c r="G826" s="11"/>
      <c r="H826" s="11"/>
      <c r="I826" s="11"/>
      <c r="J826" s="11"/>
    </row>
    <row r="827" spans="1:10" x14ac:dyDescent="0.25">
      <c r="A827" s="198">
        <v>42758.833333333336</v>
      </c>
      <c r="B827" s="199">
        <v>1913</v>
      </c>
      <c r="C827" s="11"/>
      <c r="E827" s="11"/>
      <c r="F827" s="11"/>
      <c r="G827" s="11"/>
      <c r="H827" s="11"/>
      <c r="I827" s="11"/>
      <c r="J827" s="11"/>
    </row>
    <row r="828" spans="1:10" x14ac:dyDescent="0.25">
      <c r="A828" s="198">
        <v>42758.822916666664</v>
      </c>
      <c r="B828" s="199">
        <v>1807</v>
      </c>
      <c r="C828" s="11"/>
      <c r="E828" s="11"/>
      <c r="F828" s="11"/>
      <c r="G828" s="11"/>
      <c r="H828" s="11"/>
      <c r="I828" s="11"/>
      <c r="J828" s="11"/>
    </row>
    <row r="829" spans="1:10" x14ac:dyDescent="0.25">
      <c r="A829" s="198">
        <v>42758.8125</v>
      </c>
      <c r="B829" s="199">
        <v>1710</v>
      </c>
      <c r="C829" s="11"/>
      <c r="E829" s="11"/>
      <c r="F829" s="11"/>
      <c r="G829" s="11"/>
      <c r="H829" s="11"/>
      <c r="I829" s="11"/>
      <c r="J829" s="11"/>
    </row>
    <row r="830" spans="1:10" x14ac:dyDescent="0.25">
      <c r="A830" s="198">
        <v>42758.802083333336</v>
      </c>
      <c r="B830" s="199">
        <v>1405</v>
      </c>
      <c r="C830" s="11"/>
      <c r="E830" s="11"/>
      <c r="F830" s="11"/>
      <c r="G830" s="11"/>
      <c r="H830" s="11"/>
      <c r="I830" s="11"/>
      <c r="J830" s="11"/>
    </row>
    <row r="831" spans="1:10" x14ac:dyDescent="0.25">
      <c r="A831" s="198">
        <v>42758.791666666664</v>
      </c>
      <c r="B831" s="199">
        <v>1686</v>
      </c>
      <c r="C831" s="11"/>
      <c r="E831" s="11"/>
      <c r="F831" s="11"/>
      <c r="G831" s="11"/>
      <c r="H831" s="11"/>
      <c r="I831" s="11"/>
      <c r="J831" s="11"/>
    </row>
    <row r="832" spans="1:10" x14ac:dyDescent="0.25">
      <c r="A832" s="198">
        <v>42758.78125</v>
      </c>
      <c r="B832" s="199">
        <v>1796</v>
      </c>
      <c r="C832" s="11"/>
      <c r="E832" s="11"/>
      <c r="F832" s="11"/>
      <c r="G832" s="11"/>
      <c r="H832" s="11"/>
      <c r="I832" s="11"/>
      <c r="J832" s="11"/>
    </row>
    <row r="833" spans="1:10" x14ac:dyDescent="0.25">
      <c r="A833" s="198">
        <v>42758.770833333336</v>
      </c>
      <c r="B833" s="199">
        <v>1912</v>
      </c>
      <c r="C833" s="11"/>
      <c r="E833" s="11"/>
      <c r="F833" s="11"/>
      <c r="G833" s="11"/>
      <c r="H833" s="11"/>
      <c r="I833" s="11"/>
      <c r="J833" s="11"/>
    </row>
    <row r="834" spans="1:10" x14ac:dyDescent="0.25">
      <c r="A834" s="198">
        <v>42758.760416666664</v>
      </c>
      <c r="B834" s="199">
        <v>2082</v>
      </c>
      <c r="C834" s="11"/>
      <c r="E834" s="11"/>
      <c r="F834" s="11"/>
      <c r="G834" s="11"/>
      <c r="H834" s="11"/>
      <c r="I834" s="11"/>
      <c r="J834" s="11"/>
    </row>
    <row r="835" spans="1:10" x14ac:dyDescent="0.25">
      <c r="A835" s="198">
        <v>42758.75</v>
      </c>
      <c r="B835" s="199">
        <v>1832</v>
      </c>
      <c r="C835" s="11"/>
      <c r="E835" s="11"/>
      <c r="F835" s="11"/>
      <c r="G835" s="11"/>
      <c r="H835" s="11"/>
      <c r="I835" s="11"/>
      <c r="J835" s="11"/>
    </row>
    <row r="836" spans="1:10" x14ac:dyDescent="0.25">
      <c r="A836" s="198">
        <v>42758.739583333336</v>
      </c>
      <c r="B836" s="199">
        <v>2078</v>
      </c>
      <c r="C836" s="11"/>
      <c r="E836" s="11"/>
      <c r="F836" s="11"/>
      <c r="G836" s="11"/>
      <c r="H836" s="11"/>
      <c r="I836" s="11"/>
      <c r="J836" s="11"/>
    </row>
    <row r="837" spans="1:10" x14ac:dyDescent="0.25">
      <c r="A837" s="198">
        <v>42758.729166666664</v>
      </c>
      <c r="B837" s="199">
        <v>1828</v>
      </c>
      <c r="C837" s="11"/>
      <c r="E837" s="11"/>
      <c r="F837" s="11"/>
      <c r="G837" s="11"/>
      <c r="H837" s="11"/>
      <c r="I837" s="11"/>
      <c r="J837" s="11"/>
    </row>
    <row r="838" spans="1:10" x14ac:dyDescent="0.25">
      <c r="A838" s="198">
        <v>42758.71875</v>
      </c>
      <c r="B838" s="199">
        <v>1926</v>
      </c>
      <c r="C838" s="11"/>
      <c r="E838" s="11"/>
      <c r="F838" s="11"/>
      <c r="G838" s="11"/>
      <c r="H838" s="11"/>
      <c r="I838" s="11"/>
      <c r="J838" s="11"/>
    </row>
    <row r="839" spans="1:10" x14ac:dyDescent="0.25">
      <c r="A839" s="198">
        <v>42758.708333333336</v>
      </c>
      <c r="B839" s="199">
        <v>1762</v>
      </c>
      <c r="C839" s="11"/>
      <c r="E839" s="11"/>
      <c r="F839" s="11"/>
      <c r="G839" s="11"/>
      <c r="H839" s="11"/>
      <c r="I839" s="11"/>
      <c r="J839" s="11"/>
    </row>
    <row r="840" spans="1:10" x14ac:dyDescent="0.25">
      <c r="A840" s="198">
        <v>42758.697916666664</v>
      </c>
      <c r="B840" s="199">
        <v>2079</v>
      </c>
      <c r="C840" s="11"/>
      <c r="E840" s="11"/>
      <c r="F840" s="11"/>
      <c r="G840" s="11"/>
      <c r="H840" s="11"/>
      <c r="I840" s="11"/>
      <c r="J840" s="11"/>
    </row>
    <row r="841" spans="1:10" x14ac:dyDescent="0.25">
      <c r="A841" s="198">
        <v>42758.6875</v>
      </c>
      <c r="B841" s="199">
        <v>1979</v>
      </c>
      <c r="C841" s="11"/>
      <c r="E841" s="11"/>
      <c r="F841" s="11"/>
      <c r="G841" s="11"/>
      <c r="H841" s="11"/>
      <c r="I841" s="11"/>
      <c r="J841" s="11"/>
    </row>
    <row r="842" spans="1:10" x14ac:dyDescent="0.25">
      <c r="A842" s="205">
        <v>42758.677083333336</v>
      </c>
      <c r="B842" s="207">
        <v>2083</v>
      </c>
      <c r="C842" s="11"/>
      <c r="E842" s="11"/>
      <c r="F842" s="11"/>
      <c r="G842" s="11"/>
      <c r="H842" s="11"/>
      <c r="I842" s="11"/>
      <c r="J842" s="11"/>
    </row>
    <row r="843" spans="1:10" x14ac:dyDescent="0.25">
      <c r="A843" s="198">
        <v>42758.666666666664</v>
      </c>
      <c r="B843" s="204">
        <v>2163</v>
      </c>
      <c r="C843" s="11"/>
      <c r="E843" s="11"/>
      <c r="F843" s="11"/>
      <c r="G843" s="11"/>
      <c r="H843" s="11"/>
      <c r="I843" s="11"/>
      <c r="J843" s="11"/>
    </row>
    <row r="844" spans="1:10" x14ac:dyDescent="0.25">
      <c r="A844" s="198">
        <v>42758.65625</v>
      </c>
      <c r="B844" s="199">
        <v>1826</v>
      </c>
      <c r="C844" s="11"/>
      <c r="E844" s="11"/>
      <c r="F844" s="11"/>
      <c r="G844" s="11"/>
      <c r="H844" s="11"/>
      <c r="I844" s="11"/>
      <c r="J844" s="11"/>
    </row>
    <row r="845" spans="1:10" x14ac:dyDescent="0.25">
      <c r="A845" s="198">
        <v>42758.645833333336</v>
      </c>
      <c r="B845" s="199">
        <v>2115</v>
      </c>
      <c r="C845" s="11"/>
      <c r="E845" s="11"/>
      <c r="F845" s="11"/>
      <c r="G845" s="11"/>
      <c r="H845" s="11"/>
      <c r="I845" s="11"/>
      <c r="J845" s="11"/>
    </row>
    <row r="846" spans="1:10" x14ac:dyDescent="0.25">
      <c r="A846" s="198">
        <v>42758.635416666664</v>
      </c>
      <c r="B846" s="199">
        <v>1713</v>
      </c>
      <c r="C846" s="11"/>
      <c r="E846" s="11"/>
      <c r="F846" s="11"/>
      <c r="G846" s="11"/>
      <c r="H846" s="11"/>
      <c r="I846" s="11"/>
      <c r="J846" s="11"/>
    </row>
    <row r="847" spans="1:10" x14ac:dyDescent="0.25">
      <c r="A847" s="198">
        <v>42758.625</v>
      </c>
      <c r="B847" s="199">
        <v>1512</v>
      </c>
      <c r="C847" s="11"/>
      <c r="E847" s="11"/>
      <c r="F847" s="11"/>
      <c r="G847" s="11"/>
      <c r="H847" s="11"/>
      <c r="I847" s="11"/>
      <c r="J847" s="11"/>
    </row>
    <row r="848" spans="1:10" x14ac:dyDescent="0.25">
      <c r="A848" s="198">
        <v>42758.614583333336</v>
      </c>
      <c r="B848" s="199">
        <v>1512</v>
      </c>
      <c r="C848" s="11"/>
      <c r="E848" s="11"/>
      <c r="F848" s="11"/>
      <c r="G848" s="11"/>
      <c r="H848" s="11"/>
      <c r="I848" s="11"/>
      <c r="J848" s="11"/>
    </row>
    <row r="849" spans="1:10" x14ac:dyDescent="0.25">
      <c r="A849" s="198">
        <v>42758.604166666664</v>
      </c>
      <c r="B849" s="199">
        <v>1493</v>
      </c>
      <c r="C849" s="11"/>
      <c r="E849" s="11"/>
      <c r="F849" s="11"/>
      <c r="G849" s="11"/>
      <c r="H849" s="11"/>
      <c r="I849" s="11"/>
      <c r="J849" s="11"/>
    </row>
    <row r="850" spans="1:10" x14ac:dyDescent="0.25">
      <c r="A850" s="198">
        <v>42758.59375</v>
      </c>
      <c r="B850" s="199">
        <v>1493</v>
      </c>
      <c r="C850" s="11"/>
      <c r="E850" s="11"/>
      <c r="F850" s="11"/>
      <c r="G850" s="11"/>
      <c r="H850" s="11"/>
      <c r="I850" s="11"/>
      <c r="J850" s="11"/>
    </row>
    <row r="851" spans="1:10" x14ac:dyDescent="0.25">
      <c r="A851" s="198">
        <v>42758.583333333336</v>
      </c>
      <c r="B851" s="199">
        <v>1476</v>
      </c>
      <c r="C851" s="11"/>
      <c r="E851" s="11"/>
      <c r="F851" s="11"/>
      <c r="G851" s="11"/>
      <c r="H851" s="11"/>
      <c r="I851" s="11"/>
      <c r="J851" s="11"/>
    </row>
    <row r="852" spans="1:10" x14ac:dyDescent="0.25">
      <c r="A852" s="198">
        <v>42758.572916666664</v>
      </c>
      <c r="B852" s="199">
        <v>1473</v>
      </c>
      <c r="C852" s="11"/>
      <c r="E852" s="11"/>
      <c r="F852" s="11"/>
      <c r="G852" s="11"/>
      <c r="H852" s="11"/>
      <c r="I852" s="11"/>
      <c r="J852" s="11"/>
    </row>
    <row r="853" spans="1:10" x14ac:dyDescent="0.25">
      <c r="A853" s="198">
        <v>42758.5625</v>
      </c>
      <c r="B853" s="199">
        <v>1692</v>
      </c>
      <c r="C853" s="11"/>
      <c r="E853" s="11"/>
      <c r="F853" s="11"/>
      <c r="G853" s="11"/>
      <c r="H853" s="11"/>
      <c r="I853" s="11"/>
      <c r="J853" s="11"/>
    </row>
    <row r="854" spans="1:10" x14ac:dyDescent="0.25">
      <c r="A854" s="198">
        <v>42758.552083333336</v>
      </c>
      <c r="B854" s="199">
        <v>1522</v>
      </c>
      <c r="C854" s="11"/>
      <c r="E854" s="11"/>
      <c r="F854" s="11"/>
      <c r="G854" s="11"/>
      <c r="H854" s="11"/>
      <c r="I854" s="11"/>
      <c r="J854" s="11"/>
    </row>
    <row r="855" spans="1:10" x14ac:dyDescent="0.25">
      <c r="A855" s="198">
        <v>42758.541666666664</v>
      </c>
      <c r="B855" s="199">
        <v>1525</v>
      </c>
      <c r="C855" s="11"/>
      <c r="E855" s="11"/>
      <c r="F855" s="11"/>
      <c r="G855" s="11"/>
      <c r="H855" s="11"/>
      <c r="I855" s="11"/>
      <c r="J855" s="11"/>
    </row>
    <row r="856" spans="1:10" x14ac:dyDescent="0.25">
      <c r="A856" s="198">
        <v>42758.53125</v>
      </c>
      <c r="B856" s="199">
        <v>1688</v>
      </c>
      <c r="C856" s="11"/>
      <c r="E856" s="11"/>
      <c r="F856" s="11"/>
      <c r="G856" s="11"/>
      <c r="H856" s="11"/>
      <c r="I856" s="11"/>
      <c r="J856" s="11"/>
    </row>
    <row r="857" spans="1:10" x14ac:dyDescent="0.25">
      <c r="A857" s="198">
        <v>42758.520833333336</v>
      </c>
      <c r="B857" s="204">
        <v>1283</v>
      </c>
      <c r="C857" s="11"/>
      <c r="E857" s="11"/>
      <c r="F857" s="11"/>
      <c r="G857" s="11"/>
      <c r="H857" s="11"/>
      <c r="I857" s="11"/>
      <c r="J857" s="11"/>
    </row>
    <row r="858" spans="1:10" x14ac:dyDescent="0.25">
      <c r="A858" s="198">
        <v>42758.510416666664</v>
      </c>
      <c r="B858" s="199">
        <v>1490</v>
      </c>
      <c r="C858" s="11"/>
      <c r="E858" s="11"/>
      <c r="F858" s="11"/>
      <c r="G858" s="11"/>
      <c r="H858" s="11"/>
      <c r="I858" s="11"/>
      <c r="J858" s="11"/>
    </row>
    <row r="859" spans="1:10" x14ac:dyDescent="0.25">
      <c r="A859" s="198">
        <v>42758.5</v>
      </c>
      <c r="B859" s="199">
        <v>1491</v>
      </c>
      <c r="C859" s="11"/>
      <c r="E859" s="11"/>
      <c r="F859" s="11"/>
      <c r="G859" s="11"/>
      <c r="H859" s="11"/>
      <c r="I859" s="11"/>
      <c r="J859" s="11"/>
    </row>
    <row r="860" spans="1:10" x14ac:dyDescent="0.25">
      <c r="A860" s="198">
        <v>42758.489583333336</v>
      </c>
      <c r="B860" s="199">
        <v>1513</v>
      </c>
      <c r="C860" s="11"/>
      <c r="E860" s="11"/>
      <c r="F860" s="11"/>
      <c r="G860" s="11"/>
      <c r="H860" s="11"/>
      <c r="I860" s="11"/>
      <c r="J860" s="11"/>
    </row>
    <row r="861" spans="1:10" x14ac:dyDescent="0.25">
      <c r="A861" s="198">
        <v>42758.479166666664</v>
      </c>
      <c r="B861" s="199">
        <v>1493</v>
      </c>
      <c r="C861" s="11"/>
      <c r="E861" s="11"/>
      <c r="F861" s="11"/>
      <c r="G861" s="11"/>
      <c r="H861" s="11"/>
      <c r="I861" s="11"/>
      <c r="J861" s="11"/>
    </row>
    <row r="862" spans="1:10" x14ac:dyDescent="0.25">
      <c r="A862" s="198">
        <v>42758.46875</v>
      </c>
      <c r="B862" s="199">
        <v>1512</v>
      </c>
      <c r="C862" s="11"/>
      <c r="E862" s="11"/>
      <c r="F862" s="11"/>
      <c r="G862" s="11"/>
      <c r="H862" s="11"/>
      <c r="I862" s="11"/>
      <c r="J862" s="11"/>
    </row>
    <row r="863" spans="1:10" x14ac:dyDescent="0.25">
      <c r="A863" s="198">
        <v>42758.458333333336</v>
      </c>
      <c r="B863" s="199">
        <v>1513</v>
      </c>
      <c r="C863" s="11"/>
      <c r="E863" s="11"/>
      <c r="G863" s="11"/>
      <c r="H863" s="11"/>
      <c r="I863" s="11"/>
      <c r="J863" s="11"/>
    </row>
    <row r="864" spans="1:10" x14ac:dyDescent="0.25">
      <c r="A864" s="198">
        <v>42758.447916666664</v>
      </c>
      <c r="B864" s="199">
        <v>1492</v>
      </c>
      <c r="C864" s="11"/>
      <c r="E864" s="11"/>
      <c r="G864" s="11"/>
      <c r="H864" s="11"/>
      <c r="I864" s="11"/>
      <c r="J864" s="11"/>
    </row>
    <row r="865" spans="1:10" x14ac:dyDescent="0.25">
      <c r="A865" s="198">
        <v>42758.4375</v>
      </c>
      <c r="B865" s="199">
        <v>1473</v>
      </c>
      <c r="C865" s="11"/>
      <c r="E865" s="11"/>
      <c r="G865" s="11"/>
      <c r="H865" s="11"/>
      <c r="I865" s="11"/>
      <c r="J865" s="11"/>
    </row>
    <row r="866" spans="1:10" x14ac:dyDescent="0.25">
      <c r="A866" s="198">
        <v>42758.427083333336</v>
      </c>
      <c r="B866" s="199">
        <v>1513</v>
      </c>
      <c r="C866" s="11"/>
      <c r="E866" s="11"/>
      <c r="G866" s="11"/>
      <c r="H866" s="11"/>
      <c r="I866" s="11"/>
      <c r="J866" s="11"/>
    </row>
    <row r="867" spans="1:10" x14ac:dyDescent="0.25">
      <c r="A867" s="198">
        <v>42758.416666666664</v>
      </c>
      <c r="B867" s="199">
        <v>1512</v>
      </c>
      <c r="C867" s="11"/>
      <c r="E867" s="11"/>
      <c r="G867" s="11"/>
      <c r="H867" s="11"/>
      <c r="I867" s="11"/>
      <c r="J867" s="11"/>
    </row>
    <row r="868" spans="1:10" x14ac:dyDescent="0.25">
      <c r="A868" s="2">
        <v>42758.40625</v>
      </c>
      <c r="B868" s="3">
        <v>1516</v>
      </c>
      <c r="C868" s="11"/>
      <c r="E868" s="11"/>
      <c r="G868" s="11"/>
      <c r="H868" s="11"/>
      <c r="I868" s="11"/>
      <c r="J868" s="11"/>
    </row>
    <row r="869" spans="1:10" x14ac:dyDescent="0.25">
      <c r="A869" s="2">
        <v>42758.395833333336</v>
      </c>
      <c r="B869" s="3">
        <v>1475</v>
      </c>
      <c r="C869" s="11"/>
      <c r="E869" s="11"/>
      <c r="G869" s="11"/>
      <c r="H869" s="11"/>
      <c r="I869" s="11"/>
      <c r="J869" s="11"/>
    </row>
    <row r="870" spans="1:10" x14ac:dyDescent="0.25">
      <c r="A870" s="2">
        <v>42758.385416666664</v>
      </c>
      <c r="B870" s="3">
        <v>1512</v>
      </c>
      <c r="C870" s="11"/>
      <c r="E870" s="11"/>
      <c r="F870" s="11"/>
      <c r="G870" s="11"/>
      <c r="H870" s="11"/>
      <c r="I870" s="11"/>
      <c r="J870" s="11"/>
    </row>
    <row r="871" spans="1:10" x14ac:dyDescent="0.25">
      <c r="A871" s="2">
        <v>42758.375</v>
      </c>
      <c r="B871" s="3">
        <v>1514</v>
      </c>
      <c r="C871" s="11"/>
      <c r="E871" s="11"/>
      <c r="F871" s="11"/>
      <c r="G871" s="11"/>
      <c r="H871" s="11"/>
      <c r="I871" s="11"/>
      <c r="J871" s="11"/>
    </row>
    <row r="872" spans="1:10" x14ac:dyDescent="0.25">
      <c r="A872" s="2">
        <v>42758.364583333336</v>
      </c>
      <c r="B872" s="3">
        <v>1514</v>
      </c>
      <c r="C872" s="11"/>
      <c r="E872" s="11"/>
      <c r="F872" s="11"/>
      <c r="G872" s="11"/>
      <c r="H872" s="11"/>
      <c r="I872" s="11"/>
      <c r="J872" s="11"/>
    </row>
    <row r="873" spans="1:10" x14ac:dyDescent="0.25">
      <c r="A873" s="2">
        <v>42758.354166666664</v>
      </c>
      <c r="B873" s="3">
        <v>1514</v>
      </c>
      <c r="C873" s="11"/>
      <c r="E873" s="11"/>
      <c r="F873" s="11"/>
      <c r="G873" s="11"/>
      <c r="H873" s="11"/>
      <c r="I873" s="11"/>
      <c r="J873" s="11"/>
    </row>
    <row r="874" spans="1:10" x14ac:dyDescent="0.25">
      <c r="A874" s="2">
        <v>42758.34375</v>
      </c>
      <c r="B874" s="3">
        <v>1513</v>
      </c>
      <c r="C874" s="11"/>
      <c r="E874" s="11"/>
      <c r="F874" s="11"/>
      <c r="G874" s="11"/>
      <c r="H874" s="11"/>
      <c r="I874" s="11"/>
      <c r="J874" s="11"/>
    </row>
    <row r="875" spans="1:10" x14ac:dyDescent="0.25">
      <c r="A875" s="2">
        <v>42758.333333333336</v>
      </c>
      <c r="B875" s="3">
        <v>1475</v>
      </c>
      <c r="C875" s="11"/>
      <c r="E875" s="11"/>
      <c r="F875" s="11"/>
      <c r="G875" s="11"/>
      <c r="H875" s="11"/>
      <c r="I875" s="11"/>
      <c r="J875" s="11"/>
    </row>
    <row r="876" spans="1:10" x14ac:dyDescent="0.25">
      <c r="A876" s="2">
        <v>42758.322916666664</v>
      </c>
      <c r="B876" s="3">
        <v>1470</v>
      </c>
      <c r="C876" s="11"/>
      <c r="E876" s="11"/>
      <c r="F876" s="11"/>
      <c r="G876" s="11"/>
      <c r="H876" s="11"/>
      <c r="I876" s="11"/>
      <c r="J876" s="11"/>
    </row>
    <row r="877" spans="1:10" x14ac:dyDescent="0.25">
      <c r="A877" s="2">
        <v>42758.3125</v>
      </c>
      <c r="B877" s="3">
        <v>1529</v>
      </c>
      <c r="C877" s="11"/>
      <c r="E877" s="11"/>
      <c r="F877" s="11"/>
      <c r="G877" s="11"/>
      <c r="H877" s="11"/>
      <c r="I877" s="11"/>
      <c r="J877" s="11"/>
    </row>
    <row r="878" spans="1:10" x14ac:dyDescent="0.25">
      <c r="A878" s="2">
        <v>42758.302083333336</v>
      </c>
      <c r="B878" s="3">
        <v>1534</v>
      </c>
      <c r="C878" s="11"/>
      <c r="E878" s="11"/>
      <c r="F878" s="11"/>
      <c r="G878" s="11"/>
      <c r="H878" s="11"/>
      <c r="I878" s="11"/>
      <c r="J878" s="11"/>
    </row>
    <row r="879" spans="1:10" x14ac:dyDescent="0.25">
      <c r="A879" s="2">
        <v>42758.291666666664</v>
      </c>
      <c r="B879" s="3">
        <v>1526</v>
      </c>
      <c r="C879" s="11"/>
      <c r="E879" s="11"/>
      <c r="F879" s="11"/>
      <c r="G879" s="11"/>
      <c r="H879" s="11"/>
      <c r="I879" s="11"/>
      <c r="J879" s="11"/>
    </row>
    <row r="880" spans="1:10" x14ac:dyDescent="0.25">
      <c r="A880" s="2">
        <v>42758.28125</v>
      </c>
      <c r="B880" s="3">
        <v>1531</v>
      </c>
      <c r="C880" s="11"/>
      <c r="E880" s="11"/>
      <c r="F880" s="11"/>
      <c r="G880" s="11"/>
      <c r="H880" s="11"/>
      <c r="I880" s="11"/>
      <c r="J880" s="11"/>
    </row>
    <row r="881" spans="1:10" x14ac:dyDescent="0.25">
      <c r="A881" s="2">
        <v>42758.270833333336</v>
      </c>
      <c r="B881" s="3">
        <v>1523</v>
      </c>
      <c r="C881" s="11"/>
      <c r="E881" s="11"/>
      <c r="F881" s="11"/>
      <c r="G881" s="11"/>
      <c r="H881" s="11"/>
      <c r="I881" s="11"/>
      <c r="J881" s="11"/>
    </row>
    <row r="882" spans="1:10" x14ac:dyDescent="0.25">
      <c r="A882" s="2">
        <v>42758.260416666664</v>
      </c>
      <c r="B882" s="3">
        <v>1526</v>
      </c>
      <c r="C882" s="11"/>
      <c r="E882" s="11"/>
      <c r="F882" s="11"/>
      <c r="G882" s="11"/>
      <c r="H882" s="11"/>
      <c r="I882" s="11"/>
      <c r="J882" s="11"/>
    </row>
    <row r="883" spans="1:10" x14ac:dyDescent="0.25">
      <c r="A883" s="2">
        <v>42758.25</v>
      </c>
      <c r="B883" s="3">
        <v>1555</v>
      </c>
      <c r="C883" s="11"/>
      <c r="E883" s="11"/>
      <c r="F883" s="11"/>
      <c r="G883" s="11"/>
      <c r="H883" s="11"/>
      <c r="I883" s="11"/>
      <c r="J883" s="11"/>
    </row>
    <row r="884" spans="1:10" x14ac:dyDescent="0.25">
      <c r="A884" s="2">
        <v>42758.239583333336</v>
      </c>
      <c r="B884" s="3">
        <v>1518</v>
      </c>
      <c r="C884" s="11"/>
      <c r="E884" s="11"/>
      <c r="F884" s="11"/>
      <c r="G884" s="11"/>
      <c r="H884" s="11"/>
      <c r="I884" s="11"/>
      <c r="J884" s="11"/>
    </row>
    <row r="885" spans="1:10" x14ac:dyDescent="0.25">
      <c r="A885" s="2">
        <v>42758.229166666664</v>
      </c>
      <c r="B885" s="3">
        <v>1530</v>
      </c>
      <c r="C885" s="11"/>
      <c r="E885" s="11"/>
      <c r="F885" s="11"/>
      <c r="G885" s="11"/>
      <c r="H885" s="11"/>
      <c r="I885" s="11"/>
      <c r="J885" s="11"/>
    </row>
    <row r="886" spans="1:10" x14ac:dyDescent="0.25">
      <c r="A886" s="2">
        <v>42758.21875</v>
      </c>
      <c r="B886" s="3">
        <v>1517</v>
      </c>
      <c r="C886" s="11"/>
      <c r="E886" s="11"/>
      <c r="F886" s="11"/>
      <c r="G886" s="11"/>
      <c r="H886" s="11"/>
      <c r="I886" s="11"/>
      <c r="J886" s="11"/>
    </row>
    <row r="887" spans="1:10" x14ac:dyDescent="0.25">
      <c r="A887" s="2">
        <v>42758.208333333336</v>
      </c>
      <c r="B887" s="3">
        <v>1518</v>
      </c>
      <c r="C887" s="11"/>
      <c r="E887" s="11"/>
      <c r="F887" s="11"/>
      <c r="G887" s="11"/>
      <c r="H887" s="11"/>
      <c r="I887" s="11"/>
      <c r="J887" s="11"/>
    </row>
    <row r="888" spans="1:10" x14ac:dyDescent="0.25">
      <c r="A888" s="2">
        <v>42758.197916666664</v>
      </c>
      <c r="B888" s="3">
        <v>1552</v>
      </c>
      <c r="C888" s="11"/>
      <c r="E888" s="11"/>
      <c r="F888" s="11"/>
      <c r="G888" s="11"/>
      <c r="H888" s="11"/>
      <c r="I888" s="11"/>
      <c r="J888" s="11"/>
    </row>
    <row r="889" spans="1:10" x14ac:dyDescent="0.25">
      <c r="A889" s="2">
        <v>42758.1875</v>
      </c>
      <c r="B889" s="3">
        <v>1498</v>
      </c>
      <c r="C889" s="11"/>
      <c r="E889" s="11"/>
      <c r="F889" s="11"/>
      <c r="G889" s="11"/>
      <c r="H889" s="11"/>
      <c r="I889" s="11"/>
      <c r="J889" s="11"/>
    </row>
    <row r="890" spans="1:10" x14ac:dyDescent="0.25">
      <c r="A890" s="2">
        <v>42758.177083333336</v>
      </c>
      <c r="B890" s="3">
        <v>1500</v>
      </c>
      <c r="C890" s="11"/>
      <c r="E890" s="11"/>
      <c r="F890" s="11"/>
      <c r="G890" s="11"/>
      <c r="H890" s="11"/>
      <c r="I890" s="11"/>
      <c r="J890" s="11"/>
    </row>
    <row r="891" spans="1:10" x14ac:dyDescent="0.25">
      <c r="A891" s="2">
        <v>42758.166666666664</v>
      </c>
      <c r="B891" s="3">
        <v>1499</v>
      </c>
      <c r="C891" s="11"/>
      <c r="E891" s="11"/>
      <c r="F891" s="11"/>
      <c r="G891" s="11"/>
      <c r="H891" s="11"/>
      <c r="I891" s="11"/>
      <c r="J891" s="11"/>
    </row>
    <row r="892" spans="1:10" x14ac:dyDescent="0.25">
      <c r="A892" s="2">
        <v>42758.15625</v>
      </c>
      <c r="B892" s="3">
        <v>1500</v>
      </c>
      <c r="C892" s="11"/>
      <c r="E892" s="11"/>
      <c r="F892" s="11"/>
      <c r="G892" s="11"/>
      <c r="H892" s="11"/>
      <c r="I892" s="11"/>
      <c r="J892" s="11"/>
    </row>
    <row r="893" spans="1:10" x14ac:dyDescent="0.25">
      <c r="A893" s="2">
        <v>42758.145833333336</v>
      </c>
      <c r="B893" s="3">
        <v>1500</v>
      </c>
      <c r="C893" s="11"/>
      <c r="E893" s="11"/>
      <c r="F893" s="11"/>
      <c r="G893" s="11"/>
      <c r="H893" s="11"/>
      <c r="I893" s="11"/>
      <c r="J893" s="11"/>
    </row>
    <row r="894" spans="1:10" x14ac:dyDescent="0.25">
      <c r="A894" s="2">
        <v>42758.135416666664</v>
      </c>
      <c r="B894" s="3">
        <v>1533</v>
      </c>
      <c r="C894" s="11"/>
      <c r="E894" s="11"/>
      <c r="G894" s="11"/>
      <c r="H894" s="11"/>
      <c r="I894" s="11"/>
      <c r="J894" s="11"/>
    </row>
    <row r="895" spans="1:10" x14ac:dyDescent="0.25">
      <c r="A895" s="2">
        <v>42758.125</v>
      </c>
      <c r="B895" s="3">
        <v>1520</v>
      </c>
      <c r="C895" s="11"/>
      <c r="E895" s="11"/>
      <c r="G895" s="11"/>
      <c r="H895" s="11"/>
      <c r="I895" s="11"/>
      <c r="J895" s="11"/>
    </row>
    <row r="896" spans="1:10" x14ac:dyDescent="0.25">
      <c r="A896" s="2">
        <v>42758.114583333336</v>
      </c>
      <c r="B896" s="3">
        <v>1519</v>
      </c>
      <c r="C896" s="11"/>
      <c r="E896" s="11"/>
      <c r="G896" s="11"/>
      <c r="H896" s="11"/>
      <c r="I896" s="11"/>
      <c r="J896" s="11"/>
    </row>
    <row r="897" spans="1:10" x14ac:dyDescent="0.25">
      <c r="A897" s="2">
        <v>42758.104166666664</v>
      </c>
      <c r="B897" s="3">
        <v>1523</v>
      </c>
      <c r="C897" s="11"/>
      <c r="E897" s="11"/>
      <c r="G897" s="11"/>
      <c r="H897" s="11"/>
      <c r="I897" s="11"/>
      <c r="J897" s="11"/>
    </row>
    <row r="898" spans="1:10" x14ac:dyDescent="0.25">
      <c r="A898" s="2">
        <v>42758.09375</v>
      </c>
      <c r="B898" s="3">
        <v>1559</v>
      </c>
      <c r="C898" s="11"/>
      <c r="E898" s="11"/>
      <c r="G898" s="11"/>
      <c r="H898" s="11"/>
      <c r="I898" s="11"/>
      <c r="J898" s="11"/>
    </row>
    <row r="899" spans="1:10" x14ac:dyDescent="0.25">
      <c r="A899" s="2">
        <v>42758.083333333336</v>
      </c>
      <c r="B899" s="3">
        <v>1520</v>
      </c>
      <c r="C899" s="11"/>
      <c r="E899" s="11"/>
      <c r="G899" s="11"/>
      <c r="H899" s="11"/>
      <c r="I899" s="11"/>
      <c r="J899" s="11"/>
    </row>
    <row r="900" spans="1:10" x14ac:dyDescent="0.25">
      <c r="A900" s="2">
        <v>42758.072916666664</v>
      </c>
      <c r="B900" s="3">
        <v>1521</v>
      </c>
      <c r="C900" s="11"/>
      <c r="E900" s="11"/>
      <c r="F900" s="11"/>
      <c r="G900" s="11"/>
      <c r="H900" s="11"/>
      <c r="I900" s="11"/>
      <c r="J900" s="11"/>
    </row>
    <row r="901" spans="1:10" x14ac:dyDescent="0.25">
      <c r="A901" s="2">
        <v>42758.0625</v>
      </c>
      <c r="B901" s="3">
        <v>1523</v>
      </c>
      <c r="C901" s="11"/>
      <c r="E901" s="11"/>
      <c r="F901" s="11"/>
      <c r="G901" s="11"/>
      <c r="H901" s="11"/>
      <c r="I901" s="11"/>
      <c r="J901" s="11"/>
    </row>
    <row r="902" spans="1:10" x14ac:dyDescent="0.25">
      <c r="A902" s="2">
        <v>42758.052083333336</v>
      </c>
      <c r="B902" s="3">
        <v>1561</v>
      </c>
      <c r="C902" s="11"/>
      <c r="E902" s="11"/>
      <c r="F902" s="11"/>
      <c r="G902" s="11"/>
      <c r="H902" s="11"/>
      <c r="I902" s="11"/>
      <c r="J902" s="11"/>
    </row>
    <row r="903" spans="1:10" x14ac:dyDescent="0.25">
      <c r="A903" s="2">
        <v>42758.041666666664</v>
      </c>
      <c r="B903" s="3">
        <v>1505</v>
      </c>
      <c r="C903" s="11"/>
      <c r="E903" s="11"/>
      <c r="F903" s="11"/>
      <c r="G903" s="11"/>
      <c r="H903" s="11"/>
      <c r="I903" s="11"/>
      <c r="J903" s="11"/>
    </row>
    <row r="904" spans="1:10" x14ac:dyDescent="0.25">
      <c r="A904" s="2">
        <v>42758.03125</v>
      </c>
      <c r="B904" s="3">
        <v>1506</v>
      </c>
      <c r="C904" s="11"/>
      <c r="E904" s="11"/>
      <c r="F904" s="11"/>
      <c r="G904" s="11"/>
      <c r="H904" s="11"/>
      <c r="I904" s="11"/>
      <c r="J904" s="11"/>
    </row>
    <row r="905" spans="1:10" x14ac:dyDescent="0.25">
      <c r="A905" s="2">
        <v>42758.020833333336</v>
      </c>
      <c r="B905" s="3">
        <v>1500</v>
      </c>
      <c r="C905" s="11"/>
      <c r="E905" s="11"/>
      <c r="F905" s="11"/>
      <c r="G905" s="11"/>
      <c r="H905" s="11"/>
      <c r="I905" s="11"/>
      <c r="J905" s="11"/>
    </row>
    <row r="906" spans="1:10" x14ac:dyDescent="0.25">
      <c r="A906" s="2">
        <v>42758.010416666664</v>
      </c>
      <c r="B906" s="3">
        <v>1502</v>
      </c>
      <c r="C906" s="11"/>
      <c r="E906" s="11"/>
      <c r="F906" s="11"/>
      <c r="G906" s="11"/>
      <c r="H906" s="11"/>
      <c r="I906" s="11"/>
      <c r="J906" s="11"/>
    </row>
    <row r="907" spans="1:10" x14ac:dyDescent="0.25">
      <c r="A907" s="2">
        <v>42758</v>
      </c>
      <c r="B907" s="3">
        <v>1501</v>
      </c>
      <c r="C907" s="11"/>
      <c r="E907" s="11"/>
      <c r="F907" s="11"/>
      <c r="G907" s="11"/>
      <c r="H907" s="11"/>
      <c r="I907" s="11"/>
      <c r="J907" s="11"/>
    </row>
    <row r="908" spans="1:10" x14ac:dyDescent="0.25">
      <c r="A908" s="2">
        <v>42757.989583333336</v>
      </c>
      <c r="B908" s="3">
        <v>1501</v>
      </c>
      <c r="C908" s="11"/>
      <c r="E908" s="11"/>
      <c r="F908" s="11"/>
      <c r="G908" s="11"/>
      <c r="H908" s="11"/>
      <c r="I908" s="11"/>
      <c r="J908" s="11"/>
    </row>
    <row r="909" spans="1:10" x14ac:dyDescent="0.25">
      <c r="A909" s="2">
        <v>42757.979166666664</v>
      </c>
      <c r="B909" s="3">
        <v>1501</v>
      </c>
      <c r="C909" s="11"/>
      <c r="E909" s="11"/>
      <c r="F909" s="11"/>
      <c r="G909" s="11"/>
      <c r="H909" s="11"/>
      <c r="I909" s="11"/>
      <c r="J909" s="11"/>
    </row>
    <row r="910" spans="1:10" x14ac:dyDescent="0.25">
      <c r="A910" s="2">
        <v>42757.96875</v>
      </c>
      <c r="B910" s="3">
        <v>1503</v>
      </c>
      <c r="C910" s="11"/>
      <c r="E910" s="11"/>
      <c r="F910" s="11"/>
      <c r="G910" s="11"/>
      <c r="H910" s="11"/>
      <c r="I910" s="11"/>
      <c r="J910" s="11"/>
    </row>
    <row r="911" spans="1:10" x14ac:dyDescent="0.25">
      <c r="A911" s="2">
        <v>42757.958333333336</v>
      </c>
      <c r="B911" s="3">
        <v>1501</v>
      </c>
      <c r="C911" s="11"/>
      <c r="E911" s="11"/>
      <c r="F911" s="11"/>
      <c r="G911" s="11"/>
      <c r="H911" s="11"/>
      <c r="I911" s="11"/>
      <c r="J911" s="11"/>
    </row>
    <row r="912" spans="1:10" x14ac:dyDescent="0.25">
      <c r="A912" s="2">
        <v>42757.947916666664</v>
      </c>
      <c r="B912" s="3">
        <v>1505</v>
      </c>
      <c r="C912" s="11"/>
      <c r="E912" s="11"/>
      <c r="F912" s="11"/>
      <c r="G912" s="11"/>
      <c r="H912" s="11"/>
      <c r="I912" s="11"/>
      <c r="J912" s="11"/>
    </row>
    <row r="913" spans="1:10" x14ac:dyDescent="0.25">
      <c r="A913" s="2">
        <v>42757.9375</v>
      </c>
      <c r="B913" s="3">
        <v>1482</v>
      </c>
      <c r="C913" s="11"/>
      <c r="E913" s="11"/>
      <c r="F913" s="11"/>
      <c r="G913" s="11"/>
      <c r="H913" s="11"/>
      <c r="I913" s="11"/>
      <c r="J913" s="11"/>
    </row>
    <row r="914" spans="1:10" x14ac:dyDescent="0.25">
      <c r="A914" s="2">
        <v>42757.927083333336</v>
      </c>
      <c r="B914" s="3">
        <v>1504</v>
      </c>
      <c r="C914" s="11"/>
      <c r="E914" s="11"/>
      <c r="F914" s="11"/>
      <c r="G914" s="11"/>
      <c r="H914" s="11"/>
      <c r="I914" s="11"/>
      <c r="J914" s="11"/>
    </row>
    <row r="915" spans="1:10" x14ac:dyDescent="0.25">
      <c r="A915" s="2">
        <v>42757.916666666664</v>
      </c>
      <c r="B915" s="3">
        <v>1501</v>
      </c>
      <c r="C915" s="11"/>
      <c r="E915" s="11"/>
      <c r="F915" s="11"/>
      <c r="G915" s="11"/>
      <c r="H915" s="11"/>
      <c r="I915" s="11"/>
      <c r="J915" s="11"/>
    </row>
    <row r="916" spans="1:10" x14ac:dyDescent="0.25">
      <c r="A916" s="2">
        <v>42757.90625</v>
      </c>
      <c r="B916" s="3">
        <v>1502</v>
      </c>
      <c r="C916" s="11"/>
      <c r="E916" s="11"/>
      <c r="F916" s="11"/>
      <c r="G916" s="11"/>
      <c r="H916" s="11"/>
      <c r="I916" s="11"/>
      <c r="J916" s="11"/>
    </row>
    <row r="917" spans="1:10" x14ac:dyDescent="0.25">
      <c r="A917" s="2">
        <v>42757.895833333336</v>
      </c>
      <c r="B917" s="3">
        <v>1502</v>
      </c>
      <c r="C917" s="11"/>
      <c r="E917" s="11"/>
      <c r="F917" s="11"/>
      <c r="G917" s="11"/>
      <c r="H917" s="11"/>
      <c r="I917" s="11"/>
      <c r="J917" s="11"/>
    </row>
    <row r="918" spans="1:10" x14ac:dyDescent="0.25">
      <c r="A918" s="2">
        <v>42757.885416666664</v>
      </c>
      <c r="B918" s="3">
        <v>1503</v>
      </c>
      <c r="C918" s="11"/>
      <c r="E918" s="11"/>
      <c r="F918" s="11"/>
      <c r="G918" s="11"/>
      <c r="H918" s="11"/>
      <c r="I918" s="11"/>
      <c r="J918" s="11"/>
    </row>
    <row r="919" spans="1:10" x14ac:dyDescent="0.25">
      <c r="A919" s="2">
        <v>42757.875</v>
      </c>
      <c r="B919" s="3">
        <v>1503</v>
      </c>
      <c r="C919" s="11"/>
      <c r="E919" s="11"/>
      <c r="F919" s="11"/>
      <c r="G919" s="11"/>
      <c r="H919" s="11"/>
      <c r="I919" s="11"/>
      <c r="J919" s="11"/>
    </row>
    <row r="920" spans="1:10" x14ac:dyDescent="0.25">
      <c r="A920" s="2">
        <v>42757.864583333336</v>
      </c>
      <c r="B920" s="3">
        <v>1505</v>
      </c>
      <c r="C920" s="11"/>
      <c r="E920" s="11"/>
      <c r="F920" s="11"/>
      <c r="G920" s="11"/>
      <c r="H920" s="11"/>
      <c r="I920" s="11"/>
      <c r="J920" s="11"/>
    </row>
    <row r="921" spans="1:10" x14ac:dyDescent="0.25">
      <c r="A921" s="2">
        <v>42757.854166666664</v>
      </c>
      <c r="B921" s="3">
        <v>1504</v>
      </c>
      <c r="C921" s="11"/>
      <c r="E921" s="11"/>
      <c r="F921" s="11"/>
      <c r="G921" s="11"/>
      <c r="H921" s="11"/>
      <c r="I921" s="11"/>
      <c r="J921" s="11"/>
    </row>
    <row r="922" spans="1:10" x14ac:dyDescent="0.25">
      <c r="A922" s="2">
        <v>42757.84375</v>
      </c>
      <c r="B922" s="3">
        <v>1504</v>
      </c>
      <c r="C922" s="11"/>
      <c r="E922" s="11"/>
      <c r="F922" s="11"/>
      <c r="G922" s="11"/>
      <c r="H922" s="11"/>
      <c r="I922" s="11"/>
      <c r="J922" s="11"/>
    </row>
    <row r="923" spans="1:10" x14ac:dyDescent="0.25">
      <c r="A923" s="2">
        <v>42757.833333333336</v>
      </c>
      <c r="B923" s="3">
        <v>1505</v>
      </c>
      <c r="C923" s="11"/>
      <c r="E923" s="11"/>
      <c r="F923" s="11"/>
      <c r="G923" s="11"/>
      <c r="H923" s="11"/>
      <c r="I923" s="11"/>
      <c r="J923" s="11"/>
    </row>
    <row r="924" spans="1:10" x14ac:dyDescent="0.25">
      <c r="A924" s="39">
        <v>42757.822916666664</v>
      </c>
      <c r="B924" s="4">
        <v>1506</v>
      </c>
      <c r="C924" s="11"/>
      <c r="E924" s="11"/>
      <c r="F924" s="11"/>
      <c r="G924" s="11"/>
      <c r="H924" s="11"/>
      <c r="I924" s="11"/>
      <c r="J924" s="11"/>
    </row>
    <row r="925" spans="1:10" x14ac:dyDescent="0.25">
      <c r="A925" s="39">
        <v>42757.8125</v>
      </c>
      <c r="B925" s="4">
        <v>1506</v>
      </c>
      <c r="C925" s="11"/>
      <c r="E925" s="11"/>
      <c r="F925" s="11"/>
      <c r="G925" s="11"/>
      <c r="H925" s="11"/>
      <c r="I925" s="11"/>
      <c r="J925" s="11"/>
    </row>
    <row r="926" spans="1:10" x14ac:dyDescent="0.25">
      <c r="A926" s="39">
        <v>42757.802083333336</v>
      </c>
      <c r="B926" s="4">
        <v>1506</v>
      </c>
      <c r="C926" s="11"/>
      <c r="E926" s="11"/>
      <c r="F926" s="11"/>
      <c r="G926" s="11"/>
      <c r="H926" s="11"/>
      <c r="I926" s="11"/>
      <c r="J926" s="11"/>
    </row>
    <row r="927" spans="1:10" x14ac:dyDescent="0.25">
      <c r="A927" s="39">
        <v>42757.791666666664</v>
      </c>
      <c r="B927" s="4">
        <v>1488</v>
      </c>
      <c r="C927" s="11"/>
      <c r="E927" s="11"/>
      <c r="F927" s="11"/>
      <c r="G927" s="11"/>
      <c r="H927" s="11"/>
      <c r="I927" s="11"/>
      <c r="J927" s="11"/>
    </row>
    <row r="928" spans="1:10" x14ac:dyDescent="0.25">
      <c r="A928" s="2">
        <v>42757.78125</v>
      </c>
      <c r="B928" s="3">
        <v>1489</v>
      </c>
      <c r="C928" s="11"/>
      <c r="E928" s="11"/>
      <c r="F928" s="11"/>
      <c r="G928" s="11"/>
      <c r="H928" s="11"/>
      <c r="I928" s="11"/>
      <c r="J928" s="11"/>
    </row>
    <row r="929" spans="1:10" x14ac:dyDescent="0.25">
      <c r="A929" s="2">
        <v>42757.770833333336</v>
      </c>
      <c r="B929" s="3">
        <v>1517</v>
      </c>
      <c r="C929" s="11"/>
      <c r="E929" s="11"/>
      <c r="F929" s="11"/>
      <c r="G929" s="11"/>
      <c r="H929" s="11"/>
      <c r="I929" s="11"/>
      <c r="J929" s="11"/>
    </row>
    <row r="930" spans="1:10" x14ac:dyDescent="0.25">
      <c r="A930" s="2">
        <v>42757.760416666664</v>
      </c>
      <c r="B930" s="3">
        <v>1518</v>
      </c>
      <c r="C930" s="11"/>
      <c r="E930" s="11"/>
      <c r="F930" s="11"/>
      <c r="G930" s="11"/>
      <c r="H930" s="11"/>
      <c r="I930" s="11"/>
      <c r="J930" s="11"/>
    </row>
    <row r="931" spans="1:10" x14ac:dyDescent="0.25">
      <c r="A931" s="2">
        <v>42757.75</v>
      </c>
      <c r="B931" s="3">
        <v>1540</v>
      </c>
      <c r="C931" s="11"/>
      <c r="E931" s="11"/>
      <c r="F931" s="11"/>
      <c r="G931" s="11"/>
      <c r="H931" s="11"/>
      <c r="I931" s="11"/>
      <c r="J931" s="11"/>
    </row>
    <row r="932" spans="1:10" x14ac:dyDescent="0.25">
      <c r="A932" s="2">
        <v>42757.739583333336</v>
      </c>
      <c r="B932" s="3">
        <v>1562</v>
      </c>
      <c r="C932" s="11"/>
      <c r="E932" s="11"/>
      <c r="F932" s="11"/>
      <c r="G932" s="11"/>
      <c r="H932" s="11"/>
      <c r="I932" s="11"/>
      <c r="J932" s="11"/>
    </row>
    <row r="933" spans="1:10" x14ac:dyDescent="0.25">
      <c r="A933" s="2">
        <v>42757.729166666664</v>
      </c>
      <c r="B933" s="3">
        <v>1533</v>
      </c>
      <c r="C933" s="11"/>
      <c r="E933" s="11"/>
      <c r="F933" s="11"/>
      <c r="G933" s="11"/>
      <c r="H933" s="11"/>
      <c r="I933" s="11"/>
      <c r="J933" s="11"/>
    </row>
    <row r="934" spans="1:10" x14ac:dyDescent="0.25">
      <c r="A934" s="2">
        <v>42757.71875</v>
      </c>
      <c r="B934" s="3">
        <v>1489</v>
      </c>
      <c r="C934" s="11"/>
      <c r="E934" s="11"/>
      <c r="F934" s="11"/>
      <c r="G934" s="11"/>
      <c r="H934" s="11"/>
      <c r="I934" s="11"/>
      <c r="J934" s="11"/>
    </row>
    <row r="935" spans="1:10" x14ac:dyDescent="0.25">
      <c r="A935" s="2">
        <v>42757.708333333336</v>
      </c>
      <c r="B935" s="3">
        <v>1483</v>
      </c>
      <c r="C935" s="11"/>
      <c r="E935" s="11"/>
      <c r="F935" s="11"/>
      <c r="G935" s="11"/>
      <c r="H935" s="11"/>
      <c r="I935" s="11"/>
      <c r="J935" s="11"/>
    </row>
    <row r="936" spans="1:10" x14ac:dyDescent="0.25">
      <c r="A936" s="2">
        <v>42757.697916666664</v>
      </c>
      <c r="B936" s="3">
        <v>1491</v>
      </c>
      <c r="C936" s="11"/>
      <c r="E936" s="11"/>
      <c r="F936" s="11"/>
      <c r="G936" s="11"/>
      <c r="H936" s="11"/>
      <c r="I936" s="11"/>
      <c r="J936" s="11"/>
    </row>
    <row r="937" spans="1:10" x14ac:dyDescent="0.25">
      <c r="A937" s="2">
        <v>42757.6875</v>
      </c>
      <c r="B937" s="3">
        <v>1521</v>
      </c>
      <c r="C937" s="11"/>
      <c r="E937" s="11"/>
      <c r="F937" s="11"/>
      <c r="G937" s="11"/>
      <c r="H937" s="11"/>
      <c r="I937" s="11"/>
      <c r="J937" s="11"/>
    </row>
    <row r="938" spans="1:10" x14ac:dyDescent="0.25">
      <c r="A938" s="2">
        <v>42757.677083333336</v>
      </c>
      <c r="B938" s="3">
        <v>1522</v>
      </c>
      <c r="C938" s="11"/>
      <c r="E938" s="11"/>
      <c r="F938" s="11"/>
      <c r="G938" s="11"/>
      <c r="H938" s="11"/>
      <c r="I938" s="11"/>
      <c r="J938" s="11"/>
    </row>
    <row r="939" spans="1:10" x14ac:dyDescent="0.25">
      <c r="A939" s="2">
        <v>42757.666666666664</v>
      </c>
      <c r="B939" s="3">
        <v>1521</v>
      </c>
      <c r="C939" s="11"/>
      <c r="E939" s="11"/>
      <c r="F939" s="11"/>
      <c r="G939" s="11"/>
      <c r="H939" s="11"/>
      <c r="I939" s="11"/>
      <c r="J939" s="11"/>
    </row>
    <row r="940" spans="1:10" x14ac:dyDescent="0.25">
      <c r="A940" s="2">
        <v>42757.65625</v>
      </c>
      <c r="B940" s="3">
        <v>1522</v>
      </c>
      <c r="C940" s="11"/>
      <c r="E940" s="11"/>
      <c r="F940" s="11"/>
      <c r="G940" s="11"/>
      <c r="H940" s="11"/>
      <c r="I940" s="11"/>
      <c r="J940" s="11"/>
    </row>
    <row r="941" spans="1:10" x14ac:dyDescent="0.25">
      <c r="A941" s="2">
        <v>42757.645833333336</v>
      </c>
      <c r="B941" s="3">
        <v>1524</v>
      </c>
      <c r="C941" s="11"/>
      <c r="E941" s="11"/>
      <c r="F941" s="11"/>
      <c r="G941" s="11"/>
      <c r="H941" s="11"/>
      <c r="I941" s="11"/>
      <c r="J941" s="11"/>
    </row>
    <row r="942" spans="1:10" x14ac:dyDescent="0.25">
      <c r="A942" s="2">
        <v>42757.635416666664</v>
      </c>
      <c r="B942" s="3">
        <v>1523</v>
      </c>
      <c r="C942" s="11"/>
      <c r="E942" s="11"/>
      <c r="F942" s="11"/>
      <c r="G942" s="11"/>
      <c r="H942" s="11"/>
      <c r="I942" s="11"/>
      <c r="J942" s="11"/>
    </row>
    <row r="943" spans="1:10" x14ac:dyDescent="0.25">
      <c r="A943" s="2">
        <v>42757.625</v>
      </c>
      <c r="B943" s="3">
        <v>1524</v>
      </c>
      <c r="C943" s="11"/>
      <c r="E943" s="11"/>
      <c r="F943" s="11"/>
      <c r="G943" s="11"/>
      <c r="H943" s="11"/>
      <c r="I943" s="11"/>
      <c r="J943" s="11"/>
    </row>
    <row r="944" spans="1:10" x14ac:dyDescent="0.25">
      <c r="A944" s="2">
        <v>42757.614583333336</v>
      </c>
      <c r="B944" s="3">
        <v>1524</v>
      </c>
      <c r="C944" s="11"/>
      <c r="E944" s="11"/>
      <c r="F944" s="11"/>
      <c r="G944" s="11"/>
      <c r="H944" s="11"/>
      <c r="I944" s="11"/>
      <c r="J944" s="11"/>
    </row>
    <row r="945" spans="1:10" x14ac:dyDescent="0.25">
      <c r="A945" s="2">
        <v>42757.604166666664</v>
      </c>
      <c r="B945" s="3">
        <v>1524</v>
      </c>
      <c r="C945" s="11"/>
      <c r="E945" s="11"/>
      <c r="F945" s="11"/>
      <c r="G945" s="11"/>
      <c r="H945" s="11"/>
      <c r="I945" s="11"/>
      <c r="J945" s="11"/>
    </row>
    <row r="946" spans="1:10" x14ac:dyDescent="0.25">
      <c r="A946" s="2">
        <v>42757.59375</v>
      </c>
      <c r="B946" s="3">
        <v>1525</v>
      </c>
      <c r="C946" s="11"/>
      <c r="E946" s="11"/>
      <c r="F946" s="11"/>
      <c r="G946" s="11"/>
      <c r="H946" s="11"/>
      <c r="I946" s="11"/>
      <c r="J946" s="11"/>
    </row>
    <row r="947" spans="1:10" x14ac:dyDescent="0.25">
      <c r="A947" s="2">
        <v>42757.583333333336</v>
      </c>
      <c r="B947" s="3">
        <v>1525</v>
      </c>
      <c r="C947" s="11"/>
      <c r="E947" s="11"/>
      <c r="F947" s="11"/>
      <c r="G947" s="11"/>
      <c r="H947" s="11"/>
      <c r="I947" s="11"/>
      <c r="J947" s="11"/>
    </row>
    <row r="948" spans="1:10" x14ac:dyDescent="0.25">
      <c r="A948" s="2">
        <v>42757.572916666664</v>
      </c>
      <c r="B948" s="3">
        <v>1526</v>
      </c>
      <c r="C948" s="11"/>
      <c r="E948" s="11"/>
      <c r="F948" s="11"/>
      <c r="G948" s="11"/>
      <c r="H948" s="11"/>
      <c r="I948" s="11"/>
      <c r="J948" s="11"/>
    </row>
    <row r="949" spans="1:10" x14ac:dyDescent="0.25">
      <c r="A949" s="2">
        <v>42757.5625</v>
      </c>
      <c r="B949" s="3">
        <v>1526</v>
      </c>
      <c r="C949" s="11"/>
      <c r="E949" s="11"/>
      <c r="F949" s="11"/>
      <c r="G949" s="11"/>
      <c r="H949" s="11"/>
      <c r="I949" s="11"/>
      <c r="J949" s="11"/>
    </row>
    <row r="950" spans="1:10" x14ac:dyDescent="0.25">
      <c r="A950" s="2">
        <v>42757.552083333336</v>
      </c>
      <c r="B950" s="3">
        <v>1525</v>
      </c>
      <c r="C950" s="11"/>
      <c r="E950" s="11"/>
      <c r="F950" s="11"/>
      <c r="G950" s="11"/>
      <c r="H950" s="11"/>
      <c r="I950" s="11"/>
      <c r="J950" s="11"/>
    </row>
    <row r="951" spans="1:10" x14ac:dyDescent="0.25">
      <c r="A951" s="2">
        <v>42757.541666666664</v>
      </c>
      <c r="B951" s="3">
        <v>1463</v>
      </c>
      <c r="C951" s="11"/>
      <c r="E951" s="11"/>
      <c r="F951" s="11"/>
      <c r="G951" s="11"/>
      <c r="H951" s="11"/>
      <c r="I951" s="11"/>
      <c r="J951" s="11"/>
    </row>
    <row r="952" spans="1:10" x14ac:dyDescent="0.25">
      <c r="A952" s="2">
        <v>42757.53125</v>
      </c>
      <c r="B952" s="3">
        <v>1404</v>
      </c>
      <c r="C952" s="11"/>
      <c r="E952" s="11"/>
      <c r="F952" s="11"/>
      <c r="G952" s="11"/>
      <c r="H952" s="11"/>
      <c r="I952" s="11"/>
      <c r="J952" s="11"/>
    </row>
    <row r="953" spans="1:10" x14ac:dyDescent="0.25">
      <c r="A953" s="2">
        <v>42757.520833333336</v>
      </c>
      <c r="B953" s="3">
        <v>1280</v>
      </c>
      <c r="C953" s="11"/>
      <c r="E953" s="11"/>
      <c r="F953" s="11"/>
      <c r="G953" s="11"/>
      <c r="H953" s="11"/>
      <c r="I953" s="11"/>
      <c r="J953" s="11"/>
    </row>
    <row r="954" spans="1:10" x14ac:dyDescent="0.25">
      <c r="A954" s="2">
        <v>42757.510416666664</v>
      </c>
      <c r="B954" s="100">
        <v>1920</v>
      </c>
      <c r="C954" s="11"/>
      <c r="E954" s="11"/>
      <c r="F954" s="11"/>
      <c r="G954" s="11"/>
      <c r="H954" s="11"/>
      <c r="I954" s="11"/>
      <c r="J954" s="11"/>
    </row>
    <row r="955" spans="1:10" x14ac:dyDescent="0.25">
      <c r="A955" s="2">
        <v>42757.5</v>
      </c>
      <c r="B955" s="3">
        <v>1523</v>
      </c>
      <c r="C955" s="11"/>
      <c r="E955" s="11"/>
      <c r="F955" s="11"/>
      <c r="G955" s="11"/>
      <c r="H955" s="11"/>
      <c r="I955" s="11"/>
      <c r="J955" s="11"/>
    </row>
    <row r="956" spans="1:10" x14ac:dyDescent="0.25">
      <c r="A956" s="2">
        <v>42757.489583333336</v>
      </c>
      <c r="B956" s="3">
        <v>1524</v>
      </c>
      <c r="C956" s="11"/>
      <c r="E956" s="11"/>
      <c r="F956" s="11"/>
      <c r="G956" s="11"/>
      <c r="H956" s="11"/>
      <c r="I956" s="11"/>
      <c r="J956" s="11"/>
    </row>
    <row r="957" spans="1:10" x14ac:dyDescent="0.25">
      <c r="A957" s="2">
        <v>42757.479166666664</v>
      </c>
      <c r="B957" s="3">
        <v>1524</v>
      </c>
      <c r="C957" s="11"/>
      <c r="E957" s="11"/>
      <c r="F957" s="11"/>
      <c r="G957" s="11"/>
      <c r="H957" s="11"/>
      <c r="I957" s="11"/>
      <c r="J957" s="11"/>
    </row>
    <row r="958" spans="1:10" x14ac:dyDescent="0.25">
      <c r="A958" s="2">
        <v>42757.46875</v>
      </c>
      <c r="B958" s="3">
        <v>1523</v>
      </c>
      <c r="C958" s="11"/>
      <c r="E958" s="11"/>
      <c r="F958" s="11"/>
      <c r="G958" s="11"/>
      <c r="H958" s="11"/>
      <c r="I958" s="11"/>
      <c r="J958" s="11"/>
    </row>
    <row r="959" spans="1:10" x14ac:dyDescent="0.25">
      <c r="A959" s="2">
        <v>42757.458333333336</v>
      </c>
      <c r="B959" s="3">
        <v>1524</v>
      </c>
      <c r="C959" s="11"/>
      <c r="E959" s="11"/>
      <c r="F959" s="11"/>
      <c r="G959" s="11"/>
      <c r="H959" s="11"/>
      <c r="I959" s="11"/>
      <c r="J959" s="11"/>
    </row>
    <row r="960" spans="1:10" x14ac:dyDescent="0.25">
      <c r="A960" s="2">
        <v>42757.447916666664</v>
      </c>
      <c r="B960" s="3">
        <v>1561</v>
      </c>
      <c r="C960" s="11"/>
      <c r="E960" s="11"/>
      <c r="F960" s="11"/>
      <c r="G960" s="11"/>
      <c r="H960" s="11"/>
      <c r="I960" s="11"/>
      <c r="J960" s="11"/>
    </row>
    <row r="961" spans="1:10" x14ac:dyDescent="0.25">
      <c r="A961" s="2">
        <v>42757.4375</v>
      </c>
      <c r="B961" s="3">
        <v>1503</v>
      </c>
      <c r="C961" s="11"/>
      <c r="E961" s="11"/>
      <c r="F961" s="11"/>
      <c r="G961" s="11"/>
      <c r="H961" s="11"/>
      <c r="I961" s="11"/>
      <c r="J961" s="11"/>
    </row>
    <row r="962" spans="1:10" x14ac:dyDescent="0.25">
      <c r="A962" s="2">
        <v>42757.427083333336</v>
      </c>
      <c r="B962" s="3">
        <v>1528</v>
      </c>
      <c r="C962" s="11"/>
      <c r="E962" s="11"/>
      <c r="F962" s="11"/>
      <c r="G962" s="11"/>
      <c r="H962" s="11"/>
      <c r="I962" s="11"/>
      <c r="J962" s="11"/>
    </row>
    <row r="963" spans="1:10" x14ac:dyDescent="0.25">
      <c r="A963" s="2">
        <v>42757.416666666664</v>
      </c>
      <c r="B963" s="3">
        <v>1560</v>
      </c>
      <c r="C963" s="11"/>
      <c r="E963" s="11"/>
      <c r="F963" s="11"/>
      <c r="G963" s="11"/>
      <c r="H963" s="11"/>
      <c r="I963" s="11"/>
      <c r="J963" s="11"/>
    </row>
    <row r="964" spans="1:10" x14ac:dyDescent="0.25">
      <c r="A964" s="2">
        <v>42757.40625</v>
      </c>
      <c r="B964" s="3">
        <v>1519</v>
      </c>
      <c r="C964" s="11"/>
      <c r="E964" s="11"/>
      <c r="G964" s="11"/>
      <c r="H964" s="11"/>
      <c r="I964" s="11"/>
      <c r="J964" s="11"/>
    </row>
    <row r="965" spans="1:10" x14ac:dyDescent="0.25">
      <c r="A965" s="2">
        <v>42757.395833333336</v>
      </c>
      <c r="B965" s="3">
        <v>1514</v>
      </c>
      <c r="C965" s="11"/>
      <c r="E965" s="11"/>
      <c r="G965" s="11"/>
      <c r="H965" s="11"/>
      <c r="I965" s="11"/>
      <c r="J965" s="11"/>
    </row>
    <row r="966" spans="1:10" x14ac:dyDescent="0.25">
      <c r="A966" s="2">
        <v>42757.385416666664</v>
      </c>
      <c r="B966" s="3">
        <v>1516</v>
      </c>
      <c r="C966" s="11"/>
      <c r="E966" s="11"/>
      <c r="G966" s="11"/>
      <c r="H966" s="11"/>
      <c r="I966" s="11"/>
      <c r="J966" s="11"/>
    </row>
    <row r="967" spans="1:10" x14ac:dyDescent="0.25">
      <c r="A967" s="2">
        <v>42757.375</v>
      </c>
      <c r="B967" s="3">
        <v>1518</v>
      </c>
      <c r="C967" s="11"/>
      <c r="E967" s="11"/>
      <c r="G967" s="11"/>
      <c r="H967" s="11"/>
      <c r="I967" s="11"/>
      <c r="J967" s="11"/>
    </row>
    <row r="968" spans="1:10" x14ac:dyDescent="0.25">
      <c r="A968" s="2">
        <v>42757.354166666664</v>
      </c>
      <c r="B968" s="3">
        <v>1531</v>
      </c>
      <c r="C968" s="11"/>
      <c r="E968" s="11"/>
      <c r="G968" s="11"/>
      <c r="H968" s="11"/>
      <c r="I968" s="11"/>
      <c r="J968" s="11"/>
    </row>
    <row r="969" spans="1:10" x14ac:dyDescent="0.25">
      <c r="A969" s="2">
        <v>42757.364583333336</v>
      </c>
      <c r="B969" s="3">
        <v>1498</v>
      </c>
      <c r="C969" s="11"/>
      <c r="E969" s="11"/>
      <c r="G969" s="11"/>
      <c r="H969" s="11"/>
      <c r="I969" s="11"/>
      <c r="J969" s="11"/>
    </row>
    <row r="970" spans="1:10" x14ac:dyDescent="0.25">
      <c r="A970" s="2">
        <v>42757.34375</v>
      </c>
      <c r="B970" s="3">
        <v>1530</v>
      </c>
      <c r="C970" s="11"/>
      <c r="E970" s="11"/>
      <c r="F970" s="11"/>
      <c r="G970" s="11"/>
      <c r="H970" s="11"/>
      <c r="I970" s="11"/>
      <c r="J970" s="11"/>
    </row>
    <row r="971" spans="1:10" x14ac:dyDescent="0.25">
      <c r="A971" s="2">
        <v>42757.333333333336</v>
      </c>
      <c r="B971" s="3">
        <v>1562</v>
      </c>
      <c r="C971" s="11"/>
      <c r="E971" s="11"/>
      <c r="F971" s="11"/>
      <c r="G971" s="11"/>
      <c r="H971" s="11"/>
      <c r="I971" s="11"/>
      <c r="J971" s="11"/>
    </row>
    <row r="972" spans="1:10" x14ac:dyDescent="0.25">
      <c r="A972" s="2">
        <v>42757.322916666664</v>
      </c>
      <c r="B972" s="3">
        <v>1516</v>
      </c>
      <c r="C972" s="11"/>
      <c r="E972" s="11"/>
      <c r="F972" s="11"/>
      <c r="G972" s="11"/>
      <c r="H972" s="11"/>
      <c r="I972" s="11"/>
      <c r="J972" s="11"/>
    </row>
    <row r="973" spans="1:10" x14ac:dyDescent="0.25">
      <c r="A973" s="2">
        <v>42757.3125</v>
      </c>
      <c r="B973" s="3">
        <v>1516</v>
      </c>
      <c r="C973" s="11"/>
      <c r="E973" s="11"/>
      <c r="F973" s="11"/>
      <c r="G973" s="11"/>
      <c r="H973" s="11"/>
      <c r="I973" s="11"/>
      <c r="J973" s="11"/>
    </row>
    <row r="974" spans="1:10" x14ac:dyDescent="0.25">
      <c r="A974" s="2">
        <v>42757.302083333336</v>
      </c>
      <c r="B974" s="3">
        <v>1514</v>
      </c>
      <c r="C974" s="11"/>
      <c r="E974" s="11"/>
      <c r="F974" s="11"/>
      <c r="G974" s="11"/>
      <c r="H974" s="11"/>
      <c r="I974" s="11"/>
      <c r="J974" s="11"/>
    </row>
    <row r="975" spans="1:10" x14ac:dyDescent="0.25">
      <c r="A975" s="2">
        <v>42757.291666666664</v>
      </c>
      <c r="B975" s="3">
        <v>1513</v>
      </c>
      <c r="C975" s="11"/>
      <c r="E975" s="11"/>
      <c r="F975" s="11"/>
      <c r="G975" s="11"/>
      <c r="H975" s="11"/>
      <c r="I975" s="11"/>
      <c r="J975" s="11"/>
    </row>
    <row r="976" spans="1:10" x14ac:dyDescent="0.25">
      <c r="A976" s="2">
        <v>42757.28125</v>
      </c>
      <c r="B976" s="3">
        <v>1511</v>
      </c>
      <c r="C976" s="11"/>
      <c r="E976" s="11"/>
      <c r="F976" s="11"/>
      <c r="G976" s="11"/>
      <c r="H976" s="11"/>
      <c r="I976" s="11"/>
      <c r="J976" s="11"/>
    </row>
    <row r="977" spans="1:10" x14ac:dyDescent="0.25">
      <c r="A977" s="2">
        <v>42757.270833333336</v>
      </c>
      <c r="B977" s="3">
        <v>1513</v>
      </c>
      <c r="C977" s="11"/>
      <c r="E977" s="11"/>
      <c r="F977" s="11"/>
      <c r="G977" s="11"/>
      <c r="H977" s="11"/>
      <c r="I977" s="11"/>
      <c r="J977" s="11"/>
    </row>
    <row r="978" spans="1:10" x14ac:dyDescent="0.25">
      <c r="A978" s="2">
        <v>42757.260416666664</v>
      </c>
      <c r="B978" s="3">
        <v>1527</v>
      </c>
      <c r="C978" s="11"/>
      <c r="E978" s="11"/>
      <c r="F978" s="11"/>
      <c r="G978" s="11"/>
      <c r="H978" s="11"/>
      <c r="I978" s="11"/>
      <c r="J978" s="11"/>
    </row>
    <row r="979" spans="1:10" x14ac:dyDescent="0.25">
      <c r="A979" s="2">
        <v>42757.25</v>
      </c>
      <c r="B979" s="3">
        <v>1528</v>
      </c>
      <c r="C979" s="11"/>
      <c r="E979" s="11"/>
      <c r="F979" s="11"/>
      <c r="G979" s="11"/>
      <c r="H979" s="11"/>
      <c r="I979" s="11"/>
      <c r="J979" s="11"/>
    </row>
    <row r="980" spans="1:10" x14ac:dyDescent="0.25">
      <c r="A980" s="2">
        <v>42757.239583333336</v>
      </c>
      <c r="B980" s="3">
        <v>1528</v>
      </c>
      <c r="C980" s="11"/>
      <c r="E980" s="11"/>
      <c r="F980" s="11"/>
      <c r="G980" s="11"/>
      <c r="H980" s="11"/>
      <c r="I980" s="11"/>
      <c r="J980" s="11"/>
    </row>
    <row r="981" spans="1:10" x14ac:dyDescent="0.25">
      <c r="A981" s="2">
        <v>42757.229166666664</v>
      </c>
      <c r="B981" s="3">
        <v>1531</v>
      </c>
      <c r="C981" s="11"/>
      <c r="E981" s="11"/>
      <c r="F981" s="11"/>
      <c r="G981" s="11"/>
      <c r="H981" s="11"/>
      <c r="I981" s="11"/>
      <c r="J981" s="11"/>
    </row>
    <row r="982" spans="1:10" x14ac:dyDescent="0.25">
      <c r="A982" s="2">
        <v>42757.21875</v>
      </c>
      <c r="B982" s="3">
        <v>1532</v>
      </c>
      <c r="C982" s="11"/>
      <c r="E982" s="11"/>
      <c r="F982" s="11"/>
      <c r="G982" s="11"/>
      <c r="H982" s="11"/>
      <c r="I982" s="11"/>
      <c r="J982" s="11"/>
    </row>
    <row r="983" spans="1:10" x14ac:dyDescent="0.25">
      <c r="A983" s="2">
        <v>42757.208333333336</v>
      </c>
      <c r="B983" s="3">
        <v>1532</v>
      </c>
      <c r="C983" s="11"/>
      <c r="E983" s="11"/>
      <c r="F983" s="11"/>
      <c r="G983" s="11"/>
      <c r="H983" s="11"/>
      <c r="I983" s="11"/>
      <c r="J983" s="11"/>
    </row>
    <row r="984" spans="1:10" x14ac:dyDescent="0.25">
      <c r="A984" s="2">
        <v>42757.197916666664</v>
      </c>
      <c r="B984" s="3">
        <v>1534</v>
      </c>
      <c r="C984" s="11"/>
      <c r="E984" s="11"/>
      <c r="F984" s="11"/>
      <c r="G984" s="11"/>
      <c r="H984" s="11"/>
      <c r="I984" s="11"/>
      <c r="J984" s="11"/>
    </row>
    <row r="985" spans="1:10" x14ac:dyDescent="0.25">
      <c r="A985" s="2">
        <v>42757.1875</v>
      </c>
      <c r="B985" s="3">
        <v>1536</v>
      </c>
      <c r="C985" s="11"/>
      <c r="E985" s="11"/>
      <c r="F985" s="11"/>
      <c r="G985" s="11"/>
      <c r="H985" s="11"/>
      <c r="I985" s="11"/>
      <c r="J985" s="11"/>
    </row>
    <row r="986" spans="1:10" x14ac:dyDescent="0.25">
      <c r="A986" s="2">
        <v>42757.177083333336</v>
      </c>
      <c r="B986" s="3">
        <v>1533</v>
      </c>
      <c r="C986" s="11"/>
      <c r="E986" s="11"/>
      <c r="F986" s="11"/>
      <c r="G986" s="11"/>
      <c r="H986" s="11"/>
      <c r="I986" s="11"/>
      <c r="J986" s="11"/>
    </row>
    <row r="987" spans="1:10" x14ac:dyDescent="0.25">
      <c r="A987" s="2">
        <v>42757.166666666664</v>
      </c>
      <c r="B987" s="100">
        <v>1275</v>
      </c>
      <c r="C987" s="11"/>
      <c r="E987" s="11"/>
      <c r="F987" s="11"/>
      <c r="G987" s="11"/>
      <c r="H987" s="11"/>
      <c r="I987" s="11"/>
      <c r="J987" s="11"/>
    </row>
    <row r="988" spans="1:10" x14ac:dyDescent="0.25">
      <c r="A988" s="2">
        <v>42757.15625</v>
      </c>
      <c r="B988" s="3">
        <v>1387</v>
      </c>
      <c r="C988" s="11"/>
      <c r="E988" s="11"/>
      <c r="F988" s="11"/>
      <c r="G988" s="11"/>
      <c r="H988" s="11"/>
      <c r="I988" s="11"/>
      <c r="J988" s="11"/>
    </row>
    <row r="989" spans="1:10" x14ac:dyDescent="0.25">
      <c r="A989" s="2">
        <v>42757.145833333336</v>
      </c>
      <c r="B989" s="3">
        <v>1533</v>
      </c>
      <c r="C989" s="11"/>
      <c r="E989" s="11"/>
      <c r="F989" s="11"/>
      <c r="G989" s="11"/>
      <c r="H989" s="11"/>
      <c r="I989" s="11"/>
      <c r="J989" s="11"/>
    </row>
    <row r="990" spans="1:10" x14ac:dyDescent="0.25">
      <c r="A990" s="2">
        <v>42757.135416666664</v>
      </c>
      <c r="B990" s="3">
        <v>1507</v>
      </c>
      <c r="C990" s="11"/>
      <c r="E990" s="11"/>
      <c r="F990" s="11"/>
      <c r="G990" s="11"/>
      <c r="H990" s="11"/>
      <c r="I990" s="11"/>
      <c r="J990" s="11"/>
    </row>
    <row r="991" spans="1:10" x14ac:dyDescent="0.25">
      <c r="A991" s="2">
        <v>42757.125</v>
      </c>
      <c r="B991" s="3">
        <v>1504</v>
      </c>
      <c r="C991" s="11"/>
      <c r="E991" s="11"/>
      <c r="F991" s="11"/>
      <c r="G991" s="11"/>
      <c r="H991" s="11"/>
      <c r="I991" s="11"/>
      <c r="J991" s="11"/>
    </row>
    <row r="992" spans="1:10" x14ac:dyDescent="0.25">
      <c r="A992" s="2">
        <v>42757.114583333336</v>
      </c>
      <c r="B992" s="3">
        <v>1564</v>
      </c>
      <c r="C992" s="11"/>
      <c r="E992" s="11"/>
      <c r="F992" s="11"/>
      <c r="G992" s="11"/>
      <c r="H992" s="11"/>
      <c r="I992" s="11"/>
      <c r="J992" s="11"/>
    </row>
    <row r="993" spans="1:10" x14ac:dyDescent="0.25">
      <c r="A993" s="2">
        <v>42757.104166666664</v>
      </c>
      <c r="B993" s="3">
        <v>1558</v>
      </c>
      <c r="C993" s="11"/>
      <c r="E993" s="11"/>
      <c r="F993" s="11"/>
      <c r="G993" s="11"/>
      <c r="H993" s="11"/>
      <c r="I993" s="11"/>
      <c r="J993" s="11"/>
    </row>
    <row r="994" spans="1:10" x14ac:dyDescent="0.25">
      <c r="A994" s="2">
        <v>42757.09375</v>
      </c>
      <c r="B994" s="3">
        <v>1625</v>
      </c>
      <c r="C994" s="11"/>
      <c r="E994" s="11"/>
      <c r="F994" s="11"/>
      <c r="G994" s="11"/>
      <c r="H994" s="11"/>
      <c r="I994" s="11"/>
      <c r="J994" s="11"/>
    </row>
    <row r="995" spans="1:10" x14ac:dyDescent="0.25">
      <c r="A995" s="2">
        <v>42757.083333333336</v>
      </c>
      <c r="B995" s="3">
        <v>1545</v>
      </c>
      <c r="C995" s="11"/>
      <c r="E995" s="11"/>
      <c r="F995" s="11"/>
      <c r="G995" s="11"/>
      <c r="H995" s="11"/>
      <c r="I995" s="11"/>
      <c r="J995" s="11"/>
    </row>
    <row r="996" spans="1:10" x14ac:dyDescent="0.25">
      <c r="A996" s="2">
        <v>42757.072916666664</v>
      </c>
      <c r="B996" s="3">
        <v>1565</v>
      </c>
      <c r="C996" s="11"/>
      <c r="E996" s="11"/>
      <c r="F996" s="11"/>
      <c r="G996" s="11"/>
      <c r="H996" s="11"/>
      <c r="I996" s="11"/>
      <c r="J996" s="11"/>
    </row>
    <row r="997" spans="1:10" x14ac:dyDescent="0.25">
      <c r="A997" s="2">
        <v>42757.0625</v>
      </c>
      <c r="B997" s="3">
        <v>1545</v>
      </c>
      <c r="C997" s="11"/>
      <c r="E997" s="11"/>
      <c r="F997" s="11"/>
      <c r="G997" s="11"/>
      <c r="H997" s="11"/>
      <c r="I997" s="11"/>
      <c r="J997" s="11"/>
    </row>
    <row r="998" spans="1:10" x14ac:dyDescent="0.25">
      <c r="A998" s="2">
        <v>42757.052083333336</v>
      </c>
      <c r="B998" s="3">
        <v>1545</v>
      </c>
      <c r="C998" s="11"/>
      <c r="E998" s="11"/>
      <c r="F998" s="11"/>
      <c r="G998" s="11"/>
      <c r="H998" s="11"/>
      <c r="I998" s="11"/>
      <c r="J998" s="11"/>
    </row>
    <row r="999" spans="1:10" x14ac:dyDescent="0.25">
      <c r="A999" s="2">
        <v>42757.041666666664</v>
      </c>
      <c r="B999" s="3">
        <v>1559</v>
      </c>
      <c r="C999" s="11"/>
      <c r="E999" s="11"/>
      <c r="F999" s="11"/>
      <c r="G999" s="11"/>
      <c r="H999" s="11"/>
      <c r="I999" s="11"/>
      <c r="J999" s="11"/>
    </row>
    <row r="1000" spans="1:10" x14ac:dyDescent="0.25">
      <c r="A1000" s="2">
        <v>42757.03125</v>
      </c>
      <c r="B1000" s="3">
        <v>1530</v>
      </c>
      <c r="C1000" s="11"/>
      <c r="E1000" s="11"/>
      <c r="F1000" s="11"/>
      <c r="G1000" s="11"/>
      <c r="H1000" s="11"/>
      <c r="I1000" s="11"/>
      <c r="J1000" s="11"/>
    </row>
    <row r="1001" spans="1:10" x14ac:dyDescent="0.25">
      <c r="A1001" s="2">
        <v>42757.020833333336</v>
      </c>
      <c r="B1001" s="3">
        <v>1529</v>
      </c>
      <c r="C1001" s="11"/>
      <c r="E1001" s="11"/>
      <c r="F1001" s="11"/>
      <c r="G1001" s="11"/>
      <c r="H1001" s="11"/>
      <c r="I1001" s="11"/>
      <c r="J1001" s="11"/>
    </row>
    <row r="1002" spans="1:10" x14ac:dyDescent="0.25">
      <c r="A1002" s="2">
        <v>42757.010416666664</v>
      </c>
      <c r="B1002" s="3">
        <v>1528</v>
      </c>
      <c r="C1002" s="11"/>
      <c r="E1002" s="11"/>
      <c r="F1002" s="11"/>
      <c r="G1002" s="11"/>
      <c r="H1002" s="11"/>
      <c r="I1002" s="11"/>
      <c r="J1002" s="11"/>
    </row>
    <row r="1003" spans="1:10" x14ac:dyDescent="0.25">
      <c r="A1003" s="2">
        <v>42757</v>
      </c>
      <c r="B1003" s="3">
        <v>1545</v>
      </c>
      <c r="C1003" s="11"/>
      <c r="E1003" s="11"/>
      <c r="F1003" s="11"/>
      <c r="G1003" s="11"/>
      <c r="H1003" s="11"/>
      <c r="I1003" s="11"/>
      <c r="J1003" s="11"/>
    </row>
    <row r="1004" spans="1:10" x14ac:dyDescent="0.25">
      <c r="A1004" s="2">
        <v>42756.989583333336</v>
      </c>
      <c r="B1004" s="3">
        <v>1545</v>
      </c>
      <c r="C1004" s="11"/>
      <c r="E1004" s="11"/>
      <c r="F1004" s="11"/>
      <c r="G1004" s="11"/>
      <c r="H1004" s="11"/>
      <c r="I1004" s="11"/>
      <c r="J1004" s="11"/>
    </row>
    <row r="1005" spans="1:10" x14ac:dyDescent="0.25">
      <c r="A1005" s="2">
        <v>42756.979166666664</v>
      </c>
      <c r="B1005" s="3">
        <v>1546</v>
      </c>
      <c r="C1005" s="11"/>
      <c r="E1005" s="11"/>
      <c r="F1005" s="11"/>
      <c r="G1005" s="11"/>
      <c r="H1005" s="11"/>
      <c r="I1005" s="11"/>
      <c r="J1005" s="11"/>
    </row>
    <row r="1006" spans="1:10" x14ac:dyDescent="0.25">
      <c r="A1006" s="2">
        <v>42756.96875</v>
      </c>
      <c r="B1006" s="3">
        <v>1548</v>
      </c>
      <c r="C1006" s="11"/>
      <c r="E1006" s="11"/>
      <c r="F1006" s="11"/>
      <c r="G1006" s="11"/>
      <c r="H1006" s="11"/>
      <c r="I1006" s="11"/>
      <c r="J1006" s="11"/>
    </row>
    <row r="1007" spans="1:10" x14ac:dyDescent="0.25">
      <c r="A1007" s="2">
        <v>42756.958333333336</v>
      </c>
      <c r="B1007" s="3">
        <v>1563</v>
      </c>
      <c r="C1007" s="11"/>
      <c r="E1007" s="11"/>
      <c r="F1007" s="11"/>
      <c r="G1007" s="11"/>
      <c r="H1007" s="11"/>
      <c r="I1007" s="11"/>
      <c r="J1007" s="11"/>
    </row>
    <row r="1008" spans="1:10" x14ac:dyDescent="0.25">
      <c r="A1008" s="2">
        <v>42756.947916666664</v>
      </c>
      <c r="B1008" s="3">
        <v>1518</v>
      </c>
      <c r="C1008" s="11"/>
      <c r="E1008" s="11"/>
      <c r="F1008" s="11"/>
      <c r="G1008" s="11"/>
      <c r="H1008" s="11"/>
      <c r="I1008" s="11"/>
      <c r="J1008" s="11"/>
    </row>
    <row r="1009" spans="1:10" x14ac:dyDescent="0.25">
      <c r="A1009" s="2">
        <v>42756.9375</v>
      </c>
      <c r="B1009" s="3">
        <v>1494</v>
      </c>
      <c r="C1009" s="11"/>
      <c r="E1009" s="11"/>
      <c r="F1009" s="11"/>
      <c r="G1009" s="11"/>
      <c r="H1009" s="11"/>
      <c r="I1009" s="11"/>
      <c r="J1009" s="11"/>
    </row>
    <row r="1010" spans="1:10" x14ac:dyDescent="0.25">
      <c r="A1010" s="2">
        <v>42756.927083333336</v>
      </c>
      <c r="B1010" s="3">
        <v>1561</v>
      </c>
      <c r="C1010" s="11"/>
      <c r="E1010" s="11"/>
      <c r="F1010" s="11"/>
      <c r="G1010" s="11"/>
      <c r="H1010" s="11"/>
      <c r="I1010" s="11"/>
      <c r="J1010" s="11"/>
    </row>
    <row r="1011" spans="1:10" x14ac:dyDescent="0.25">
      <c r="A1011" s="2">
        <v>42756.916666666664</v>
      </c>
      <c r="B1011" s="3">
        <v>1563</v>
      </c>
      <c r="C1011" s="11"/>
      <c r="E1011" s="11"/>
      <c r="F1011" s="11"/>
      <c r="G1011" s="11"/>
      <c r="H1011" s="11"/>
      <c r="I1011" s="11"/>
      <c r="J1011" s="11"/>
    </row>
    <row r="1012" spans="1:10" x14ac:dyDescent="0.25">
      <c r="A1012" s="2">
        <v>42756.90625</v>
      </c>
      <c r="B1012" s="3">
        <v>1565</v>
      </c>
      <c r="C1012" s="11"/>
      <c r="E1012" s="11"/>
      <c r="F1012" s="11"/>
      <c r="G1012" s="11"/>
      <c r="H1012" s="11"/>
      <c r="I1012" s="11"/>
      <c r="J1012" s="11"/>
    </row>
    <row r="1013" spans="1:10" x14ac:dyDescent="0.25">
      <c r="A1013" s="2">
        <v>42756.895833333336</v>
      </c>
      <c r="B1013" s="3">
        <v>1563</v>
      </c>
      <c r="C1013" s="11"/>
      <c r="E1013" s="11"/>
      <c r="F1013" s="11"/>
      <c r="G1013" s="11"/>
      <c r="H1013" s="11"/>
      <c r="I1013" s="11"/>
      <c r="J1013" s="11"/>
    </row>
    <row r="1014" spans="1:10" x14ac:dyDescent="0.25">
      <c r="A1014" s="2">
        <v>42756.885416666664</v>
      </c>
      <c r="B1014" s="3">
        <v>1563</v>
      </c>
      <c r="C1014" s="11"/>
      <c r="E1014" s="11"/>
      <c r="F1014" s="11"/>
      <c r="G1014" s="11"/>
      <c r="H1014" s="11"/>
      <c r="I1014" s="11"/>
      <c r="J1014" s="11"/>
    </row>
    <row r="1015" spans="1:10" x14ac:dyDescent="0.25">
      <c r="A1015" s="2">
        <v>42756.875</v>
      </c>
      <c r="B1015" s="3">
        <v>1563</v>
      </c>
      <c r="C1015" s="11"/>
      <c r="E1015" s="11"/>
      <c r="F1015" s="11"/>
      <c r="G1015" s="11"/>
      <c r="H1015" s="11"/>
      <c r="I1015" s="11"/>
      <c r="J1015" s="11"/>
    </row>
    <row r="1016" spans="1:10" x14ac:dyDescent="0.25">
      <c r="A1016" s="2">
        <v>42756.864583333336</v>
      </c>
      <c r="B1016" s="3">
        <v>1562</v>
      </c>
      <c r="C1016" s="11"/>
      <c r="E1016" s="11"/>
      <c r="F1016" s="11"/>
      <c r="G1016" s="11"/>
      <c r="H1016" s="11"/>
      <c r="I1016" s="11"/>
      <c r="J1016" s="11"/>
    </row>
    <row r="1017" spans="1:10" x14ac:dyDescent="0.25">
      <c r="A1017" s="2">
        <v>42756.854166666664</v>
      </c>
      <c r="B1017" s="3">
        <v>1526</v>
      </c>
      <c r="C1017" s="11"/>
      <c r="E1017" s="11"/>
      <c r="F1017" s="11"/>
      <c r="G1017" s="11"/>
      <c r="H1017" s="11"/>
      <c r="I1017" s="11"/>
      <c r="J1017" s="11"/>
    </row>
    <row r="1018" spans="1:10" x14ac:dyDescent="0.25">
      <c r="A1018" s="2">
        <v>42756.84375</v>
      </c>
      <c r="B1018" s="3">
        <v>1584</v>
      </c>
      <c r="C1018" s="11"/>
      <c r="E1018" s="11"/>
      <c r="F1018" s="11"/>
      <c r="G1018" s="11"/>
      <c r="H1018" s="11"/>
      <c r="I1018" s="11"/>
      <c r="J1018" s="11"/>
    </row>
    <row r="1019" spans="1:10" x14ac:dyDescent="0.25">
      <c r="A1019" s="2">
        <v>42756.833333333336</v>
      </c>
      <c r="B1019" s="3">
        <v>1587</v>
      </c>
      <c r="C1019" s="11"/>
      <c r="E1019" s="11"/>
      <c r="F1019" s="11"/>
      <c r="G1019" s="11"/>
      <c r="H1019" s="11"/>
      <c r="I1019" s="11"/>
      <c r="J1019" s="11"/>
    </row>
    <row r="1020" spans="1:10" x14ac:dyDescent="0.25">
      <c r="A1020" s="2">
        <v>42756.822916666664</v>
      </c>
      <c r="B1020" s="3">
        <v>1590</v>
      </c>
      <c r="C1020" s="11"/>
      <c r="E1020" s="11"/>
      <c r="F1020" s="11"/>
      <c r="G1020" s="11"/>
      <c r="H1020" s="11"/>
      <c r="I1020" s="11"/>
      <c r="J1020" s="11"/>
    </row>
    <row r="1021" spans="1:10" x14ac:dyDescent="0.25">
      <c r="A1021" s="2">
        <v>42756.8125</v>
      </c>
      <c r="B1021" s="3">
        <v>1593</v>
      </c>
      <c r="C1021" s="11"/>
      <c r="E1021" s="11"/>
      <c r="F1021" s="11"/>
      <c r="G1021" s="11"/>
      <c r="H1021" s="11"/>
      <c r="I1021" s="11"/>
      <c r="J1021" s="11"/>
    </row>
    <row r="1022" spans="1:10" x14ac:dyDescent="0.25">
      <c r="A1022" s="2">
        <v>42756.802083333336</v>
      </c>
      <c r="B1022" s="3">
        <v>1623</v>
      </c>
      <c r="C1022" s="11"/>
      <c r="E1022" s="11"/>
      <c r="F1022" s="11"/>
      <c r="G1022" s="11"/>
      <c r="H1022" s="11"/>
      <c r="I1022" s="11"/>
      <c r="J1022" s="11"/>
    </row>
    <row r="1023" spans="1:10" x14ac:dyDescent="0.25">
      <c r="A1023" s="2">
        <v>42756.791666666664</v>
      </c>
      <c r="B1023" s="3">
        <v>1624</v>
      </c>
      <c r="C1023" s="11"/>
      <c r="E1023" s="11"/>
      <c r="F1023" s="11"/>
      <c r="G1023" s="11"/>
      <c r="H1023" s="11"/>
      <c r="I1023" s="11"/>
      <c r="J1023" s="11"/>
    </row>
    <row r="1024" spans="1:10" x14ac:dyDescent="0.25">
      <c r="A1024" s="2">
        <v>42756.78125</v>
      </c>
      <c r="B1024" s="3">
        <v>1625</v>
      </c>
      <c r="C1024" s="11"/>
      <c r="E1024" s="11"/>
      <c r="F1024" s="11"/>
      <c r="G1024" s="11"/>
      <c r="H1024" s="11"/>
      <c r="I1024" s="11"/>
      <c r="J1024" s="11"/>
    </row>
    <row r="1025" spans="1:10" x14ac:dyDescent="0.25">
      <c r="A1025" s="2">
        <v>42756.770833333336</v>
      </c>
      <c r="B1025" s="3">
        <v>1628</v>
      </c>
      <c r="C1025" s="11"/>
      <c r="E1025" s="11"/>
      <c r="F1025" s="11"/>
      <c r="G1025" s="11"/>
      <c r="H1025" s="11"/>
      <c r="I1025" s="11"/>
      <c r="J1025" s="11"/>
    </row>
    <row r="1026" spans="1:10" x14ac:dyDescent="0.25">
      <c r="A1026" s="2">
        <v>42756.760416666664</v>
      </c>
      <c r="B1026" s="3">
        <v>1642</v>
      </c>
      <c r="C1026" s="11"/>
      <c r="E1026" s="11"/>
      <c r="F1026" s="11"/>
      <c r="G1026" s="11"/>
      <c r="H1026" s="11"/>
      <c r="I1026" s="11"/>
      <c r="J1026" s="11"/>
    </row>
    <row r="1027" spans="1:10" x14ac:dyDescent="0.25">
      <c r="A1027" s="2">
        <v>42756.75</v>
      </c>
      <c r="B1027" s="3">
        <v>1576</v>
      </c>
      <c r="C1027" s="11"/>
      <c r="E1027" s="11"/>
      <c r="F1027" s="11"/>
      <c r="G1027" s="11"/>
      <c r="H1027" s="11"/>
      <c r="I1027" s="11"/>
      <c r="J1027" s="11"/>
    </row>
    <row r="1028" spans="1:10" x14ac:dyDescent="0.25">
      <c r="A1028" s="2">
        <v>42756.739583333336</v>
      </c>
      <c r="B1028" s="3">
        <v>1444</v>
      </c>
      <c r="C1028" s="11"/>
      <c r="E1028" s="11"/>
      <c r="F1028" s="11"/>
      <c r="G1028" s="11"/>
      <c r="H1028" s="11"/>
      <c r="I1028" s="11"/>
      <c r="J1028" s="11"/>
    </row>
    <row r="1029" spans="1:10" x14ac:dyDescent="0.25">
      <c r="A1029" s="2">
        <v>42756.729166666664</v>
      </c>
      <c r="B1029" s="3">
        <v>1710</v>
      </c>
      <c r="C1029" s="11"/>
      <c r="E1029" s="11"/>
      <c r="F1029" s="11"/>
      <c r="G1029" s="11"/>
      <c r="H1029" s="11"/>
      <c r="I1029" s="11"/>
      <c r="J1029" s="11"/>
    </row>
    <row r="1030" spans="1:10" x14ac:dyDescent="0.25">
      <c r="A1030" s="2">
        <v>42756.71875</v>
      </c>
      <c r="B1030" s="3">
        <v>1715</v>
      </c>
      <c r="C1030" s="11"/>
      <c r="E1030" s="11"/>
      <c r="F1030" s="11"/>
      <c r="G1030" s="11"/>
      <c r="H1030" s="11"/>
      <c r="I1030" s="11"/>
      <c r="J1030" s="11"/>
    </row>
    <row r="1031" spans="1:10" x14ac:dyDescent="0.25">
      <c r="A1031" s="2">
        <v>42756.708333333336</v>
      </c>
      <c r="B1031" s="3">
        <v>802</v>
      </c>
      <c r="C1031" s="11"/>
      <c r="E1031" s="11"/>
      <c r="F1031" s="11"/>
      <c r="G1031" s="11"/>
      <c r="H1031" s="11"/>
      <c r="I1031" s="11"/>
      <c r="J1031" s="11"/>
    </row>
    <row r="1032" spans="1:10" x14ac:dyDescent="0.25">
      <c r="A1032" s="2">
        <v>42756.697916666664</v>
      </c>
      <c r="B1032" s="3">
        <v>1458</v>
      </c>
      <c r="C1032" s="11"/>
      <c r="E1032" s="11"/>
      <c r="F1032" s="11"/>
      <c r="G1032" s="11"/>
      <c r="H1032" s="11"/>
      <c r="I1032" s="11"/>
      <c r="J1032" s="11"/>
    </row>
    <row r="1033" spans="1:10" x14ac:dyDescent="0.25">
      <c r="A1033" s="2">
        <v>42756.6875</v>
      </c>
      <c r="B1033" s="3">
        <v>1507</v>
      </c>
      <c r="C1033" s="11"/>
      <c r="E1033" s="11"/>
      <c r="F1033" s="11"/>
      <c r="G1033" s="11"/>
      <c r="H1033" s="11"/>
      <c r="I1033" s="11"/>
      <c r="J1033" s="11"/>
    </row>
    <row r="1034" spans="1:10" x14ac:dyDescent="0.25">
      <c r="A1034" s="2">
        <v>42756.677083333336</v>
      </c>
      <c r="B1034" s="3">
        <v>1545</v>
      </c>
      <c r="C1034" s="11"/>
      <c r="E1034" s="11"/>
      <c r="F1034" s="11"/>
      <c r="G1034" s="11"/>
      <c r="H1034" s="11"/>
      <c r="I1034" s="11"/>
      <c r="J1034" s="11"/>
    </row>
    <row r="1035" spans="1:10" x14ac:dyDescent="0.25">
      <c r="A1035" s="2">
        <v>42756.666666666664</v>
      </c>
      <c r="B1035" s="3">
        <v>1635</v>
      </c>
      <c r="C1035" s="11"/>
      <c r="E1035" s="11"/>
      <c r="F1035" s="11"/>
      <c r="G1035" s="11"/>
      <c r="H1035" s="11"/>
      <c r="I1035" s="11"/>
      <c r="J1035" s="11"/>
    </row>
    <row r="1036" spans="1:10" x14ac:dyDescent="0.25">
      <c r="A1036" s="2">
        <v>42756.65625</v>
      </c>
      <c r="B1036" s="3">
        <v>2072</v>
      </c>
      <c r="C1036" s="11"/>
      <c r="E1036" s="11"/>
      <c r="F1036" s="11"/>
      <c r="G1036" s="11"/>
      <c r="H1036" s="11"/>
      <c r="I1036" s="11"/>
      <c r="J1036" s="11"/>
    </row>
    <row r="1037" spans="1:10" x14ac:dyDescent="0.25">
      <c r="A1037" s="2">
        <v>42756.645833333336</v>
      </c>
      <c r="B1037" s="191">
        <v>2085</v>
      </c>
      <c r="C1037" s="11"/>
      <c r="E1037" s="11"/>
      <c r="F1037" s="11"/>
      <c r="G1037" s="11"/>
      <c r="H1037" s="11"/>
      <c r="I1037" s="11"/>
      <c r="J1037" s="11"/>
    </row>
    <row r="1038" spans="1:10" x14ac:dyDescent="0.25">
      <c r="A1038" s="2">
        <v>42756.635416666664</v>
      </c>
      <c r="B1038" s="3">
        <v>1983</v>
      </c>
      <c r="C1038" s="11"/>
      <c r="E1038" s="11"/>
      <c r="F1038" s="11"/>
      <c r="G1038" s="11"/>
      <c r="H1038" s="11"/>
      <c r="I1038" s="11"/>
      <c r="J1038" s="11"/>
    </row>
    <row r="1039" spans="1:10" x14ac:dyDescent="0.25">
      <c r="A1039" s="2">
        <v>42756.625</v>
      </c>
      <c r="B1039" s="3">
        <v>1729</v>
      </c>
      <c r="C1039" s="11"/>
      <c r="E1039" s="11"/>
      <c r="F1039" s="11"/>
      <c r="G1039" s="11"/>
      <c r="H1039" s="11"/>
      <c r="I1039" s="11"/>
      <c r="J1039" s="11"/>
    </row>
    <row r="1040" spans="1:10" x14ac:dyDescent="0.25">
      <c r="A1040" s="2">
        <v>42756.614583333336</v>
      </c>
      <c r="B1040" s="3">
        <v>1601</v>
      </c>
      <c r="C1040" s="11"/>
      <c r="E1040" s="11"/>
      <c r="F1040" s="11"/>
      <c r="G1040" s="11"/>
      <c r="H1040" s="11"/>
      <c r="I1040" s="11"/>
      <c r="J1040" s="11"/>
    </row>
    <row r="1041" spans="1:10" x14ac:dyDescent="0.25">
      <c r="A1041" s="2">
        <v>42756.604166666664</v>
      </c>
      <c r="B1041" s="3">
        <v>1631</v>
      </c>
      <c r="C1041" s="11"/>
      <c r="E1041" s="11"/>
      <c r="F1041" s="11"/>
      <c r="G1041" s="11"/>
      <c r="H1041" s="11"/>
      <c r="I1041" s="11"/>
      <c r="J1041" s="11"/>
    </row>
    <row r="1042" spans="1:10" x14ac:dyDescent="0.25">
      <c r="A1042" s="2">
        <v>42756.59375</v>
      </c>
      <c r="B1042" s="3">
        <v>1519</v>
      </c>
      <c r="C1042" s="11"/>
      <c r="E1042" s="11"/>
      <c r="F1042" s="11"/>
      <c r="G1042" s="11"/>
      <c r="H1042" s="11"/>
      <c r="I1042" s="11"/>
      <c r="J1042" s="11"/>
    </row>
    <row r="1043" spans="1:10" x14ac:dyDescent="0.25">
      <c r="A1043" s="2">
        <v>42756.583333333336</v>
      </c>
      <c r="B1043" s="3">
        <v>1519</v>
      </c>
      <c r="C1043" s="11"/>
      <c r="E1043" s="11"/>
      <c r="F1043" s="11"/>
      <c r="G1043" s="11"/>
      <c r="H1043" s="11"/>
      <c r="I1043" s="11"/>
      <c r="J1043" s="11"/>
    </row>
    <row r="1044" spans="1:10" x14ac:dyDescent="0.25">
      <c r="A1044" s="2">
        <v>42756.572916666664</v>
      </c>
      <c r="B1044" s="3">
        <v>1521</v>
      </c>
      <c r="C1044" s="11"/>
      <c r="E1044" s="11"/>
      <c r="F1044" s="11"/>
      <c r="G1044" s="11"/>
      <c r="H1044" s="11"/>
      <c r="I1044" s="11"/>
      <c r="J1044" s="11"/>
    </row>
    <row r="1045" spans="1:10" x14ac:dyDescent="0.25">
      <c r="A1045" s="2">
        <v>42756.5625</v>
      </c>
      <c r="B1045" s="3">
        <v>1519</v>
      </c>
      <c r="C1045" s="11"/>
      <c r="E1045" s="11"/>
      <c r="F1045" s="11"/>
      <c r="G1045" s="11"/>
      <c r="H1045" s="11"/>
      <c r="I1045" s="11"/>
      <c r="J1045" s="11"/>
    </row>
    <row r="1046" spans="1:10" x14ac:dyDescent="0.25">
      <c r="A1046" s="2">
        <v>42756.552083333336</v>
      </c>
      <c r="B1046" s="3">
        <v>1524</v>
      </c>
      <c r="C1046" s="11"/>
      <c r="E1046" s="11"/>
      <c r="F1046" s="11"/>
      <c r="G1046" s="11"/>
      <c r="H1046" s="11"/>
      <c r="I1046" s="11"/>
      <c r="J1046" s="11"/>
    </row>
    <row r="1047" spans="1:10" x14ac:dyDescent="0.25">
      <c r="A1047" s="2">
        <v>42756.541666666664</v>
      </c>
      <c r="B1047" s="3">
        <v>1504</v>
      </c>
      <c r="C1047" s="11"/>
      <c r="E1047" s="11"/>
      <c r="F1047" s="11"/>
      <c r="G1047" s="11"/>
      <c r="H1047" s="11"/>
      <c r="I1047" s="11"/>
      <c r="J1047" s="11"/>
    </row>
    <row r="1048" spans="1:10" x14ac:dyDescent="0.25">
      <c r="A1048" s="2">
        <v>42756.53125</v>
      </c>
      <c r="B1048" s="3">
        <v>1504</v>
      </c>
      <c r="C1048" s="11"/>
      <c r="E1048" s="11"/>
      <c r="F1048" s="11"/>
      <c r="G1048" s="11"/>
      <c r="H1048" s="11"/>
      <c r="I1048" s="11"/>
      <c r="J1048" s="11"/>
    </row>
    <row r="1049" spans="1:10" x14ac:dyDescent="0.25">
      <c r="A1049" s="2">
        <v>42756.520833333336</v>
      </c>
      <c r="B1049" s="3">
        <v>1505</v>
      </c>
      <c r="C1049" s="11"/>
      <c r="E1049" s="11"/>
      <c r="F1049" s="11"/>
      <c r="G1049" s="11"/>
      <c r="H1049" s="11"/>
      <c r="I1049" s="11"/>
      <c r="J1049" s="11"/>
    </row>
    <row r="1050" spans="1:10" x14ac:dyDescent="0.25">
      <c r="A1050" s="2">
        <v>42756.510416666664</v>
      </c>
      <c r="B1050" s="3">
        <v>1508</v>
      </c>
      <c r="C1050" s="11"/>
      <c r="E1050" s="11"/>
      <c r="F1050" s="11"/>
      <c r="G1050" s="11"/>
      <c r="H1050" s="11"/>
      <c r="I1050" s="11"/>
      <c r="J1050" s="11"/>
    </row>
    <row r="1051" spans="1:10" x14ac:dyDescent="0.25">
      <c r="A1051" s="2">
        <v>42756.5</v>
      </c>
      <c r="B1051" s="3">
        <v>1505</v>
      </c>
      <c r="C1051" s="11"/>
      <c r="E1051" s="11"/>
      <c r="F1051" s="11"/>
      <c r="G1051" s="11"/>
      <c r="H1051" s="11"/>
      <c r="I1051" s="11"/>
      <c r="J1051" s="11"/>
    </row>
    <row r="1052" spans="1:10" x14ac:dyDescent="0.25">
      <c r="A1052" s="2">
        <v>42756.489583333336</v>
      </c>
      <c r="B1052" s="3">
        <v>1503</v>
      </c>
      <c r="C1052" s="11"/>
      <c r="E1052" s="11"/>
      <c r="F1052" s="11"/>
      <c r="G1052" s="11"/>
      <c r="H1052" s="11"/>
      <c r="I1052" s="11"/>
      <c r="J1052" s="11"/>
    </row>
    <row r="1053" spans="1:10" x14ac:dyDescent="0.25">
      <c r="A1053" s="2">
        <v>42756.479166666664</v>
      </c>
      <c r="B1053" s="3">
        <v>1505</v>
      </c>
      <c r="C1053" s="11"/>
      <c r="E1053" s="11"/>
      <c r="F1053" s="11"/>
      <c r="G1053" s="11"/>
      <c r="H1053" s="11"/>
      <c r="I1053" s="11"/>
      <c r="J1053" s="11"/>
    </row>
    <row r="1054" spans="1:10" x14ac:dyDescent="0.25">
      <c r="A1054" s="2">
        <v>42756.46875</v>
      </c>
      <c r="B1054" s="3">
        <v>1505</v>
      </c>
      <c r="C1054" s="11"/>
      <c r="E1054" s="11"/>
      <c r="G1054" s="11"/>
      <c r="H1054" s="11"/>
      <c r="I1054" s="11"/>
      <c r="J1054" s="11"/>
    </row>
    <row r="1055" spans="1:10" x14ac:dyDescent="0.25">
      <c r="A1055" s="2">
        <v>42756.458333333336</v>
      </c>
      <c r="B1055" s="3">
        <v>1504</v>
      </c>
      <c r="C1055" s="11"/>
      <c r="E1055" s="11"/>
      <c r="G1055" s="11"/>
      <c r="H1055" s="11"/>
      <c r="I1055" s="11"/>
      <c r="J1055" s="11"/>
    </row>
    <row r="1056" spans="1:10" x14ac:dyDescent="0.25">
      <c r="A1056" s="2">
        <v>42756.447916666664</v>
      </c>
      <c r="B1056" s="3">
        <v>1504</v>
      </c>
      <c r="C1056" s="11"/>
      <c r="E1056" s="11"/>
      <c r="G1056" s="11"/>
      <c r="H1056" s="11"/>
      <c r="I1056" s="11"/>
      <c r="J1056" s="11"/>
    </row>
    <row r="1057" spans="1:10" x14ac:dyDescent="0.25">
      <c r="A1057" s="2">
        <v>42756.4375</v>
      </c>
      <c r="B1057" s="3">
        <v>1504</v>
      </c>
      <c r="C1057" s="11"/>
      <c r="E1057" s="11"/>
      <c r="G1057" s="11"/>
      <c r="H1057" s="11"/>
      <c r="I1057" s="11"/>
      <c r="J1057" s="11"/>
    </row>
    <row r="1058" spans="1:10" x14ac:dyDescent="0.25">
      <c r="A1058" s="2">
        <v>42756.427083333336</v>
      </c>
      <c r="B1058" s="3">
        <v>1504</v>
      </c>
      <c r="C1058" s="11"/>
      <c r="E1058" s="11"/>
      <c r="G1058" s="11"/>
      <c r="H1058" s="11"/>
      <c r="I1058" s="11"/>
      <c r="J1058" s="11"/>
    </row>
    <row r="1059" spans="1:10" x14ac:dyDescent="0.25">
      <c r="A1059" s="2">
        <v>42756.416666666664</v>
      </c>
      <c r="B1059" s="3">
        <v>1506</v>
      </c>
      <c r="C1059" s="11"/>
      <c r="E1059" s="11"/>
      <c r="F1059" s="11"/>
      <c r="G1059" s="11"/>
      <c r="H1059" s="11"/>
      <c r="I1059" s="11"/>
      <c r="J1059" s="11"/>
    </row>
    <row r="1060" spans="1:10" x14ac:dyDescent="0.25">
      <c r="A1060" s="186">
        <v>42756.40625</v>
      </c>
      <c r="B1060" s="187">
        <v>1506</v>
      </c>
      <c r="C1060" s="11"/>
      <c r="E1060" s="11"/>
      <c r="F1060" s="11"/>
      <c r="G1060" s="11"/>
      <c r="H1060" s="11"/>
      <c r="I1060" s="11"/>
      <c r="J1060" s="11"/>
    </row>
    <row r="1061" spans="1:10" x14ac:dyDescent="0.25">
      <c r="A1061" s="186">
        <v>42756.395833333336</v>
      </c>
      <c r="B1061" s="187">
        <v>1523</v>
      </c>
      <c r="C1061" s="11"/>
      <c r="E1061" s="11"/>
      <c r="F1061" s="11"/>
      <c r="G1061" s="11"/>
      <c r="H1061" s="11"/>
      <c r="I1061" s="11"/>
      <c r="J1061" s="11"/>
    </row>
    <row r="1062" spans="1:10" x14ac:dyDescent="0.25">
      <c r="A1062" s="186">
        <v>42756.385416666664</v>
      </c>
      <c r="B1062" s="187">
        <v>1527</v>
      </c>
      <c r="C1062" s="11"/>
      <c r="E1062" s="11"/>
      <c r="F1062" s="11"/>
      <c r="G1062" s="11"/>
      <c r="H1062" s="11"/>
      <c r="I1062" s="11"/>
      <c r="J1062" s="11"/>
    </row>
    <row r="1063" spans="1:10" x14ac:dyDescent="0.25">
      <c r="A1063" s="186">
        <v>42756.375</v>
      </c>
      <c r="B1063" s="187">
        <v>1506</v>
      </c>
      <c r="C1063" s="11"/>
      <c r="E1063" s="11"/>
      <c r="F1063" s="11"/>
      <c r="G1063" s="11"/>
      <c r="H1063" s="11"/>
      <c r="I1063" s="11"/>
      <c r="J1063" s="11"/>
    </row>
    <row r="1064" spans="1:10" x14ac:dyDescent="0.25">
      <c r="A1064" s="186">
        <v>42756.364583333336</v>
      </c>
      <c r="B1064" s="187">
        <v>1508</v>
      </c>
      <c r="C1064" s="11"/>
      <c r="E1064" s="11"/>
      <c r="F1064" s="11"/>
      <c r="G1064" s="11"/>
      <c r="H1064" s="11"/>
      <c r="I1064" s="11"/>
      <c r="J1064" s="11"/>
    </row>
    <row r="1065" spans="1:10" x14ac:dyDescent="0.25">
      <c r="A1065" s="186">
        <v>42756.354166666664</v>
      </c>
      <c r="B1065" s="187">
        <v>1506</v>
      </c>
      <c r="C1065" s="11"/>
      <c r="E1065" s="11"/>
      <c r="F1065" s="11"/>
      <c r="G1065" s="11"/>
      <c r="H1065" s="11"/>
      <c r="I1065" s="11"/>
      <c r="J1065" s="11"/>
    </row>
    <row r="1066" spans="1:10" x14ac:dyDescent="0.25">
      <c r="A1066" s="186">
        <v>42756.34375</v>
      </c>
      <c r="B1066" s="187">
        <v>1509</v>
      </c>
      <c r="C1066" s="11"/>
      <c r="E1066" s="11"/>
      <c r="F1066" s="11"/>
      <c r="G1066" s="11"/>
      <c r="H1066" s="11"/>
      <c r="I1066" s="11"/>
      <c r="J1066" s="11"/>
    </row>
    <row r="1067" spans="1:10" x14ac:dyDescent="0.25">
      <c r="A1067" s="186">
        <v>42756.333333333336</v>
      </c>
      <c r="B1067" s="187">
        <v>1501</v>
      </c>
      <c r="C1067" s="11"/>
      <c r="E1067" s="11"/>
      <c r="F1067" s="11"/>
      <c r="G1067" s="11"/>
      <c r="H1067" s="11"/>
      <c r="I1067" s="11"/>
      <c r="J1067" s="11"/>
    </row>
    <row r="1068" spans="1:10" x14ac:dyDescent="0.25">
      <c r="A1068" s="186">
        <v>42756.322916666664</v>
      </c>
      <c r="B1068" s="187">
        <v>1520</v>
      </c>
      <c r="C1068" s="11"/>
      <c r="E1068" s="11"/>
      <c r="F1068" s="11"/>
      <c r="G1068" s="11"/>
      <c r="H1068" s="11"/>
      <c r="I1068" s="11"/>
      <c r="J1068" s="11"/>
    </row>
    <row r="1069" spans="1:10" x14ac:dyDescent="0.25">
      <c r="A1069" s="186">
        <v>42756.3125</v>
      </c>
      <c r="B1069" s="187">
        <v>1520</v>
      </c>
      <c r="C1069" s="11"/>
      <c r="E1069" s="11"/>
      <c r="F1069" s="11"/>
      <c r="G1069" s="11"/>
      <c r="H1069" s="11"/>
      <c r="I1069" s="11"/>
      <c r="J1069" s="11"/>
    </row>
    <row r="1070" spans="1:10" x14ac:dyDescent="0.25">
      <c r="A1070" s="186">
        <v>42756.302083333336</v>
      </c>
      <c r="B1070" s="187">
        <v>1522</v>
      </c>
      <c r="C1070" s="11"/>
      <c r="E1070" s="11"/>
      <c r="F1070" s="11"/>
      <c r="G1070" s="11"/>
      <c r="H1070" s="11"/>
      <c r="I1070" s="11"/>
      <c r="J1070" s="11"/>
    </row>
    <row r="1071" spans="1:10" x14ac:dyDescent="0.25">
      <c r="A1071" s="186">
        <v>42756.291666666664</v>
      </c>
      <c r="B1071" s="187">
        <v>1538</v>
      </c>
      <c r="C1071" s="11"/>
      <c r="E1071" s="11"/>
      <c r="F1071" s="11"/>
      <c r="G1071" s="11"/>
      <c r="H1071" s="11"/>
      <c r="I1071" s="11"/>
      <c r="J1071" s="11"/>
    </row>
    <row r="1072" spans="1:10" x14ac:dyDescent="0.25">
      <c r="A1072" s="186">
        <v>42756.28125</v>
      </c>
      <c r="B1072" s="187">
        <v>1546</v>
      </c>
      <c r="C1072" s="11"/>
      <c r="E1072" s="11"/>
      <c r="F1072" s="11"/>
      <c r="G1072" s="11"/>
      <c r="H1072" s="11"/>
      <c r="I1072" s="11"/>
      <c r="J1072" s="11"/>
    </row>
    <row r="1073" spans="1:10" x14ac:dyDescent="0.25">
      <c r="A1073" s="186">
        <v>42756.270833333336</v>
      </c>
      <c r="B1073" s="187">
        <v>1569</v>
      </c>
      <c r="C1073" s="11"/>
      <c r="E1073" s="11"/>
      <c r="F1073" s="11"/>
      <c r="G1073" s="11"/>
      <c r="H1073" s="11"/>
      <c r="I1073" s="11"/>
      <c r="J1073" s="11"/>
    </row>
    <row r="1074" spans="1:10" x14ac:dyDescent="0.25">
      <c r="A1074" s="186">
        <v>42756.260416666664</v>
      </c>
      <c r="B1074" s="187">
        <v>1535</v>
      </c>
      <c r="C1074" s="11"/>
      <c r="E1074" s="11"/>
      <c r="F1074" s="11"/>
      <c r="G1074" s="11"/>
      <c r="H1074" s="11"/>
      <c r="I1074" s="11"/>
      <c r="J1074" s="11"/>
    </row>
    <row r="1075" spans="1:10" x14ac:dyDescent="0.25">
      <c r="A1075" s="186">
        <v>42756.25</v>
      </c>
      <c r="B1075" s="187">
        <v>1506</v>
      </c>
      <c r="C1075" s="11"/>
      <c r="E1075" s="11"/>
      <c r="F1075" s="11"/>
      <c r="G1075" s="11"/>
      <c r="H1075" s="11"/>
      <c r="I1075" s="11"/>
      <c r="J1075" s="11"/>
    </row>
    <row r="1076" spans="1:10" x14ac:dyDescent="0.25">
      <c r="A1076" s="186">
        <v>42756.239583333336</v>
      </c>
      <c r="B1076" s="187">
        <v>1597</v>
      </c>
      <c r="C1076" s="11"/>
      <c r="E1076" s="11"/>
      <c r="F1076" s="11"/>
      <c r="G1076" s="11"/>
      <c r="H1076" s="11"/>
      <c r="I1076" s="11"/>
      <c r="J1076" s="11"/>
    </row>
    <row r="1077" spans="1:10" x14ac:dyDescent="0.25">
      <c r="A1077" s="186">
        <v>42756.229166666664</v>
      </c>
      <c r="B1077" s="187">
        <v>1472</v>
      </c>
      <c r="C1077" s="11"/>
      <c r="E1077" s="11"/>
      <c r="F1077" s="11"/>
      <c r="G1077" s="11"/>
      <c r="H1077" s="11"/>
      <c r="I1077" s="11"/>
      <c r="J1077" s="11"/>
    </row>
    <row r="1078" spans="1:10" x14ac:dyDescent="0.25">
      <c r="A1078" s="186">
        <v>42756.21875</v>
      </c>
      <c r="B1078" s="187">
        <v>1631</v>
      </c>
      <c r="C1078" s="11"/>
      <c r="E1078" s="11"/>
      <c r="F1078" s="11"/>
      <c r="G1078" s="11"/>
      <c r="H1078" s="11"/>
      <c r="I1078" s="11"/>
      <c r="J1078" s="11"/>
    </row>
    <row r="1079" spans="1:10" x14ac:dyDescent="0.25">
      <c r="A1079" s="186">
        <v>42756.208333333336</v>
      </c>
      <c r="B1079" s="187">
        <v>1506</v>
      </c>
      <c r="C1079" s="11"/>
      <c r="E1079" s="11"/>
      <c r="F1079" s="11"/>
      <c r="G1079" s="11"/>
      <c r="H1079" s="11"/>
      <c r="I1079" s="11"/>
      <c r="J1079" s="11"/>
    </row>
    <row r="1080" spans="1:10" x14ac:dyDescent="0.25">
      <c r="A1080" s="186">
        <v>42756.197916666664</v>
      </c>
      <c r="B1080" s="187">
        <v>1505</v>
      </c>
      <c r="C1080" s="11"/>
      <c r="E1080" s="11"/>
      <c r="F1080" s="11"/>
      <c r="G1080" s="11"/>
      <c r="H1080" s="11"/>
      <c r="I1080" s="11"/>
      <c r="J1080" s="11"/>
    </row>
    <row r="1081" spans="1:10" x14ac:dyDescent="0.25">
      <c r="A1081" s="186">
        <v>42756.1875</v>
      </c>
      <c r="B1081" s="187">
        <v>1504</v>
      </c>
      <c r="C1081" s="11"/>
      <c r="E1081" s="11"/>
      <c r="F1081" s="11"/>
      <c r="G1081" s="11"/>
      <c r="H1081" s="11"/>
      <c r="I1081" s="11"/>
      <c r="J1081" s="11"/>
    </row>
    <row r="1082" spans="1:10" x14ac:dyDescent="0.25">
      <c r="A1082" s="186">
        <v>42756.177083333336</v>
      </c>
      <c r="B1082" s="187">
        <v>1504</v>
      </c>
      <c r="C1082" s="11"/>
      <c r="E1082" s="11"/>
      <c r="F1082" s="11"/>
      <c r="G1082" s="11"/>
      <c r="H1082" s="11"/>
      <c r="I1082" s="11"/>
      <c r="J1082" s="11"/>
    </row>
    <row r="1083" spans="1:10" x14ac:dyDescent="0.25">
      <c r="A1083" s="186">
        <v>42756.166666666664</v>
      </c>
      <c r="B1083" s="187">
        <v>1521</v>
      </c>
      <c r="C1083" s="11"/>
      <c r="E1083" s="11"/>
      <c r="F1083" s="11"/>
      <c r="G1083" s="11"/>
      <c r="H1083" s="11"/>
      <c r="I1083" s="11"/>
      <c r="J1083" s="11"/>
    </row>
    <row r="1084" spans="1:10" x14ac:dyDescent="0.25">
      <c r="A1084" s="186">
        <v>42756.15625</v>
      </c>
      <c r="B1084" s="187">
        <v>1472</v>
      </c>
      <c r="C1084" s="11"/>
      <c r="E1084" s="11"/>
      <c r="F1084" s="11"/>
      <c r="G1084" s="11"/>
      <c r="H1084" s="11"/>
      <c r="I1084" s="11"/>
      <c r="J1084" s="11"/>
    </row>
    <row r="1085" spans="1:10" x14ac:dyDescent="0.25">
      <c r="A1085" s="186">
        <v>42756.145833333336</v>
      </c>
      <c r="B1085" s="187">
        <v>1518</v>
      </c>
      <c r="C1085" s="11"/>
      <c r="E1085" s="11"/>
      <c r="F1085" s="11"/>
      <c r="G1085" s="11"/>
      <c r="H1085" s="11"/>
      <c r="I1085" s="11"/>
      <c r="J1085" s="11"/>
    </row>
    <row r="1086" spans="1:10" x14ac:dyDescent="0.25">
      <c r="A1086" s="186">
        <v>42756.135416666664</v>
      </c>
      <c r="B1086" s="187">
        <v>1519</v>
      </c>
      <c r="C1086" s="11"/>
      <c r="E1086" s="11"/>
      <c r="F1086" s="11"/>
      <c r="G1086" s="11"/>
      <c r="H1086" s="11"/>
      <c r="I1086" s="11"/>
      <c r="J1086" s="11"/>
    </row>
    <row r="1087" spans="1:10" x14ac:dyDescent="0.25">
      <c r="A1087" s="186">
        <v>42756.125</v>
      </c>
      <c r="B1087" s="187">
        <v>1522</v>
      </c>
      <c r="C1087" s="11"/>
      <c r="E1087" s="11"/>
      <c r="F1087" s="11"/>
      <c r="G1087" s="11"/>
      <c r="H1087" s="11"/>
      <c r="I1087" s="11"/>
      <c r="J1087" s="11"/>
    </row>
    <row r="1088" spans="1:10" x14ac:dyDescent="0.25">
      <c r="A1088" s="186">
        <v>42756.114583333336</v>
      </c>
      <c r="B1088" s="187">
        <v>1520</v>
      </c>
      <c r="C1088" s="11"/>
      <c r="E1088" s="11"/>
      <c r="F1088" s="11"/>
      <c r="G1088" s="11"/>
      <c r="H1088" s="11"/>
      <c r="I1088" s="11"/>
      <c r="J1088" s="11"/>
    </row>
    <row r="1089" spans="1:10" x14ac:dyDescent="0.25">
      <c r="A1089" s="186">
        <v>42756.104166666664</v>
      </c>
      <c r="B1089" s="187">
        <v>1505</v>
      </c>
      <c r="C1089" s="11"/>
      <c r="E1089" s="11"/>
      <c r="F1089" s="11"/>
      <c r="G1089" s="11"/>
      <c r="H1089" s="11"/>
      <c r="I1089" s="11"/>
      <c r="J1089" s="11"/>
    </row>
    <row r="1090" spans="1:10" x14ac:dyDescent="0.25">
      <c r="A1090" s="186">
        <v>42756.09375</v>
      </c>
      <c r="B1090" s="187">
        <v>1503</v>
      </c>
      <c r="C1090" s="11"/>
      <c r="E1090" s="11"/>
      <c r="F1090" s="11"/>
      <c r="G1090" s="11"/>
      <c r="H1090" s="11"/>
      <c r="I1090" s="11"/>
      <c r="J1090" s="11"/>
    </row>
    <row r="1091" spans="1:10" x14ac:dyDescent="0.25">
      <c r="A1091" s="186">
        <v>42756.083333333336</v>
      </c>
      <c r="B1091" s="187">
        <v>1503</v>
      </c>
      <c r="C1091" s="11"/>
      <c r="E1091" s="11"/>
      <c r="F1091" s="11"/>
      <c r="G1091" s="11"/>
      <c r="H1091" s="11"/>
      <c r="I1091" s="11"/>
      <c r="J1091" s="11"/>
    </row>
    <row r="1092" spans="1:10" x14ac:dyDescent="0.25">
      <c r="A1092" s="186">
        <v>42756.072916666664</v>
      </c>
      <c r="B1092" s="187">
        <v>1522</v>
      </c>
      <c r="C1092" s="11"/>
      <c r="E1092" s="11"/>
      <c r="F1092" s="11"/>
      <c r="G1092" s="11"/>
      <c r="H1092" s="11"/>
      <c r="I1092" s="11"/>
      <c r="J1092" s="11"/>
    </row>
    <row r="1093" spans="1:10" x14ac:dyDescent="0.25">
      <c r="A1093" s="186">
        <v>42756.0625</v>
      </c>
      <c r="B1093" s="187">
        <v>1522</v>
      </c>
      <c r="C1093" s="11"/>
      <c r="E1093" s="11"/>
      <c r="F1093" s="11"/>
      <c r="G1093" s="11"/>
      <c r="H1093" s="11"/>
      <c r="I1093" s="11"/>
      <c r="J1093" s="11"/>
    </row>
    <row r="1094" spans="1:10" x14ac:dyDescent="0.25">
      <c r="A1094" s="186">
        <v>42756.052083333336</v>
      </c>
      <c r="B1094" s="187">
        <v>1505</v>
      </c>
      <c r="C1094" s="11"/>
      <c r="E1094" s="11"/>
      <c r="F1094" s="11"/>
      <c r="G1094" s="11"/>
      <c r="H1094" s="11"/>
      <c r="I1094" s="11"/>
      <c r="J1094" s="11"/>
    </row>
    <row r="1095" spans="1:10" x14ac:dyDescent="0.25">
      <c r="A1095" s="186">
        <v>42756.041666666664</v>
      </c>
      <c r="B1095" s="187">
        <v>1521</v>
      </c>
      <c r="C1095" s="11"/>
      <c r="E1095" s="11"/>
      <c r="F1095" s="11"/>
      <c r="G1095" s="11"/>
      <c r="H1095" s="11"/>
      <c r="I1095" s="11"/>
      <c r="J1095" s="11"/>
    </row>
    <row r="1096" spans="1:10" x14ac:dyDescent="0.25">
      <c r="A1096" s="186">
        <v>42756.03125</v>
      </c>
      <c r="B1096" s="187">
        <v>1521</v>
      </c>
      <c r="C1096" s="11"/>
      <c r="E1096" s="11"/>
      <c r="F1096" s="11"/>
      <c r="G1096" s="11"/>
      <c r="H1096" s="11"/>
      <c r="I1096" s="11"/>
      <c r="J1096" s="11"/>
    </row>
    <row r="1097" spans="1:10" x14ac:dyDescent="0.25">
      <c r="A1097" s="186">
        <v>42756.020833333336</v>
      </c>
      <c r="B1097" s="187">
        <v>1520</v>
      </c>
      <c r="C1097" s="11"/>
      <c r="E1097" s="11"/>
      <c r="F1097" s="11"/>
      <c r="G1097" s="11"/>
      <c r="H1097" s="11"/>
      <c r="I1097" s="11"/>
      <c r="J1097" s="11"/>
    </row>
    <row r="1098" spans="1:10" x14ac:dyDescent="0.25">
      <c r="A1098" s="186">
        <v>42756.010416666664</v>
      </c>
      <c r="B1098" s="187">
        <v>1505</v>
      </c>
      <c r="C1098" s="11"/>
      <c r="E1098" s="11"/>
      <c r="F1098" s="11"/>
      <c r="G1098" s="11"/>
      <c r="H1098" s="11"/>
      <c r="I1098" s="11"/>
      <c r="J1098" s="11"/>
    </row>
    <row r="1099" spans="1:10" x14ac:dyDescent="0.25">
      <c r="A1099" s="186">
        <v>42756</v>
      </c>
      <c r="B1099" s="187">
        <v>1503</v>
      </c>
      <c r="C1099" s="11"/>
      <c r="E1099" s="11"/>
      <c r="F1099" s="11"/>
      <c r="G1099" s="11"/>
      <c r="H1099" s="11"/>
      <c r="I1099" s="11"/>
      <c r="J1099" s="11"/>
    </row>
    <row r="1100" spans="1:10" x14ac:dyDescent="0.25">
      <c r="A1100" s="186">
        <v>42755.989583333336</v>
      </c>
      <c r="B1100" s="185">
        <v>1502</v>
      </c>
      <c r="C1100" s="11"/>
      <c r="E1100" s="11"/>
      <c r="F1100" s="11"/>
      <c r="G1100" s="11"/>
      <c r="H1100" s="11"/>
      <c r="I1100" s="11"/>
      <c r="J1100" s="11"/>
    </row>
    <row r="1101" spans="1:10" x14ac:dyDescent="0.25">
      <c r="A1101" s="186">
        <v>42755.979166666664</v>
      </c>
      <c r="B1101" s="187">
        <v>1532</v>
      </c>
      <c r="C1101" s="11"/>
      <c r="E1101" s="11"/>
      <c r="F1101" s="11"/>
      <c r="G1101" s="11"/>
      <c r="H1101" s="11"/>
      <c r="I1101" s="11"/>
      <c r="J1101" s="11"/>
    </row>
    <row r="1102" spans="1:10" x14ac:dyDescent="0.25">
      <c r="A1102" s="186">
        <v>42755.96875</v>
      </c>
      <c r="B1102" s="187">
        <v>1507</v>
      </c>
      <c r="C1102" s="11"/>
      <c r="E1102" s="11"/>
      <c r="F1102" s="11"/>
      <c r="G1102" s="11"/>
      <c r="H1102" s="11"/>
      <c r="I1102" s="11"/>
      <c r="J1102" s="11"/>
    </row>
    <row r="1103" spans="1:10" x14ac:dyDescent="0.25">
      <c r="A1103" s="186">
        <v>42755.958333333336</v>
      </c>
      <c r="B1103" s="187">
        <v>1519</v>
      </c>
      <c r="C1103" s="11"/>
      <c r="E1103" s="11"/>
      <c r="F1103" s="11"/>
      <c r="G1103" s="11"/>
      <c r="H1103" s="11"/>
      <c r="I1103" s="11"/>
      <c r="J1103" s="11"/>
    </row>
    <row r="1104" spans="1:10" x14ac:dyDescent="0.25">
      <c r="A1104" s="186">
        <v>42755.947916666664</v>
      </c>
      <c r="B1104" s="187">
        <v>1519</v>
      </c>
      <c r="C1104" s="11"/>
      <c r="E1104" s="11"/>
      <c r="F1104" s="11"/>
      <c r="G1104" s="11"/>
      <c r="H1104" s="11"/>
      <c r="I1104" s="11"/>
      <c r="J1104" s="11"/>
    </row>
    <row r="1105" spans="1:10" x14ac:dyDescent="0.25">
      <c r="A1105" s="186">
        <v>42755.9375</v>
      </c>
      <c r="B1105" s="187">
        <v>1519</v>
      </c>
      <c r="C1105" s="11"/>
      <c r="E1105" s="11"/>
      <c r="F1105" s="11"/>
      <c r="G1105" s="11"/>
      <c r="H1105" s="11"/>
      <c r="I1105" s="11"/>
      <c r="J1105" s="11"/>
    </row>
    <row r="1106" spans="1:10" x14ac:dyDescent="0.25">
      <c r="A1106" s="186">
        <v>42755.927083333336</v>
      </c>
      <c r="B1106" s="187">
        <v>1520</v>
      </c>
      <c r="C1106" s="11"/>
      <c r="E1106" s="11"/>
      <c r="F1106" s="11"/>
      <c r="G1106" s="11"/>
      <c r="H1106" s="11"/>
      <c r="I1106" s="11"/>
      <c r="J1106" s="11"/>
    </row>
    <row r="1107" spans="1:10" x14ac:dyDescent="0.25">
      <c r="A1107" s="186">
        <v>42755.916666666664</v>
      </c>
      <c r="B1107" s="187">
        <v>1521</v>
      </c>
      <c r="C1107" s="11"/>
      <c r="E1107" s="11"/>
      <c r="F1107" s="11"/>
      <c r="G1107" s="11"/>
      <c r="H1107" s="11"/>
      <c r="I1107" s="11"/>
      <c r="J1107" s="11"/>
    </row>
    <row r="1108" spans="1:10" x14ac:dyDescent="0.25">
      <c r="A1108" s="186">
        <v>42755.90625</v>
      </c>
      <c r="B1108" s="187">
        <v>1523</v>
      </c>
      <c r="C1108" s="11"/>
      <c r="E1108" s="11"/>
      <c r="F1108" s="11"/>
      <c r="G1108" s="11"/>
      <c r="H1108" s="11"/>
      <c r="I1108" s="11"/>
      <c r="J1108" s="11"/>
    </row>
    <row r="1109" spans="1:10" x14ac:dyDescent="0.25">
      <c r="A1109" s="186">
        <v>42755.895833333336</v>
      </c>
      <c r="B1109" s="187">
        <v>1521</v>
      </c>
      <c r="C1109" s="11"/>
      <c r="E1109" s="11"/>
      <c r="F1109" s="11"/>
      <c r="G1109" s="11"/>
      <c r="H1109" s="11"/>
      <c r="I1109" s="11"/>
      <c r="J1109" s="11"/>
    </row>
    <row r="1110" spans="1:10" x14ac:dyDescent="0.25">
      <c r="A1110" s="186">
        <v>42755.885416666664</v>
      </c>
      <c r="B1110" s="187">
        <v>1508</v>
      </c>
      <c r="C1110" s="11"/>
      <c r="E1110" s="11"/>
      <c r="F1110" s="11"/>
      <c r="G1110" s="11"/>
      <c r="H1110" s="11"/>
      <c r="I1110" s="11"/>
      <c r="J1110" s="11"/>
    </row>
    <row r="1111" spans="1:10" x14ac:dyDescent="0.25">
      <c r="A1111" s="186">
        <v>42755.875</v>
      </c>
      <c r="B1111" s="187">
        <v>1520</v>
      </c>
      <c r="C1111" s="11"/>
      <c r="E1111" s="11"/>
      <c r="F1111" s="11"/>
      <c r="G1111" s="11"/>
      <c r="H1111" s="11"/>
      <c r="I1111" s="11"/>
      <c r="J1111" s="11"/>
    </row>
    <row r="1112" spans="1:10" x14ac:dyDescent="0.25">
      <c r="A1112" s="186">
        <v>42755.864583333336</v>
      </c>
      <c r="B1112" s="187">
        <v>1520</v>
      </c>
      <c r="C1112" s="11"/>
      <c r="E1112" s="11"/>
      <c r="F1112" s="11"/>
      <c r="G1112" s="11"/>
      <c r="H1112" s="11"/>
      <c r="I1112" s="11"/>
      <c r="J1112" s="11"/>
    </row>
    <row r="1113" spans="1:10" x14ac:dyDescent="0.25">
      <c r="A1113" s="186">
        <v>42755.854166666664</v>
      </c>
      <c r="B1113" s="187">
        <v>1522</v>
      </c>
      <c r="C1113" s="11"/>
      <c r="E1113" s="11"/>
      <c r="F1113" s="11"/>
      <c r="G1113" s="11"/>
      <c r="H1113" s="11"/>
      <c r="I1113" s="11"/>
      <c r="J1113" s="11"/>
    </row>
    <row r="1114" spans="1:10" x14ac:dyDescent="0.25">
      <c r="A1114" s="186">
        <v>42755.84375</v>
      </c>
      <c r="B1114" s="187">
        <v>1520</v>
      </c>
      <c r="C1114" s="11"/>
      <c r="E1114" s="11"/>
      <c r="F1114" s="11"/>
      <c r="G1114" s="11"/>
      <c r="H1114" s="11"/>
      <c r="I1114" s="11"/>
      <c r="J1114" s="11"/>
    </row>
    <row r="1115" spans="1:10" x14ac:dyDescent="0.25">
      <c r="A1115" s="186">
        <v>42755.833333333336</v>
      </c>
      <c r="B1115" s="187">
        <v>1519</v>
      </c>
      <c r="C1115" s="11"/>
      <c r="E1115" s="11"/>
      <c r="F1115" s="11"/>
      <c r="G1115" s="11"/>
      <c r="H1115" s="11"/>
      <c r="I1115" s="11"/>
      <c r="J1115" s="11"/>
    </row>
    <row r="1116" spans="1:10" x14ac:dyDescent="0.25">
      <c r="A1116" s="186">
        <v>42755.822916666664</v>
      </c>
      <c r="B1116" s="187">
        <v>1519</v>
      </c>
      <c r="C1116" s="11"/>
      <c r="E1116" s="11"/>
      <c r="F1116" s="11"/>
      <c r="G1116" s="11"/>
      <c r="H1116" s="11"/>
      <c r="I1116" s="11"/>
      <c r="J1116" s="11"/>
    </row>
    <row r="1117" spans="1:10" x14ac:dyDescent="0.25">
      <c r="A1117" s="186">
        <v>42755.8125</v>
      </c>
      <c r="B1117" s="187">
        <v>1516</v>
      </c>
      <c r="C1117" s="11"/>
      <c r="E1117" s="11"/>
      <c r="F1117" s="11"/>
      <c r="G1117" s="11"/>
      <c r="H1117" s="11"/>
      <c r="I1117" s="11"/>
      <c r="J1117" s="11"/>
    </row>
    <row r="1118" spans="1:10" x14ac:dyDescent="0.25">
      <c r="A1118" s="186">
        <v>42755.802083333336</v>
      </c>
      <c r="B1118" s="187">
        <v>1524</v>
      </c>
      <c r="C1118" s="11"/>
      <c r="E1118" s="11"/>
      <c r="F1118" s="11"/>
      <c r="G1118" s="11"/>
      <c r="H1118" s="11"/>
      <c r="I1118" s="11"/>
      <c r="J1118" s="11"/>
    </row>
    <row r="1119" spans="1:10" x14ac:dyDescent="0.25">
      <c r="A1119" s="186">
        <v>42755.791666666664</v>
      </c>
      <c r="B1119" s="187">
        <v>1520</v>
      </c>
      <c r="C1119" s="11"/>
      <c r="E1119" s="11"/>
      <c r="F1119" s="11"/>
      <c r="G1119" s="11"/>
      <c r="H1119" s="11"/>
      <c r="I1119" s="11"/>
      <c r="J1119" s="11"/>
    </row>
    <row r="1120" spans="1:10" x14ac:dyDescent="0.25">
      <c r="A1120" s="186">
        <v>42755.78125</v>
      </c>
      <c r="B1120" s="187">
        <v>1540</v>
      </c>
      <c r="C1120" s="11"/>
      <c r="E1120" s="11"/>
      <c r="F1120" s="11"/>
      <c r="G1120" s="11"/>
      <c r="H1120" s="11"/>
      <c r="I1120" s="11"/>
      <c r="J1120" s="11"/>
    </row>
    <row r="1121" spans="1:10" x14ac:dyDescent="0.25">
      <c r="A1121" s="186">
        <v>42755.770833333336</v>
      </c>
      <c r="B1121" s="187">
        <v>1543</v>
      </c>
      <c r="C1121" s="11"/>
      <c r="E1121" s="11"/>
      <c r="F1121" s="11"/>
      <c r="G1121" s="11"/>
      <c r="H1121" s="11"/>
      <c r="I1121" s="11"/>
      <c r="J1121" s="11"/>
    </row>
    <row r="1122" spans="1:10" x14ac:dyDescent="0.25">
      <c r="A1122" s="186">
        <v>42755.760416666664</v>
      </c>
      <c r="B1122" s="187">
        <v>1517</v>
      </c>
      <c r="C1122" s="11"/>
      <c r="E1122" s="11"/>
      <c r="F1122" s="11"/>
      <c r="G1122" s="11"/>
      <c r="H1122" s="11"/>
      <c r="I1122" s="11"/>
      <c r="J1122" s="11"/>
    </row>
    <row r="1123" spans="1:10" x14ac:dyDescent="0.25">
      <c r="A1123" s="186">
        <v>42755.75</v>
      </c>
      <c r="B1123" s="187">
        <v>1527</v>
      </c>
      <c r="C1123" s="11"/>
      <c r="E1123" s="11"/>
      <c r="F1123" s="11"/>
      <c r="G1123" s="11"/>
      <c r="H1123" s="11"/>
      <c r="I1123" s="11"/>
      <c r="J1123" s="11"/>
    </row>
    <row r="1124" spans="1:10" x14ac:dyDescent="0.25">
      <c r="A1124" s="186">
        <v>42755.739583333336</v>
      </c>
      <c r="B1124" s="187">
        <v>1529</v>
      </c>
      <c r="C1124" s="11"/>
      <c r="E1124" s="11"/>
      <c r="F1124" s="11"/>
      <c r="G1124" s="11"/>
      <c r="H1124" s="11"/>
      <c r="I1124" s="11"/>
      <c r="J1124" s="11"/>
    </row>
    <row r="1125" spans="1:10" x14ac:dyDescent="0.25">
      <c r="A1125" s="186">
        <v>42755.729166666664</v>
      </c>
      <c r="B1125" s="187">
        <v>1526</v>
      </c>
      <c r="C1125" s="11"/>
      <c r="E1125" s="11"/>
      <c r="F1125" s="11"/>
      <c r="G1125" s="11"/>
      <c r="H1125" s="11"/>
      <c r="I1125" s="11"/>
      <c r="J1125" s="11"/>
    </row>
    <row r="1126" spans="1:10" x14ac:dyDescent="0.25">
      <c r="A1126" s="186">
        <v>42755.71875</v>
      </c>
      <c r="B1126" s="187">
        <v>1527</v>
      </c>
      <c r="C1126" s="11"/>
      <c r="E1126" s="11"/>
      <c r="F1126" s="11"/>
      <c r="G1126" s="11"/>
      <c r="H1126" s="11"/>
      <c r="I1126" s="11"/>
      <c r="J1126" s="11"/>
    </row>
    <row r="1127" spans="1:10" x14ac:dyDescent="0.25">
      <c r="A1127" s="186">
        <v>42755.708333333336</v>
      </c>
      <c r="B1127" s="187">
        <v>1526</v>
      </c>
      <c r="C1127" s="11"/>
      <c r="E1127" s="11"/>
      <c r="F1127" s="11"/>
      <c r="G1127" s="11"/>
      <c r="H1127" s="11"/>
      <c r="I1127" s="11"/>
      <c r="J1127" s="11"/>
    </row>
    <row r="1128" spans="1:10" x14ac:dyDescent="0.25">
      <c r="A1128" s="186">
        <v>42755.697916666664</v>
      </c>
      <c r="B1128" s="187">
        <v>1526</v>
      </c>
      <c r="C1128" s="11"/>
      <c r="E1128" s="11"/>
      <c r="F1128" s="11"/>
      <c r="G1128" s="11"/>
      <c r="H1128" s="11"/>
      <c r="I1128" s="11"/>
      <c r="J1128" s="11"/>
    </row>
    <row r="1129" spans="1:10" x14ac:dyDescent="0.25">
      <c r="A1129" s="186">
        <v>42755.6875</v>
      </c>
      <c r="B1129" s="187">
        <v>1529</v>
      </c>
      <c r="C1129" s="11"/>
      <c r="E1129" s="11"/>
      <c r="F1129" s="11"/>
      <c r="G1129" s="11"/>
      <c r="H1129" s="11"/>
      <c r="I1129" s="11"/>
      <c r="J1129" s="11"/>
    </row>
    <row r="1130" spans="1:10" x14ac:dyDescent="0.25">
      <c r="A1130" s="186">
        <v>42755.677083333336</v>
      </c>
      <c r="B1130" s="187">
        <v>1547</v>
      </c>
      <c r="C1130" s="11"/>
      <c r="E1130" s="11"/>
      <c r="F1130" s="11"/>
      <c r="G1130" s="11"/>
      <c r="H1130" s="11"/>
      <c r="I1130" s="11"/>
      <c r="J1130" s="11"/>
    </row>
    <row r="1131" spans="1:10" x14ac:dyDescent="0.25">
      <c r="A1131" s="186">
        <v>42755.666666666664</v>
      </c>
      <c r="B1131" s="187">
        <v>1547</v>
      </c>
      <c r="C1131" s="11"/>
      <c r="E1131" s="11"/>
      <c r="F1131" s="11"/>
      <c r="G1131" s="11"/>
      <c r="H1131" s="11"/>
      <c r="I1131" s="11"/>
      <c r="J1131" s="11"/>
    </row>
    <row r="1132" spans="1:10" x14ac:dyDescent="0.25">
      <c r="A1132" s="186">
        <v>42755.65625</v>
      </c>
      <c r="B1132" s="187">
        <v>1531</v>
      </c>
      <c r="C1132" s="11"/>
      <c r="E1132" s="11"/>
      <c r="F1132" s="11"/>
      <c r="G1132" s="11"/>
      <c r="H1132" s="11"/>
      <c r="I1132" s="11"/>
      <c r="J1132" s="11"/>
    </row>
    <row r="1133" spans="1:10" x14ac:dyDescent="0.25">
      <c r="A1133" s="186">
        <v>42755.645833333336</v>
      </c>
      <c r="B1133" s="187">
        <v>1531</v>
      </c>
      <c r="C1133" s="11"/>
      <c r="E1133" s="11"/>
      <c r="F1133" s="11"/>
      <c r="G1133" s="11"/>
      <c r="H1133" s="11"/>
      <c r="I1133" s="11"/>
      <c r="J1133" s="11"/>
    </row>
    <row r="1134" spans="1:10" x14ac:dyDescent="0.25">
      <c r="A1134" s="186">
        <v>42755.635416666664</v>
      </c>
      <c r="B1134" s="187">
        <v>1530</v>
      </c>
      <c r="C1134" s="11"/>
      <c r="E1134" s="11"/>
      <c r="F1134" s="11"/>
      <c r="G1134" s="11"/>
      <c r="H1134" s="11"/>
      <c r="I1134" s="11"/>
      <c r="J1134" s="11"/>
    </row>
    <row r="1135" spans="1:10" x14ac:dyDescent="0.25">
      <c r="A1135" s="186">
        <v>42755.625</v>
      </c>
      <c r="B1135" s="187">
        <v>1531</v>
      </c>
      <c r="C1135" s="11"/>
      <c r="E1135" s="11"/>
      <c r="F1135" s="11"/>
      <c r="G1135" s="11"/>
      <c r="H1135" s="11"/>
      <c r="I1135" s="11"/>
      <c r="J1135" s="11"/>
    </row>
    <row r="1136" spans="1:10" x14ac:dyDescent="0.25">
      <c r="A1136" s="186">
        <v>42755.614583333336</v>
      </c>
      <c r="B1136" s="187">
        <v>1533</v>
      </c>
      <c r="C1136" s="11"/>
      <c r="E1136" s="11"/>
      <c r="F1136" s="11"/>
      <c r="G1136" s="11"/>
      <c r="H1136" s="11"/>
      <c r="I1136" s="11"/>
      <c r="J1136" s="11"/>
    </row>
    <row r="1137" spans="1:10" x14ac:dyDescent="0.25">
      <c r="A1137" s="186">
        <v>42755.604166666664</v>
      </c>
      <c r="B1137" s="187">
        <v>1531</v>
      </c>
      <c r="C1137" s="11"/>
      <c r="E1137" s="11"/>
      <c r="F1137" s="11"/>
      <c r="G1137" s="11"/>
      <c r="H1137" s="11"/>
      <c r="I1137" s="11"/>
      <c r="J1137" s="11"/>
    </row>
    <row r="1138" spans="1:10" x14ac:dyDescent="0.25">
      <c r="A1138" s="186">
        <v>42755.59375</v>
      </c>
      <c r="B1138" s="187">
        <v>1531</v>
      </c>
      <c r="C1138" s="11"/>
      <c r="E1138" s="11"/>
      <c r="F1138" s="11"/>
      <c r="G1138" s="11"/>
      <c r="H1138" s="11"/>
      <c r="I1138" s="11"/>
      <c r="J1138" s="11"/>
    </row>
    <row r="1139" spans="1:10" x14ac:dyDescent="0.25">
      <c r="A1139" s="186">
        <v>42755.583333333336</v>
      </c>
      <c r="B1139" s="187">
        <v>1533</v>
      </c>
      <c r="C1139" s="11"/>
      <c r="E1139" s="11"/>
      <c r="F1139" s="11"/>
      <c r="G1139" s="11"/>
      <c r="H1139" s="11"/>
      <c r="I1139" s="11"/>
      <c r="J1139" s="11"/>
    </row>
    <row r="1140" spans="1:10" x14ac:dyDescent="0.25">
      <c r="A1140" s="186">
        <v>42755.572916666664</v>
      </c>
      <c r="B1140" s="187">
        <v>1531</v>
      </c>
      <c r="C1140" s="11"/>
      <c r="E1140" s="11"/>
      <c r="F1140" s="11"/>
      <c r="G1140" s="11"/>
      <c r="H1140" s="11"/>
      <c r="I1140" s="11"/>
      <c r="J1140" s="11"/>
    </row>
    <row r="1141" spans="1:10" x14ac:dyDescent="0.25">
      <c r="A1141" s="186">
        <v>42755.5625</v>
      </c>
      <c r="B1141" s="187">
        <v>1533</v>
      </c>
      <c r="C1141" s="11"/>
      <c r="E1141" s="11"/>
      <c r="F1141" s="11"/>
      <c r="G1141" s="11"/>
      <c r="H1141" s="11"/>
      <c r="I1141" s="11"/>
      <c r="J1141" s="11"/>
    </row>
    <row r="1142" spans="1:10" x14ac:dyDescent="0.25">
      <c r="A1142" s="186">
        <v>42755.552083333336</v>
      </c>
      <c r="B1142" s="187">
        <v>1510</v>
      </c>
      <c r="C1142" s="11"/>
      <c r="E1142" s="11"/>
      <c r="F1142" s="11"/>
      <c r="G1142" s="11"/>
      <c r="H1142" s="11"/>
      <c r="I1142" s="11"/>
      <c r="J1142" s="11"/>
    </row>
    <row r="1143" spans="1:10" x14ac:dyDescent="0.25">
      <c r="A1143" s="186">
        <v>42755.541666666664</v>
      </c>
      <c r="B1143" s="187">
        <v>1540</v>
      </c>
      <c r="C1143" s="11"/>
      <c r="E1143" s="11"/>
      <c r="F1143" s="11"/>
      <c r="G1143" s="11"/>
      <c r="H1143" s="11"/>
      <c r="I1143" s="11"/>
      <c r="J1143" s="11"/>
    </row>
    <row r="1144" spans="1:10" x14ac:dyDescent="0.25">
      <c r="A1144" s="186">
        <v>42755.53125</v>
      </c>
      <c r="B1144" s="187">
        <v>1562</v>
      </c>
      <c r="C1144" s="11"/>
      <c r="E1144" s="11"/>
      <c r="F1144" s="11"/>
      <c r="G1144" s="11"/>
      <c r="H1144" s="11"/>
      <c r="I1144" s="11"/>
      <c r="J1144" s="11"/>
    </row>
    <row r="1145" spans="1:10" x14ac:dyDescent="0.25">
      <c r="A1145" s="186">
        <v>42755.520833333336</v>
      </c>
      <c r="B1145" s="187">
        <v>1561</v>
      </c>
      <c r="C1145" s="11"/>
      <c r="E1145" s="11"/>
      <c r="F1145" s="11"/>
      <c r="G1145" s="11"/>
      <c r="H1145" s="11"/>
      <c r="I1145" s="11"/>
      <c r="J1145" s="11"/>
    </row>
    <row r="1146" spans="1:10" x14ac:dyDescent="0.25">
      <c r="A1146" s="186">
        <v>42755.510416666664</v>
      </c>
      <c r="B1146" s="187">
        <v>1533</v>
      </c>
      <c r="C1146" s="11"/>
      <c r="E1146" s="11"/>
      <c r="F1146" s="11"/>
      <c r="G1146" s="11"/>
      <c r="H1146" s="11"/>
      <c r="I1146" s="11"/>
      <c r="J1146" s="11"/>
    </row>
    <row r="1147" spans="1:10" x14ac:dyDescent="0.25">
      <c r="A1147" s="186">
        <v>42755.5</v>
      </c>
      <c r="B1147" s="187">
        <v>1534</v>
      </c>
      <c r="C1147" s="11"/>
      <c r="E1147" s="11"/>
      <c r="F1147" s="11"/>
      <c r="G1147" s="11"/>
      <c r="H1147" s="11"/>
      <c r="I1147" s="11"/>
      <c r="J1147" s="11"/>
    </row>
    <row r="1148" spans="1:10" x14ac:dyDescent="0.25">
      <c r="A1148" s="186">
        <v>42755.489583333336</v>
      </c>
      <c r="B1148" s="187">
        <v>1533</v>
      </c>
      <c r="C1148" s="11"/>
      <c r="E1148" s="11"/>
      <c r="F1148" s="11"/>
      <c r="G1148" s="11"/>
      <c r="H1148" s="11"/>
      <c r="I1148" s="11"/>
      <c r="J1148" s="11"/>
    </row>
    <row r="1149" spans="1:10" x14ac:dyDescent="0.25">
      <c r="A1149" s="186">
        <v>42755.479166666664</v>
      </c>
      <c r="B1149" s="187">
        <v>1512</v>
      </c>
      <c r="C1149" s="11"/>
      <c r="E1149" s="11"/>
      <c r="F1149" s="11"/>
      <c r="G1149" s="11"/>
      <c r="H1149" s="11"/>
      <c r="I1149" s="11"/>
      <c r="J1149" s="11"/>
    </row>
    <row r="1150" spans="1:10" x14ac:dyDescent="0.25">
      <c r="A1150" s="186">
        <v>42755.46875</v>
      </c>
      <c r="B1150" s="187">
        <v>1511</v>
      </c>
      <c r="C1150" s="11"/>
      <c r="E1150" s="11"/>
      <c r="F1150" s="11"/>
      <c r="G1150" s="11"/>
      <c r="H1150" s="11"/>
      <c r="I1150" s="11"/>
      <c r="J1150" s="11"/>
    </row>
    <row r="1151" spans="1:10" x14ac:dyDescent="0.25">
      <c r="A1151" s="186">
        <v>42755.458333333336</v>
      </c>
      <c r="B1151" s="187">
        <v>1539</v>
      </c>
      <c r="C1151" s="11"/>
      <c r="E1151" s="11"/>
      <c r="G1151" s="11"/>
      <c r="H1151" s="11"/>
      <c r="I1151" s="11"/>
      <c r="J1151" s="11"/>
    </row>
    <row r="1152" spans="1:10" x14ac:dyDescent="0.25">
      <c r="A1152" s="186">
        <v>42755.447916666664</v>
      </c>
      <c r="B1152" s="187">
        <v>1540</v>
      </c>
      <c r="C1152" s="11"/>
      <c r="E1152" s="11"/>
      <c r="G1152" s="11"/>
      <c r="H1152" s="11"/>
      <c r="I1152" s="11"/>
      <c r="J1152" s="11"/>
    </row>
    <row r="1153" spans="1:10" x14ac:dyDescent="0.25">
      <c r="A1153" s="186">
        <v>42755.4375</v>
      </c>
      <c r="B1153" s="187">
        <v>1555</v>
      </c>
      <c r="C1153" s="11"/>
      <c r="E1153" s="11"/>
      <c r="G1153" s="11"/>
      <c r="H1153" s="11"/>
      <c r="I1153" s="11"/>
      <c r="J1153" s="11"/>
    </row>
    <row r="1154" spans="1:10" x14ac:dyDescent="0.25">
      <c r="A1154" s="186">
        <v>42755.427083333336</v>
      </c>
      <c r="B1154" s="187">
        <v>1559</v>
      </c>
      <c r="C1154" s="11"/>
      <c r="E1154" s="11"/>
      <c r="G1154" s="11"/>
      <c r="H1154" s="11"/>
      <c r="I1154" s="11"/>
      <c r="J1154" s="11"/>
    </row>
    <row r="1155" spans="1:10" x14ac:dyDescent="0.25">
      <c r="A1155" s="186">
        <v>42755.416666666664</v>
      </c>
      <c r="B1155" s="187">
        <v>1535</v>
      </c>
      <c r="C1155" s="11"/>
      <c r="E1155" s="11"/>
      <c r="F1155" s="11"/>
      <c r="G1155" s="11"/>
      <c r="H1155" s="11"/>
      <c r="I1155" s="11"/>
      <c r="J1155" s="11"/>
    </row>
    <row r="1156" spans="1:10" x14ac:dyDescent="0.25">
      <c r="A1156" s="2">
        <v>42755.40625</v>
      </c>
      <c r="B1156" s="3">
        <v>1531</v>
      </c>
      <c r="C1156" s="11"/>
      <c r="E1156" s="11"/>
      <c r="F1156" s="11"/>
      <c r="G1156" s="11"/>
      <c r="H1156" s="11"/>
      <c r="I1156" s="11"/>
      <c r="J1156" s="11"/>
    </row>
    <row r="1157" spans="1:10" x14ac:dyDescent="0.25">
      <c r="A1157" s="2">
        <v>42755.395833333336</v>
      </c>
      <c r="B1157" s="3">
        <v>1536</v>
      </c>
      <c r="C1157" s="11"/>
      <c r="E1157" s="11"/>
      <c r="F1157" s="11"/>
      <c r="G1157" s="11"/>
      <c r="H1157" s="11"/>
      <c r="I1157" s="11"/>
      <c r="J1157" s="11"/>
    </row>
    <row r="1158" spans="1:10" x14ac:dyDescent="0.25">
      <c r="A1158" s="2">
        <v>42755.385416666664</v>
      </c>
      <c r="B1158" s="3">
        <v>1532</v>
      </c>
      <c r="C1158" s="11"/>
      <c r="E1158" s="11"/>
      <c r="F1158" s="11"/>
      <c r="G1158" s="11"/>
      <c r="H1158" s="11"/>
      <c r="I1158" s="11"/>
      <c r="J1158" s="11"/>
    </row>
    <row r="1159" spans="1:10" x14ac:dyDescent="0.25">
      <c r="A1159" s="2">
        <v>42755.375</v>
      </c>
      <c r="B1159" s="3">
        <v>1531</v>
      </c>
      <c r="C1159" s="11"/>
      <c r="E1159" s="11"/>
      <c r="F1159" s="11"/>
      <c r="G1159" s="11"/>
      <c r="H1159" s="11"/>
      <c r="I1159" s="11"/>
      <c r="J1159" s="11"/>
    </row>
    <row r="1160" spans="1:10" x14ac:dyDescent="0.25">
      <c r="A1160" s="2">
        <v>42755.364583333336</v>
      </c>
      <c r="B1160" s="3">
        <v>1513</v>
      </c>
      <c r="C1160" s="11"/>
      <c r="E1160" s="11"/>
      <c r="F1160" s="11"/>
      <c r="G1160" s="11"/>
      <c r="H1160" s="11"/>
      <c r="I1160" s="11"/>
      <c r="J1160" s="11"/>
    </row>
    <row r="1161" spans="1:10" x14ac:dyDescent="0.25">
      <c r="A1161" s="2">
        <v>42755.354166666664</v>
      </c>
      <c r="B1161" s="3">
        <v>1539</v>
      </c>
      <c r="C1161" s="11"/>
      <c r="E1161" s="11"/>
      <c r="F1161" s="11"/>
      <c r="G1161" s="11"/>
      <c r="H1161" s="11"/>
      <c r="I1161" s="11"/>
      <c r="J1161" s="11"/>
    </row>
    <row r="1162" spans="1:10" x14ac:dyDescent="0.25">
      <c r="A1162" s="2">
        <v>42755.34375</v>
      </c>
      <c r="B1162" s="3">
        <v>1540</v>
      </c>
      <c r="C1162" s="11"/>
      <c r="E1162" s="11"/>
      <c r="F1162" s="11"/>
      <c r="G1162" s="11"/>
      <c r="H1162" s="11"/>
      <c r="I1162" s="11"/>
      <c r="J1162" s="11"/>
    </row>
    <row r="1163" spans="1:10" x14ac:dyDescent="0.25">
      <c r="A1163" s="2">
        <v>42755.333333333336</v>
      </c>
      <c r="B1163" s="3">
        <v>1539</v>
      </c>
      <c r="C1163" s="11"/>
      <c r="E1163" s="11"/>
      <c r="F1163" s="11"/>
      <c r="G1163" s="11"/>
      <c r="H1163" s="11"/>
      <c r="I1163" s="11"/>
      <c r="J1163" s="11"/>
    </row>
    <row r="1164" spans="1:10" x14ac:dyDescent="0.25">
      <c r="A1164" s="2">
        <v>42755.322916666664</v>
      </c>
      <c r="B1164" s="3">
        <v>1541</v>
      </c>
      <c r="C1164" s="11"/>
      <c r="E1164" s="11"/>
      <c r="F1164" s="11"/>
      <c r="G1164" s="11"/>
      <c r="H1164" s="11"/>
      <c r="I1164" s="11"/>
      <c r="J1164" s="11"/>
    </row>
    <row r="1165" spans="1:10" x14ac:dyDescent="0.25">
      <c r="A1165" s="2">
        <v>42755.3125</v>
      </c>
      <c r="B1165" s="3">
        <v>1541</v>
      </c>
      <c r="C1165" s="11"/>
      <c r="E1165" s="11"/>
      <c r="F1165" s="11"/>
      <c r="G1165" s="11"/>
      <c r="H1165" s="11"/>
      <c r="I1165" s="11"/>
      <c r="J1165" s="11"/>
    </row>
    <row r="1166" spans="1:10" x14ac:dyDescent="0.25">
      <c r="A1166" s="2">
        <v>42755.302083333336</v>
      </c>
      <c r="B1166" s="3">
        <v>1540</v>
      </c>
      <c r="C1166" s="11"/>
      <c r="E1166" s="11"/>
      <c r="F1166" s="11"/>
      <c r="G1166" s="11"/>
      <c r="H1166" s="11"/>
      <c r="I1166" s="11"/>
      <c r="J1166" s="11"/>
    </row>
    <row r="1167" spans="1:10" x14ac:dyDescent="0.25">
      <c r="A1167" s="2">
        <v>42755.291666666664</v>
      </c>
      <c r="B1167" s="3">
        <v>1539</v>
      </c>
      <c r="C1167" s="11"/>
      <c r="E1167" s="11"/>
      <c r="F1167" s="11"/>
      <c r="G1167" s="11"/>
      <c r="H1167" s="11"/>
      <c r="I1167" s="11"/>
      <c r="J1167" s="11"/>
    </row>
    <row r="1168" spans="1:10" x14ac:dyDescent="0.25">
      <c r="A1168" s="2">
        <v>42755.28125</v>
      </c>
      <c r="B1168" s="3">
        <v>1541</v>
      </c>
      <c r="C1168" s="11"/>
      <c r="E1168" s="11"/>
      <c r="F1168" s="11"/>
      <c r="G1168" s="11"/>
      <c r="H1168" s="11"/>
      <c r="I1168" s="11"/>
      <c r="J1168" s="11"/>
    </row>
    <row r="1169" spans="1:10" x14ac:dyDescent="0.25">
      <c r="A1169" s="2">
        <v>42755.270833333336</v>
      </c>
      <c r="B1169" s="3">
        <v>1541</v>
      </c>
      <c r="C1169" s="11"/>
      <c r="E1169" s="11"/>
      <c r="F1169" s="11"/>
      <c r="G1169" s="11"/>
      <c r="H1169" s="11"/>
      <c r="I1169" s="11"/>
      <c r="J1169" s="11"/>
    </row>
    <row r="1170" spans="1:10" x14ac:dyDescent="0.25">
      <c r="A1170" s="7">
        <v>42755.260416666664</v>
      </c>
      <c r="B1170" s="6">
        <v>1539</v>
      </c>
      <c r="C1170" s="11"/>
      <c r="E1170" s="11"/>
      <c r="F1170" s="11"/>
      <c r="G1170" s="11"/>
      <c r="H1170" s="11"/>
      <c r="I1170" s="11"/>
      <c r="J1170" s="11"/>
    </row>
    <row r="1171" spans="1:10" x14ac:dyDescent="0.25">
      <c r="A1171" s="2">
        <v>42755.25</v>
      </c>
      <c r="B1171" s="3">
        <v>1536</v>
      </c>
      <c r="C1171" s="11"/>
      <c r="E1171" s="11"/>
      <c r="F1171" s="11"/>
      <c r="G1171" s="11"/>
      <c r="H1171" s="11"/>
      <c r="I1171" s="11"/>
      <c r="J1171" s="11"/>
    </row>
    <row r="1172" spans="1:10" x14ac:dyDescent="0.25">
      <c r="A1172" s="2">
        <v>42755.239583333336</v>
      </c>
      <c r="B1172" s="3">
        <v>1534</v>
      </c>
      <c r="C1172" s="11"/>
      <c r="E1172" s="11"/>
      <c r="F1172" s="11"/>
      <c r="G1172" s="11"/>
      <c r="H1172" s="11"/>
      <c r="I1172" s="11"/>
      <c r="J1172" s="11"/>
    </row>
    <row r="1173" spans="1:10" x14ac:dyDescent="0.25">
      <c r="A1173" s="2">
        <v>42755.229166666664</v>
      </c>
      <c r="B1173" s="3">
        <v>1571</v>
      </c>
      <c r="C1173" s="11"/>
      <c r="E1173" s="11"/>
      <c r="F1173" s="11"/>
      <c r="G1173" s="11"/>
      <c r="H1173" s="11"/>
      <c r="I1173" s="11"/>
      <c r="J1173" s="11"/>
    </row>
    <row r="1174" spans="1:10" x14ac:dyDescent="0.25">
      <c r="A1174" s="2">
        <v>42755.21875</v>
      </c>
      <c r="B1174" s="3">
        <v>1556</v>
      </c>
      <c r="C1174" s="11"/>
      <c r="E1174" s="11"/>
      <c r="F1174" s="11"/>
      <c r="G1174" s="11"/>
      <c r="H1174" s="11"/>
      <c r="I1174" s="11"/>
      <c r="J1174" s="11"/>
    </row>
    <row r="1175" spans="1:10" x14ac:dyDescent="0.25">
      <c r="A1175" s="2">
        <v>42755.208333333336</v>
      </c>
      <c r="B1175" s="3">
        <v>1538</v>
      </c>
      <c r="C1175" s="11"/>
      <c r="E1175" s="11"/>
      <c r="F1175" s="11"/>
      <c r="G1175" s="11"/>
      <c r="H1175" s="11"/>
      <c r="I1175" s="11"/>
      <c r="J1175" s="11"/>
    </row>
    <row r="1176" spans="1:10" x14ac:dyDescent="0.25">
      <c r="A1176" s="2">
        <v>42755.197916666664</v>
      </c>
      <c r="B1176" s="3">
        <v>1539</v>
      </c>
      <c r="C1176" s="11"/>
      <c r="E1176" s="11"/>
      <c r="F1176" s="11"/>
      <c r="G1176" s="11"/>
      <c r="H1176" s="11"/>
      <c r="I1176" s="11"/>
      <c r="J1176" s="11"/>
    </row>
    <row r="1177" spans="1:10" x14ac:dyDescent="0.25">
      <c r="A1177" s="2">
        <v>42755.1875</v>
      </c>
      <c r="B1177" s="3">
        <v>1540</v>
      </c>
      <c r="C1177" s="11"/>
      <c r="E1177" s="11"/>
      <c r="F1177" s="11"/>
      <c r="G1177" s="11"/>
      <c r="H1177" s="11"/>
      <c r="I1177" s="11"/>
      <c r="J1177" s="11"/>
    </row>
    <row r="1178" spans="1:10" x14ac:dyDescent="0.25">
      <c r="A1178" s="2">
        <v>42755.177083333336</v>
      </c>
      <c r="B1178" s="3">
        <v>1539</v>
      </c>
      <c r="C1178" s="11"/>
      <c r="E1178" s="11"/>
      <c r="F1178" s="11"/>
      <c r="G1178" s="11"/>
      <c r="H1178" s="11"/>
      <c r="I1178" s="11"/>
      <c r="J1178" s="11"/>
    </row>
    <row r="1179" spans="1:10" x14ac:dyDescent="0.25">
      <c r="A1179" s="2">
        <v>42755.166666666664</v>
      </c>
      <c r="B1179" s="3">
        <v>1541</v>
      </c>
      <c r="C1179" s="11"/>
      <c r="E1179" s="11"/>
      <c r="F1179" s="11"/>
      <c r="G1179" s="11"/>
      <c r="H1179" s="11"/>
      <c r="I1179" s="11"/>
      <c r="J1179" s="11"/>
    </row>
    <row r="1180" spans="1:10" x14ac:dyDescent="0.25">
      <c r="A1180" s="2">
        <v>42755.15625</v>
      </c>
      <c r="B1180" s="3">
        <v>1542</v>
      </c>
      <c r="C1180" s="11"/>
      <c r="E1180" s="11"/>
      <c r="F1180" s="11"/>
      <c r="G1180" s="11"/>
      <c r="H1180" s="11"/>
      <c r="I1180" s="11"/>
      <c r="J1180" s="11"/>
    </row>
    <row r="1181" spans="1:10" x14ac:dyDescent="0.25">
      <c r="A1181" s="2">
        <v>42755.145833333336</v>
      </c>
      <c r="B1181" s="3">
        <v>1540</v>
      </c>
      <c r="C1181" s="11"/>
      <c r="E1181" s="11"/>
      <c r="F1181" s="11"/>
      <c r="G1181" s="11"/>
      <c r="H1181" s="11"/>
      <c r="I1181" s="11"/>
      <c r="J1181" s="11"/>
    </row>
    <row r="1182" spans="1:10" x14ac:dyDescent="0.25">
      <c r="A1182" s="2">
        <v>42755.135416666664</v>
      </c>
      <c r="B1182" s="3">
        <v>1539</v>
      </c>
      <c r="C1182" s="11"/>
      <c r="E1182" s="11"/>
      <c r="F1182" s="11"/>
      <c r="G1182" s="11"/>
      <c r="H1182" s="11"/>
      <c r="I1182" s="11"/>
      <c r="J1182" s="11"/>
    </row>
    <row r="1183" spans="1:10" x14ac:dyDescent="0.25">
      <c r="A1183" s="2">
        <v>42755.125</v>
      </c>
      <c r="B1183" s="3">
        <v>1539</v>
      </c>
      <c r="C1183" s="11"/>
      <c r="E1183" s="11"/>
      <c r="F1183" s="11"/>
      <c r="G1183" s="11"/>
      <c r="H1183" s="11"/>
      <c r="I1183" s="11"/>
      <c r="J1183" s="11"/>
    </row>
    <row r="1184" spans="1:10" x14ac:dyDescent="0.25">
      <c r="A1184" s="2">
        <v>42755.114583333336</v>
      </c>
      <c r="B1184" s="3">
        <v>1540</v>
      </c>
      <c r="C1184" s="11"/>
      <c r="E1184" s="11"/>
      <c r="F1184" s="11"/>
      <c r="G1184" s="11"/>
      <c r="H1184" s="11"/>
      <c r="I1184" s="11"/>
      <c r="J1184" s="11"/>
    </row>
    <row r="1185" spans="1:10" x14ac:dyDescent="0.25">
      <c r="A1185" s="2">
        <v>42755.104166666664</v>
      </c>
      <c r="B1185" s="3">
        <v>1536</v>
      </c>
      <c r="C1185" s="11"/>
      <c r="E1185" s="11"/>
      <c r="F1185" s="11"/>
      <c r="G1185" s="11"/>
      <c r="H1185" s="11"/>
      <c r="I1185" s="11"/>
      <c r="J1185" s="11"/>
    </row>
    <row r="1186" spans="1:10" x14ac:dyDescent="0.25">
      <c r="A1186" s="2">
        <v>42755.09375</v>
      </c>
      <c r="B1186" s="3">
        <v>1539</v>
      </c>
      <c r="C1186" s="11"/>
      <c r="E1186" s="11"/>
      <c r="F1186" s="11"/>
      <c r="G1186" s="11"/>
      <c r="H1186" s="11"/>
      <c r="I1186" s="11"/>
      <c r="J1186" s="11"/>
    </row>
    <row r="1187" spans="1:10" x14ac:dyDescent="0.25">
      <c r="A1187" s="2">
        <v>42755.083333333336</v>
      </c>
      <c r="B1187" s="3">
        <v>1536</v>
      </c>
      <c r="C1187" s="11"/>
      <c r="E1187" s="11"/>
      <c r="F1187" s="11"/>
      <c r="G1187" s="11"/>
      <c r="H1187" s="11"/>
      <c r="I1187" s="11"/>
      <c r="J1187" s="11"/>
    </row>
    <row r="1188" spans="1:10" x14ac:dyDescent="0.25">
      <c r="A1188" s="2">
        <v>42755.072916666664</v>
      </c>
      <c r="B1188" s="3">
        <v>1537</v>
      </c>
      <c r="C1188" s="11"/>
      <c r="E1188" s="11"/>
      <c r="F1188" s="11"/>
      <c r="G1188" s="11"/>
      <c r="H1188" s="11"/>
      <c r="I1188" s="11"/>
      <c r="J1188" s="11"/>
    </row>
    <row r="1189" spans="1:10" x14ac:dyDescent="0.25">
      <c r="A1189" s="2">
        <v>42755.0625</v>
      </c>
      <c r="B1189" s="3">
        <v>1538</v>
      </c>
      <c r="C1189" s="11"/>
      <c r="E1189" s="11"/>
      <c r="F1189" s="11"/>
      <c r="G1189" s="11"/>
      <c r="H1189" s="11"/>
      <c r="I1189" s="11"/>
      <c r="J1189" s="11"/>
    </row>
    <row r="1190" spans="1:10" x14ac:dyDescent="0.25">
      <c r="A1190" s="2">
        <v>42755.052083333336</v>
      </c>
      <c r="B1190" s="3">
        <v>1573</v>
      </c>
      <c r="C1190" s="11"/>
      <c r="E1190" s="11"/>
      <c r="F1190" s="11"/>
      <c r="G1190" s="11"/>
      <c r="H1190" s="11"/>
      <c r="I1190" s="11"/>
      <c r="J1190" s="11"/>
    </row>
    <row r="1191" spans="1:10" x14ac:dyDescent="0.25">
      <c r="A1191" s="2">
        <v>42755.041666666664</v>
      </c>
      <c r="B1191" s="3">
        <v>1542</v>
      </c>
      <c r="C1191" s="11"/>
      <c r="E1191" s="11"/>
      <c r="F1191" s="11"/>
      <c r="G1191" s="11"/>
      <c r="H1191" s="11"/>
      <c r="I1191" s="11"/>
      <c r="J1191" s="11"/>
    </row>
    <row r="1192" spans="1:10" x14ac:dyDescent="0.25">
      <c r="A1192" s="2">
        <v>42755.03125</v>
      </c>
      <c r="B1192" s="3">
        <v>1541</v>
      </c>
      <c r="C1192" s="11"/>
      <c r="E1192" s="11"/>
      <c r="F1192" s="11"/>
      <c r="G1192" s="11"/>
      <c r="H1192" s="11"/>
      <c r="I1192" s="11"/>
      <c r="J1192" s="11"/>
    </row>
    <row r="1193" spans="1:10" x14ac:dyDescent="0.25">
      <c r="A1193" s="2">
        <v>42755.020833333336</v>
      </c>
      <c r="B1193" s="3">
        <v>1540</v>
      </c>
      <c r="C1193" s="11"/>
      <c r="E1193" s="11"/>
      <c r="F1193" s="11"/>
      <c r="G1193" s="11"/>
      <c r="H1193" s="11"/>
      <c r="I1193" s="11"/>
      <c r="J1193" s="11"/>
    </row>
    <row r="1194" spans="1:10" x14ac:dyDescent="0.25">
      <c r="A1194" s="2">
        <v>42755.010416666664</v>
      </c>
      <c r="B1194" s="3">
        <v>1541</v>
      </c>
      <c r="C1194" s="11"/>
      <c r="E1194" s="11"/>
      <c r="F1194" s="11"/>
      <c r="G1194" s="11"/>
      <c r="H1194" s="11"/>
      <c r="I1194" s="11"/>
      <c r="J1194" s="11"/>
    </row>
    <row r="1195" spans="1:10" x14ac:dyDescent="0.25">
      <c r="A1195" s="39">
        <v>42755</v>
      </c>
      <c r="B1195" s="4">
        <v>1538</v>
      </c>
      <c r="C1195" s="11"/>
      <c r="E1195" s="11"/>
      <c r="F1195" s="11"/>
      <c r="G1195" s="11"/>
      <c r="H1195" s="11"/>
      <c r="I1195" s="11"/>
      <c r="J1195" s="11"/>
    </row>
    <row r="1196" spans="1:10" x14ac:dyDescent="0.25">
      <c r="A1196" s="39">
        <v>42754.989583333336</v>
      </c>
      <c r="B1196" s="4">
        <v>1538</v>
      </c>
      <c r="C1196" s="11"/>
      <c r="E1196" s="11"/>
      <c r="F1196" s="11"/>
      <c r="G1196" s="11"/>
      <c r="H1196" s="11"/>
      <c r="I1196" s="11"/>
      <c r="J1196" s="11"/>
    </row>
    <row r="1197" spans="1:10" x14ac:dyDescent="0.25">
      <c r="A1197" s="39">
        <v>42754.979166666664</v>
      </c>
      <c r="B1197" s="4">
        <v>1574</v>
      </c>
      <c r="C1197" s="11"/>
      <c r="E1197" s="11"/>
      <c r="F1197" s="11"/>
      <c r="G1197" s="11"/>
      <c r="H1197" s="11"/>
      <c r="I1197" s="11"/>
      <c r="J1197" s="11"/>
    </row>
    <row r="1198" spans="1:10" x14ac:dyDescent="0.25">
      <c r="A1198" s="2">
        <v>42754.96875</v>
      </c>
      <c r="B1198" s="3">
        <v>1524</v>
      </c>
      <c r="C1198" s="11"/>
      <c r="E1198" s="11"/>
      <c r="F1198" s="11"/>
      <c r="G1198" s="11"/>
      <c r="H1198" s="11"/>
      <c r="I1198" s="11"/>
      <c r="J1198" s="11"/>
    </row>
    <row r="1199" spans="1:10" x14ac:dyDescent="0.25">
      <c r="A1199" s="2">
        <v>42754.958333333336</v>
      </c>
      <c r="B1199" s="3">
        <v>1523</v>
      </c>
      <c r="C1199" s="11"/>
      <c r="E1199" s="11"/>
      <c r="F1199" s="11"/>
      <c r="G1199" s="11"/>
      <c r="H1199" s="11"/>
      <c r="I1199" s="11"/>
      <c r="J1199" s="11"/>
    </row>
    <row r="1200" spans="1:10" x14ac:dyDescent="0.25">
      <c r="A1200" s="2">
        <v>42754.947916666664</v>
      </c>
      <c r="B1200" s="3">
        <v>1631</v>
      </c>
      <c r="C1200" s="11"/>
      <c r="E1200" s="11"/>
      <c r="F1200" s="11"/>
      <c r="G1200" s="11"/>
      <c r="H1200" s="11"/>
      <c r="I1200" s="11"/>
      <c r="J1200" s="11"/>
    </row>
    <row r="1201" spans="1:10" x14ac:dyDescent="0.25">
      <c r="A1201" s="2">
        <v>42754.9375</v>
      </c>
      <c r="B1201" s="3">
        <v>1547</v>
      </c>
      <c r="C1201" s="11"/>
      <c r="E1201" s="11"/>
      <c r="F1201" s="11"/>
      <c r="G1201" s="11"/>
      <c r="H1201" s="11"/>
      <c r="I1201" s="11"/>
      <c r="J1201" s="11"/>
    </row>
    <row r="1202" spans="1:10" x14ac:dyDescent="0.25">
      <c r="A1202" s="2">
        <v>42754.927083333336</v>
      </c>
      <c r="B1202" s="176">
        <v>1449</v>
      </c>
      <c r="C1202" s="11"/>
      <c r="E1202" s="11"/>
      <c r="F1202" s="11"/>
      <c r="G1202" s="11"/>
      <c r="H1202" s="11"/>
      <c r="I1202" s="11"/>
      <c r="J1202" s="11"/>
    </row>
    <row r="1203" spans="1:10" x14ac:dyDescent="0.25">
      <c r="A1203" s="2">
        <v>42754.916666666664</v>
      </c>
      <c r="B1203" s="3">
        <v>1600</v>
      </c>
      <c r="C1203" s="11"/>
      <c r="E1203" s="11"/>
      <c r="F1203" s="11"/>
      <c r="G1203" s="11"/>
      <c r="H1203" s="11"/>
      <c r="I1203" s="11"/>
      <c r="J1203" s="11"/>
    </row>
    <row r="1204" spans="1:10" x14ac:dyDescent="0.25">
      <c r="A1204" s="2">
        <v>42754.90625</v>
      </c>
      <c r="B1204" s="3">
        <v>1555</v>
      </c>
      <c r="C1204" s="11"/>
      <c r="E1204" s="11"/>
      <c r="F1204" s="11"/>
      <c r="G1204" s="11"/>
      <c r="H1204" s="11"/>
      <c r="I1204" s="11"/>
      <c r="J1204" s="11"/>
    </row>
    <row r="1205" spans="1:10" x14ac:dyDescent="0.25">
      <c r="A1205" s="2">
        <v>42754.895833333336</v>
      </c>
      <c r="B1205" s="3">
        <v>1558</v>
      </c>
      <c r="C1205" s="11"/>
      <c r="E1205" s="11"/>
      <c r="F1205" s="11"/>
      <c r="G1205" s="11"/>
      <c r="H1205" s="11"/>
      <c r="I1205" s="11"/>
      <c r="J1205" s="11"/>
    </row>
    <row r="1206" spans="1:10" x14ac:dyDescent="0.25">
      <c r="A1206" s="2">
        <v>42754.885416666664</v>
      </c>
      <c r="B1206" s="3">
        <v>1557</v>
      </c>
      <c r="C1206" s="11"/>
      <c r="E1206" s="11"/>
      <c r="F1206" s="11"/>
      <c r="G1206" s="11"/>
      <c r="H1206" s="11"/>
      <c r="I1206" s="11"/>
      <c r="J1206" s="11"/>
    </row>
    <row r="1207" spans="1:10" x14ac:dyDescent="0.25">
      <c r="A1207" s="2">
        <v>42754.875</v>
      </c>
      <c r="B1207" s="3">
        <v>1555</v>
      </c>
      <c r="C1207" s="11"/>
      <c r="E1207" s="11"/>
      <c r="F1207" s="11"/>
      <c r="G1207" s="11"/>
      <c r="H1207" s="11"/>
      <c r="I1207" s="11"/>
      <c r="J1207" s="11"/>
    </row>
    <row r="1208" spans="1:10" x14ac:dyDescent="0.25">
      <c r="A1208" s="2">
        <v>42754.864583333336</v>
      </c>
      <c r="B1208" s="3">
        <v>1566</v>
      </c>
      <c r="C1208" s="11"/>
      <c r="E1208" s="11"/>
      <c r="F1208" s="11"/>
      <c r="G1208" s="11"/>
      <c r="H1208" s="11"/>
      <c r="I1208" s="11"/>
      <c r="J1208" s="11"/>
    </row>
    <row r="1209" spans="1:10" x14ac:dyDescent="0.25">
      <c r="A1209" s="2">
        <v>42754.854166666664</v>
      </c>
      <c r="B1209" s="3">
        <v>1588</v>
      </c>
      <c r="C1209" s="11"/>
      <c r="E1209" s="11"/>
      <c r="F1209" s="11"/>
      <c r="G1209" s="11"/>
      <c r="H1209" s="11"/>
      <c r="I1209" s="11"/>
      <c r="J1209" s="11"/>
    </row>
    <row r="1210" spans="1:10" x14ac:dyDescent="0.25">
      <c r="A1210" s="2">
        <v>42754.84375</v>
      </c>
      <c r="B1210" s="3">
        <v>1569</v>
      </c>
      <c r="C1210" s="11"/>
      <c r="E1210" s="11"/>
      <c r="F1210" s="11"/>
      <c r="G1210" s="11"/>
      <c r="H1210" s="11"/>
      <c r="I1210" s="11"/>
      <c r="J1210" s="11"/>
    </row>
    <row r="1211" spans="1:10" x14ac:dyDescent="0.25">
      <c r="A1211" s="2">
        <v>42754.833333333336</v>
      </c>
      <c r="B1211" s="3">
        <v>1566</v>
      </c>
      <c r="C1211" s="11"/>
      <c r="E1211" s="11"/>
      <c r="F1211" s="11"/>
      <c r="G1211" s="11"/>
      <c r="H1211" s="11"/>
      <c r="I1211" s="11"/>
      <c r="J1211" s="11"/>
    </row>
    <row r="1212" spans="1:10" x14ac:dyDescent="0.25">
      <c r="A1212" s="2">
        <v>42754.822916666664</v>
      </c>
      <c r="B1212" s="3">
        <v>1564</v>
      </c>
      <c r="C1212" s="11"/>
      <c r="E1212" s="11"/>
      <c r="F1212" s="11"/>
      <c r="G1212" s="11"/>
      <c r="H1212" s="11"/>
      <c r="I1212" s="11"/>
      <c r="J1212" s="11"/>
    </row>
    <row r="1213" spans="1:10" x14ac:dyDescent="0.25">
      <c r="A1213" s="2">
        <v>42754.8125</v>
      </c>
      <c r="B1213" s="3">
        <v>1564</v>
      </c>
      <c r="C1213" s="11"/>
      <c r="E1213" s="11"/>
      <c r="F1213" s="11"/>
      <c r="G1213" s="11"/>
      <c r="H1213" s="11"/>
      <c r="I1213" s="11"/>
      <c r="J1213" s="11"/>
    </row>
    <row r="1214" spans="1:10" x14ac:dyDescent="0.25">
      <c r="A1214" s="2">
        <v>42754.802083333336</v>
      </c>
      <c r="B1214" s="3">
        <v>1565</v>
      </c>
      <c r="C1214" s="11"/>
      <c r="E1214" s="11"/>
      <c r="F1214" s="11"/>
      <c r="G1214" s="11"/>
      <c r="H1214" s="11"/>
      <c r="I1214" s="11"/>
      <c r="J1214" s="11"/>
    </row>
    <row r="1215" spans="1:10" x14ac:dyDescent="0.25">
      <c r="A1215" s="2">
        <v>42754.791666666664</v>
      </c>
      <c r="B1215" s="3">
        <v>1566</v>
      </c>
      <c r="C1215" s="11"/>
      <c r="E1215" s="11"/>
      <c r="F1215" s="11"/>
      <c r="G1215" s="11"/>
      <c r="H1215" s="11"/>
      <c r="I1215" s="11"/>
      <c r="J1215" s="11"/>
    </row>
    <row r="1216" spans="1:10" x14ac:dyDescent="0.25">
      <c r="A1216" s="2">
        <v>42754.78125</v>
      </c>
      <c r="B1216" s="3">
        <v>1567</v>
      </c>
      <c r="C1216" s="11"/>
      <c r="E1216" s="11"/>
      <c r="F1216" s="11"/>
      <c r="G1216" s="11"/>
      <c r="H1216" s="11"/>
      <c r="I1216" s="11"/>
      <c r="J1216" s="11"/>
    </row>
    <row r="1217" spans="1:10" x14ac:dyDescent="0.25">
      <c r="A1217" s="2">
        <v>42754.770833333336</v>
      </c>
      <c r="B1217" s="3">
        <v>1568</v>
      </c>
      <c r="C1217" s="11"/>
      <c r="E1217" s="11"/>
      <c r="F1217" s="11"/>
      <c r="G1217" s="11"/>
      <c r="H1217" s="11"/>
      <c r="I1217" s="11"/>
      <c r="J1217" s="11"/>
    </row>
    <row r="1218" spans="1:10" x14ac:dyDescent="0.25">
      <c r="A1218" s="2">
        <v>42754.760416666664</v>
      </c>
      <c r="B1218" s="3">
        <v>1568</v>
      </c>
      <c r="C1218" s="11"/>
      <c r="E1218" s="11"/>
      <c r="F1218" s="11"/>
      <c r="G1218" s="11"/>
      <c r="H1218" s="11"/>
      <c r="I1218" s="11"/>
      <c r="J1218" s="11"/>
    </row>
    <row r="1219" spans="1:10" x14ac:dyDescent="0.25">
      <c r="A1219" s="2">
        <v>42754.75</v>
      </c>
      <c r="B1219" s="3">
        <v>1592</v>
      </c>
      <c r="C1219" s="11"/>
      <c r="E1219" s="11"/>
      <c r="F1219" s="11"/>
      <c r="G1219" s="11"/>
      <c r="H1219" s="11"/>
      <c r="I1219" s="11"/>
      <c r="J1219" s="11"/>
    </row>
    <row r="1220" spans="1:10" x14ac:dyDescent="0.25">
      <c r="A1220" s="2">
        <v>42754.739583333336</v>
      </c>
      <c r="B1220" s="3">
        <v>1485</v>
      </c>
      <c r="C1220" s="11"/>
      <c r="E1220" s="11"/>
      <c r="F1220" s="11"/>
      <c r="G1220" s="11"/>
      <c r="H1220" s="11"/>
      <c r="I1220" s="11"/>
      <c r="J1220" s="11"/>
    </row>
    <row r="1221" spans="1:10" x14ac:dyDescent="0.25">
      <c r="A1221" s="2">
        <v>42754.729166666664</v>
      </c>
      <c r="B1221" s="3">
        <v>1644</v>
      </c>
      <c r="C1221" s="11"/>
      <c r="E1221" s="11"/>
      <c r="F1221" s="11"/>
      <c r="G1221" s="11"/>
      <c r="H1221" s="11"/>
      <c r="I1221" s="11"/>
      <c r="J1221" s="11"/>
    </row>
    <row r="1222" spans="1:10" x14ac:dyDescent="0.25">
      <c r="A1222" s="2">
        <v>42754.71875</v>
      </c>
      <c r="B1222" s="3">
        <v>1487</v>
      </c>
      <c r="C1222" s="11"/>
      <c r="E1222" s="11"/>
      <c r="F1222" s="11"/>
      <c r="G1222" s="11"/>
      <c r="H1222" s="11"/>
      <c r="I1222" s="11"/>
      <c r="J1222" s="11"/>
    </row>
    <row r="1223" spans="1:10" x14ac:dyDescent="0.25">
      <c r="A1223" s="2">
        <v>42754.708333333336</v>
      </c>
      <c r="B1223" s="3">
        <v>1604</v>
      </c>
      <c r="C1223" s="11"/>
      <c r="E1223" s="11"/>
      <c r="F1223" s="11"/>
      <c r="G1223" s="11"/>
      <c r="H1223" s="11"/>
      <c r="I1223" s="11"/>
      <c r="J1223" s="11"/>
    </row>
    <row r="1224" spans="1:10" x14ac:dyDescent="0.25">
      <c r="A1224" s="2">
        <v>42754.697916666664</v>
      </c>
      <c r="B1224" s="3">
        <v>1604</v>
      </c>
      <c r="C1224" s="11"/>
      <c r="E1224" s="11"/>
      <c r="F1224" s="11"/>
      <c r="G1224" s="11"/>
      <c r="H1224" s="11"/>
      <c r="I1224" s="11"/>
      <c r="J1224" s="11"/>
    </row>
    <row r="1225" spans="1:10" x14ac:dyDescent="0.25">
      <c r="A1225" s="2">
        <v>42754.6875</v>
      </c>
      <c r="B1225" s="3">
        <v>1604</v>
      </c>
      <c r="C1225" s="11"/>
      <c r="E1225" s="11"/>
      <c r="F1225" s="11"/>
      <c r="G1225" s="11"/>
      <c r="H1225" s="11"/>
      <c r="I1225" s="11"/>
      <c r="J1225" s="11"/>
    </row>
    <row r="1226" spans="1:10" x14ac:dyDescent="0.25">
      <c r="A1226" s="2">
        <v>42754.677083333336</v>
      </c>
      <c r="B1226" s="3">
        <v>1651</v>
      </c>
      <c r="C1226" s="11"/>
      <c r="E1226" s="11"/>
      <c r="F1226" s="11"/>
      <c r="G1226" s="11"/>
      <c r="H1226" s="11"/>
      <c r="I1226" s="11"/>
      <c r="J1226" s="11"/>
    </row>
    <row r="1227" spans="1:10" x14ac:dyDescent="0.25">
      <c r="A1227" s="2">
        <v>42754.666666666664</v>
      </c>
      <c r="B1227" s="3">
        <v>1654</v>
      </c>
      <c r="C1227" s="11"/>
      <c r="E1227" s="11"/>
      <c r="F1227" s="11"/>
      <c r="G1227" s="11"/>
      <c r="H1227" s="11"/>
      <c r="I1227" s="11"/>
      <c r="J1227" s="11"/>
    </row>
    <row r="1228" spans="1:10" x14ac:dyDescent="0.25">
      <c r="A1228" s="2">
        <v>42754.65625</v>
      </c>
      <c r="B1228" s="3">
        <v>1699</v>
      </c>
      <c r="C1228" s="11"/>
      <c r="E1228" s="11"/>
      <c r="F1228" s="11"/>
      <c r="G1228" s="11"/>
      <c r="H1228" s="11"/>
      <c r="I1228" s="11"/>
      <c r="J1228" s="11"/>
    </row>
    <row r="1229" spans="1:10" x14ac:dyDescent="0.25">
      <c r="A1229" s="2">
        <v>42754.645833333336</v>
      </c>
      <c r="B1229" s="3">
        <v>1699</v>
      </c>
      <c r="C1229" s="11"/>
      <c r="E1229" s="11"/>
      <c r="F1229" s="11"/>
      <c r="G1229" s="11"/>
      <c r="H1229" s="11"/>
      <c r="I1229" s="11"/>
      <c r="J1229" s="11"/>
    </row>
    <row r="1230" spans="1:10" x14ac:dyDescent="0.25">
      <c r="A1230" s="2">
        <v>42754.635416666664</v>
      </c>
      <c r="B1230" s="3">
        <v>1543</v>
      </c>
      <c r="C1230" s="11"/>
      <c r="E1230" s="11"/>
      <c r="F1230" s="11"/>
      <c r="G1230" s="11"/>
      <c r="H1230" s="11"/>
      <c r="I1230" s="11"/>
      <c r="J1230" s="11"/>
    </row>
    <row r="1231" spans="1:10" x14ac:dyDescent="0.25">
      <c r="A1231" s="2">
        <v>42754.625</v>
      </c>
      <c r="B1231" s="3">
        <v>1640</v>
      </c>
      <c r="C1231" s="11"/>
      <c r="E1231" s="11"/>
      <c r="F1231" s="11"/>
      <c r="G1231" s="11"/>
      <c r="H1231" s="11"/>
      <c r="I1231" s="11"/>
      <c r="J1231" s="11"/>
    </row>
    <row r="1232" spans="1:10" x14ac:dyDescent="0.25">
      <c r="A1232" s="2">
        <v>42754.614583333336</v>
      </c>
      <c r="B1232" s="3">
        <v>1642</v>
      </c>
      <c r="C1232" s="11"/>
      <c r="E1232" s="11"/>
      <c r="F1232" s="11"/>
      <c r="G1232" s="11"/>
      <c r="H1232" s="11"/>
      <c r="I1232" s="11"/>
      <c r="J1232" s="11"/>
    </row>
    <row r="1233" spans="1:10" x14ac:dyDescent="0.25">
      <c r="A1233" s="2">
        <v>42754.604166666664</v>
      </c>
      <c r="B1233" s="3">
        <v>1603</v>
      </c>
      <c r="C1233" s="11"/>
      <c r="E1233" s="11"/>
      <c r="F1233" s="11"/>
      <c r="G1233" s="11"/>
      <c r="H1233" s="11"/>
      <c r="I1233" s="11"/>
      <c r="J1233" s="11"/>
    </row>
    <row r="1234" spans="1:10" x14ac:dyDescent="0.25">
      <c r="A1234" s="2">
        <v>42754.59375</v>
      </c>
      <c r="B1234" s="3">
        <v>1688</v>
      </c>
      <c r="C1234" s="11"/>
      <c r="E1234" s="11"/>
      <c r="F1234" s="11"/>
      <c r="G1234" s="11"/>
      <c r="H1234" s="11"/>
      <c r="I1234" s="11"/>
      <c r="J1234" s="11"/>
    </row>
    <row r="1235" spans="1:10" x14ac:dyDescent="0.25">
      <c r="A1235" s="2">
        <v>42754.583333333336</v>
      </c>
      <c r="B1235" s="3">
        <v>1690</v>
      </c>
      <c r="C1235" s="11"/>
      <c r="E1235" s="11"/>
      <c r="F1235" s="11"/>
      <c r="G1235" s="11"/>
      <c r="H1235" s="11"/>
      <c r="I1235" s="11"/>
      <c r="J1235" s="11"/>
    </row>
    <row r="1236" spans="1:10" x14ac:dyDescent="0.25">
      <c r="A1236" s="2">
        <v>42754.572916666664</v>
      </c>
      <c r="B1236" s="3">
        <v>1690</v>
      </c>
      <c r="C1236" s="11"/>
      <c r="E1236" s="11"/>
      <c r="F1236" s="11"/>
      <c r="G1236" s="11"/>
      <c r="H1236" s="11"/>
      <c r="I1236" s="11"/>
      <c r="J1236" s="11"/>
    </row>
    <row r="1237" spans="1:10" x14ac:dyDescent="0.25">
      <c r="A1237" s="2">
        <v>42754.5625</v>
      </c>
      <c r="B1237" s="3">
        <v>1692</v>
      </c>
      <c r="C1237" s="11"/>
      <c r="E1237" s="11"/>
      <c r="F1237" s="11"/>
      <c r="G1237" s="11"/>
      <c r="H1237" s="11"/>
      <c r="I1237" s="11"/>
      <c r="J1237" s="11"/>
    </row>
    <row r="1238" spans="1:10" x14ac:dyDescent="0.25">
      <c r="A1238" s="2">
        <v>42754.552083333336</v>
      </c>
      <c r="B1238" s="37">
        <v>1990</v>
      </c>
      <c r="C1238" s="11"/>
      <c r="E1238" s="11"/>
      <c r="F1238" s="11"/>
      <c r="G1238" s="11"/>
      <c r="H1238" s="11"/>
      <c r="I1238" s="11"/>
      <c r="J1238" s="11"/>
    </row>
    <row r="1239" spans="1:10" x14ac:dyDescent="0.25">
      <c r="A1239" s="2">
        <v>42754.541666666664</v>
      </c>
      <c r="B1239" s="3">
        <v>1642</v>
      </c>
      <c r="C1239" s="11"/>
      <c r="E1239" s="11"/>
      <c r="F1239" s="11"/>
      <c r="G1239" s="11"/>
      <c r="H1239" s="11"/>
      <c r="I1239" s="11"/>
      <c r="J1239" s="11"/>
    </row>
    <row r="1240" spans="1:10" x14ac:dyDescent="0.25">
      <c r="A1240" s="2">
        <v>42754.53125</v>
      </c>
      <c r="B1240" s="3">
        <v>1585</v>
      </c>
      <c r="C1240" s="11"/>
      <c r="E1240" s="11"/>
      <c r="F1240" s="11"/>
      <c r="G1240" s="11"/>
      <c r="H1240" s="11"/>
      <c r="I1240" s="11"/>
      <c r="J1240" s="11"/>
    </row>
    <row r="1241" spans="1:10" x14ac:dyDescent="0.25">
      <c r="A1241" s="2">
        <v>42754.520833333336</v>
      </c>
      <c r="B1241" s="3">
        <v>1513</v>
      </c>
      <c r="C1241" s="11"/>
      <c r="E1241" s="11"/>
      <c r="F1241" s="11"/>
      <c r="G1241" s="11"/>
      <c r="H1241" s="11"/>
      <c r="I1241" s="11"/>
      <c r="J1241" s="11"/>
    </row>
    <row r="1242" spans="1:10" x14ac:dyDescent="0.25">
      <c r="A1242" s="2">
        <v>42754.510416666664</v>
      </c>
      <c r="B1242" s="3">
        <v>1487</v>
      </c>
      <c r="C1242" s="11"/>
      <c r="E1242" s="11"/>
      <c r="F1242" s="11"/>
      <c r="G1242" s="11"/>
      <c r="H1242" s="11"/>
      <c r="I1242" s="11"/>
      <c r="J1242" s="11"/>
    </row>
    <row r="1243" spans="1:10" x14ac:dyDescent="0.25">
      <c r="A1243" s="2">
        <v>42754.5</v>
      </c>
      <c r="B1243" s="3">
        <v>1577</v>
      </c>
      <c r="C1243" s="11"/>
      <c r="E1243" s="11"/>
      <c r="F1243" s="11"/>
      <c r="G1243" s="11"/>
      <c r="H1243" s="11"/>
      <c r="I1243" s="11"/>
      <c r="J1243" s="11"/>
    </row>
    <row r="1244" spans="1:10" x14ac:dyDescent="0.25">
      <c r="A1244" s="2">
        <v>42754.489583333336</v>
      </c>
      <c r="B1244" s="3">
        <v>1582</v>
      </c>
      <c r="C1244" s="11"/>
      <c r="E1244" s="11"/>
      <c r="F1244" s="11"/>
      <c r="G1244" s="11"/>
      <c r="H1244" s="11"/>
      <c r="I1244" s="11"/>
      <c r="J1244" s="11"/>
    </row>
    <row r="1245" spans="1:10" x14ac:dyDescent="0.25">
      <c r="A1245" s="2">
        <v>42754.479166666664</v>
      </c>
      <c r="B1245" s="3">
        <v>1524</v>
      </c>
      <c r="C1245" s="11"/>
      <c r="E1245" s="11"/>
      <c r="F1245" s="11"/>
      <c r="G1245" s="11"/>
      <c r="H1245" s="11"/>
      <c r="I1245" s="11"/>
      <c r="J1245" s="11"/>
    </row>
    <row r="1246" spans="1:10" x14ac:dyDescent="0.25">
      <c r="A1246" s="2">
        <v>42754.46875</v>
      </c>
      <c r="B1246" s="3">
        <v>1525</v>
      </c>
      <c r="C1246" s="11"/>
      <c r="E1246" s="11"/>
      <c r="F1246" s="11"/>
      <c r="G1246" s="11"/>
      <c r="H1246" s="11"/>
      <c r="I1246" s="11"/>
      <c r="J1246" s="11"/>
    </row>
    <row r="1247" spans="1:10" x14ac:dyDescent="0.25">
      <c r="A1247" s="2">
        <v>42754.458333333336</v>
      </c>
      <c r="B1247" s="3">
        <v>1526</v>
      </c>
      <c r="C1247" s="11"/>
      <c r="E1247" s="11"/>
      <c r="F1247" s="11"/>
      <c r="G1247" s="11"/>
      <c r="H1247" s="11"/>
      <c r="I1247" s="11"/>
      <c r="J1247" s="11"/>
    </row>
    <row r="1248" spans="1:10" x14ac:dyDescent="0.25">
      <c r="A1248" s="2">
        <v>42754.447916666664</v>
      </c>
      <c r="B1248" s="3">
        <v>1527</v>
      </c>
      <c r="C1248" s="11"/>
      <c r="E1248" s="11"/>
      <c r="F1248" s="11"/>
      <c r="G1248" s="11"/>
      <c r="H1248" s="11"/>
      <c r="I1248" s="11"/>
      <c r="J1248" s="11"/>
    </row>
    <row r="1249" spans="1:10" x14ac:dyDescent="0.25">
      <c r="A1249" s="2">
        <v>42754.4375</v>
      </c>
      <c r="B1249" s="3">
        <v>1527</v>
      </c>
      <c r="C1249" s="11"/>
      <c r="E1249" s="11"/>
      <c r="F1249" s="11"/>
      <c r="G1249" s="11"/>
      <c r="H1249" s="11"/>
      <c r="I1249" s="11"/>
      <c r="J1249" s="11"/>
    </row>
    <row r="1250" spans="1:10" x14ac:dyDescent="0.25">
      <c r="A1250" s="2">
        <v>42754.427083333336</v>
      </c>
      <c r="B1250" s="3">
        <v>1499</v>
      </c>
      <c r="C1250" s="11"/>
      <c r="E1250" s="11"/>
      <c r="F1250" s="11"/>
      <c r="G1250" s="11"/>
      <c r="H1250" s="11"/>
      <c r="I1250" s="11"/>
      <c r="J1250" s="11"/>
    </row>
    <row r="1251" spans="1:10" x14ac:dyDescent="0.25">
      <c r="A1251" s="2">
        <v>42754.416666666664</v>
      </c>
      <c r="B1251" s="3">
        <v>1580</v>
      </c>
      <c r="C1251" s="11"/>
      <c r="E1251" s="11"/>
      <c r="G1251" s="11"/>
      <c r="H1251" s="11"/>
      <c r="I1251" s="11"/>
      <c r="J1251" s="11"/>
    </row>
    <row r="1252" spans="1:10" x14ac:dyDescent="0.25">
      <c r="A1252" s="2">
        <v>42754.40625</v>
      </c>
      <c r="B1252" s="3">
        <v>1503</v>
      </c>
      <c r="C1252" s="11"/>
      <c r="E1252" s="11"/>
      <c r="G1252" s="11"/>
      <c r="H1252" s="11"/>
      <c r="I1252" s="11"/>
      <c r="J1252" s="11"/>
    </row>
    <row r="1253" spans="1:10" x14ac:dyDescent="0.25">
      <c r="A1253" s="2">
        <v>42754.395833333336</v>
      </c>
      <c r="B1253" s="3">
        <v>1537</v>
      </c>
      <c r="C1253" s="11"/>
      <c r="E1253" s="11"/>
      <c r="G1253" s="11"/>
      <c r="H1253" s="11"/>
      <c r="I1253" s="11"/>
      <c r="J1253" s="11"/>
    </row>
    <row r="1254" spans="1:10" x14ac:dyDescent="0.25">
      <c r="A1254" s="2">
        <v>42754.385416666664</v>
      </c>
      <c r="B1254" s="3">
        <v>1539</v>
      </c>
      <c r="C1254" s="11"/>
      <c r="E1254" s="11"/>
      <c r="F1254" s="11"/>
      <c r="G1254" s="11"/>
      <c r="H1254" s="11"/>
      <c r="I1254" s="11"/>
      <c r="J1254" s="11"/>
    </row>
    <row r="1255" spans="1:10" x14ac:dyDescent="0.25">
      <c r="A1255" s="2">
        <v>42754.375</v>
      </c>
      <c r="B1255" s="3">
        <v>1539</v>
      </c>
      <c r="C1255" s="11"/>
      <c r="E1255" s="11"/>
      <c r="F1255" s="11"/>
      <c r="G1255" s="11"/>
      <c r="H1255" s="11"/>
      <c r="I1255" s="11"/>
      <c r="J1255" s="11"/>
    </row>
    <row r="1256" spans="1:10" x14ac:dyDescent="0.25">
      <c r="A1256" s="2">
        <v>42754.364583333336</v>
      </c>
      <c r="B1256" s="3">
        <v>1538</v>
      </c>
      <c r="C1256" s="11"/>
      <c r="E1256" s="11"/>
      <c r="F1256" s="11"/>
      <c r="G1256" s="11"/>
      <c r="H1256" s="11"/>
      <c r="I1256" s="11"/>
      <c r="J1256" s="11"/>
    </row>
    <row r="1257" spans="1:10" x14ac:dyDescent="0.25">
      <c r="A1257" s="2">
        <v>42754.354166666664</v>
      </c>
      <c r="B1257" s="3">
        <v>1542</v>
      </c>
      <c r="C1257" s="11"/>
      <c r="E1257" s="11"/>
      <c r="F1257" s="11"/>
      <c r="G1257" s="11"/>
      <c r="H1257" s="11"/>
      <c r="I1257" s="11"/>
      <c r="J1257" s="11"/>
    </row>
    <row r="1258" spans="1:10" x14ac:dyDescent="0.25">
      <c r="A1258" s="2">
        <v>42754.34375</v>
      </c>
      <c r="B1258" s="3">
        <v>1514</v>
      </c>
      <c r="C1258" s="11"/>
      <c r="E1258" s="11"/>
      <c r="F1258" s="11"/>
      <c r="G1258" s="11"/>
      <c r="H1258" s="11"/>
      <c r="I1258" s="11"/>
      <c r="J1258" s="11"/>
    </row>
    <row r="1259" spans="1:10" x14ac:dyDescent="0.25">
      <c r="A1259" s="2">
        <v>42754.333333333336</v>
      </c>
      <c r="B1259" s="3">
        <v>1516</v>
      </c>
      <c r="C1259" s="11"/>
      <c r="E1259" s="11"/>
      <c r="F1259" s="11"/>
      <c r="G1259" s="11"/>
      <c r="H1259" s="11"/>
      <c r="I1259" s="11"/>
      <c r="J1259" s="11"/>
    </row>
    <row r="1260" spans="1:10" x14ac:dyDescent="0.25">
      <c r="A1260" s="2">
        <v>42754.322916666664</v>
      </c>
      <c r="B1260" s="3">
        <v>1542</v>
      </c>
      <c r="C1260" s="11"/>
      <c r="E1260" s="11"/>
      <c r="F1260" s="11"/>
      <c r="G1260" s="11"/>
      <c r="H1260" s="11"/>
      <c r="I1260" s="11"/>
      <c r="J1260" s="11"/>
    </row>
    <row r="1261" spans="1:10" x14ac:dyDescent="0.25">
      <c r="A1261" s="2">
        <v>42754.3125</v>
      </c>
      <c r="B1261" s="3">
        <v>1541</v>
      </c>
      <c r="C1261" s="11"/>
      <c r="E1261" s="11"/>
      <c r="F1261" s="11"/>
      <c r="G1261" s="11"/>
      <c r="H1261" s="11"/>
      <c r="I1261" s="11"/>
      <c r="J1261" s="11"/>
    </row>
    <row r="1262" spans="1:10" x14ac:dyDescent="0.25">
      <c r="A1262" s="2">
        <v>42754.302083333336</v>
      </c>
      <c r="B1262" s="3">
        <v>1485</v>
      </c>
      <c r="C1262" s="11"/>
      <c r="E1262" s="11"/>
      <c r="F1262" s="11"/>
      <c r="G1262" s="11"/>
      <c r="H1262" s="11"/>
      <c r="I1262" s="11"/>
      <c r="J1262" s="11"/>
    </row>
    <row r="1263" spans="1:10" x14ac:dyDescent="0.25">
      <c r="A1263" s="2">
        <v>42754.291666666664</v>
      </c>
      <c r="B1263" s="3">
        <v>1986</v>
      </c>
      <c r="C1263" s="11"/>
      <c r="E1263" s="11"/>
      <c r="F1263" s="11"/>
      <c r="G1263" s="11"/>
      <c r="H1263" s="11"/>
      <c r="I1263" s="11"/>
      <c r="J1263" s="11"/>
    </row>
    <row r="1264" spans="1:10" x14ac:dyDescent="0.25">
      <c r="A1264" s="2">
        <v>42754.28125</v>
      </c>
      <c r="B1264" s="3">
        <v>1473</v>
      </c>
      <c r="C1264" s="11"/>
      <c r="E1264" s="11"/>
      <c r="F1264" s="11"/>
      <c r="G1264" s="11"/>
      <c r="H1264" s="11"/>
      <c r="I1264" s="11"/>
      <c r="J1264" s="11"/>
    </row>
    <row r="1265" spans="1:10" x14ac:dyDescent="0.25">
      <c r="A1265" s="2">
        <v>42754.270833333336</v>
      </c>
      <c r="B1265" s="3">
        <v>1532</v>
      </c>
      <c r="C1265" s="11"/>
      <c r="E1265" s="11"/>
      <c r="F1265" s="11"/>
      <c r="G1265" s="11"/>
      <c r="H1265" s="11"/>
      <c r="I1265" s="11"/>
      <c r="J1265" s="11"/>
    </row>
    <row r="1266" spans="1:10" x14ac:dyDescent="0.25">
      <c r="A1266" s="2">
        <v>42754.260416666664</v>
      </c>
      <c r="B1266" s="3">
        <v>1547</v>
      </c>
      <c r="C1266" s="11"/>
      <c r="E1266" s="11"/>
      <c r="F1266" s="11"/>
      <c r="G1266" s="11"/>
      <c r="H1266" s="11"/>
      <c r="I1266" s="11"/>
      <c r="J1266" s="11"/>
    </row>
    <row r="1267" spans="1:10" x14ac:dyDescent="0.25">
      <c r="A1267" s="2">
        <v>42754.25</v>
      </c>
      <c r="B1267" s="3">
        <v>1571</v>
      </c>
      <c r="C1267" s="11"/>
      <c r="E1267" s="11"/>
      <c r="F1267" s="11"/>
      <c r="G1267" s="11"/>
      <c r="H1267" s="11"/>
      <c r="I1267" s="11"/>
      <c r="J1267" s="11"/>
    </row>
    <row r="1268" spans="1:10" x14ac:dyDescent="0.25">
      <c r="A1268" s="2">
        <v>42754.239583333336</v>
      </c>
      <c r="B1268" s="3">
        <v>1514</v>
      </c>
      <c r="C1268" s="11"/>
      <c r="E1268" s="11"/>
      <c r="F1268" s="11"/>
      <c r="G1268" s="11"/>
      <c r="H1268" s="11"/>
      <c r="I1268" s="11"/>
      <c r="J1268" s="11"/>
    </row>
    <row r="1269" spans="1:10" x14ac:dyDescent="0.25">
      <c r="A1269" s="2">
        <v>42754.229166666664</v>
      </c>
      <c r="B1269" s="3">
        <v>1508</v>
      </c>
      <c r="C1269" s="11"/>
      <c r="E1269" s="11"/>
      <c r="F1269" s="11"/>
      <c r="G1269" s="11"/>
      <c r="H1269" s="11"/>
      <c r="I1269" s="11"/>
      <c r="J1269" s="11"/>
    </row>
    <row r="1270" spans="1:10" x14ac:dyDescent="0.25">
      <c r="A1270" s="2">
        <v>42754.21875</v>
      </c>
      <c r="B1270" s="3">
        <v>1471</v>
      </c>
      <c r="C1270" s="11"/>
      <c r="E1270" s="11"/>
      <c r="F1270" s="11"/>
      <c r="G1270" s="11"/>
      <c r="H1270" s="11"/>
      <c r="I1270" s="11"/>
      <c r="J1270" s="11"/>
    </row>
    <row r="1271" spans="1:10" x14ac:dyDescent="0.25">
      <c r="A1271" s="2">
        <v>42754.208333333336</v>
      </c>
      <c r="B1271" s="3">
        <v>1529</v>
      </c>
      <c r="C1271" s="11"/>
      <c r="E1271" s="11"/>
      <c r="F1271" s="11"/>
      <c r="G1271" s="11"/>
      <c r="H1271" s="11"/>
      <c r="I1271" s="11"/>
      <c r="J1271" s="11"/>
    </row>
    <row r="1272" spans="1:10" x14ac:dyDescent="0.25">
      <c r="A1272" s="2">
        <v>42754.197916666664</v>
      </c>
      <c r="B1272" s="3">
        <v>1532</v>
      </c>
      <c r="C1272" s="11"/>
      <c r="E1272" s="11"/>
      <c r="F1272" s="11"/>
      <c r="G1272" s="11"/>
      <c r="H1272" s="11"/>
      <c r="I1272" s="11"/>
      <c r="J1272" s="11"/>
    </row>
    <row r="1273" spans="1:10" x14ac:dyDescent="0.25">
      <c r="A1273" s="2">
        <v>42754.1875</v>
      </c>
      <c r="B1273" s="3">
        <v>1569</v>
      </c>
      <c r="C1273" s="11"/>
      <c r="E1273" s="11"/>
      <c r="F1273" s="11"/>
      <c r="G1273" s="11"/>
      <c r="H1273" s="11"/>
      <c r="I1273" s="11"/>
      <c r="J1273" s="11"/>
    </row>
    <row r="1274" spans="1:10" x14ac:dyDescent="0.25">
      <c r="A1274" s="7">
        <v>42754.177083333336</v>
      </c>
      <c r="B1274" s="6">
        <v>1571</v>
      </c>
      <c r="C1274" s="11"/>
      <c r="E1274" s="11"/>
      <c r="F1274" s="11"/>
      <c r="G1274" s="11"/>
      <c r="H1274" s="11"/>
      <c r="I1274" s="11"/>
      <c r="J1274" s="11"/>
    </row>
    <row r="1275" spans="1:10" x14ac:dyDescent="0.25">
      <c r="A1275" s="2">
        <v>42754.166666666664</v>
      </c>
      <c r="B1275" s="3">
        <v>1479</v>
      </c>
      <c r="C1275" s="11"/>
      <c r="E1275" s="11"/>
      <c r="F1275" s="11"/>
      <c r="G1275" s="11"/>
      <c r="H1275" s="11"/>
      <c r="I1275" s="11"/>
      <c r="J1275" s="11"/>
    </row>
    <row r="1276" spans="1:10" x14ac:dyDescent="0.25">
      <c r="A1276" s="2">
        <v>42754.15625</v>
      </c>
      <c r="B1276" s="3">
        <v>1475</v>
      </c>
      <c r="C1276" s="11"/>
      <c r="E1276" s="11"/>
      <c r="F1276" s="11"/>
      <c r="G1276" s="11"/>
      <c r="H1276" s="11"/>
      <c r="I1276" s="11"/>
      <c r="J1276" s="11"/>
    </row>
    <row r="1277" spans="1:10" x14ac:dyDescent="0.25">
      <c r="A1277" s="2">
        <v>42754.145833333336</v>
      </c>
      <c r="B1277" s="3">
        <v>1530</v>
      </c>
      <c r="C1277" s="11"/>
      <c r="E1277" s="11"/>
      <c r="F1277" s="11"/>
      <c r="G1277" s="11"/>
      <c r="H1277" s="11"/>
      <c r="I1277" s="11"/>
      <c r="J1277" s="11"/>
    </row>
    <row r="1278" spans="1:10" x14ac:dyDescent="0.25">
      <c r="A1278" s="2">
        <v>42754.135416666664</v>
      </c>
      <c r="B1278" s="3">
        <v>1531</v>
      </c>
      <c r="C1278" s="11"/>
      <c r="E1278" s="11"/>
      <c r="F1278" s="11"/>
      <c r="G1278" s="11"/>
      <c r="H1278" s="11"/>
      <c r="I1278" s="11"/>
      <c r="J1278" s="11"/>
    </row>
    <row r="1279" spans="1:10" x14ac:dyDescent="0.25">
      <c r="A1279" s="2">
        <v>42754.125</v>
      </c>
      <c r="B1279" s="3">
        <v>1529</v>
      </c>
      <c r="C1279" s="11"/>
      <c r="E1279" s="11"/>
      <c r="F1279" s="11"/>
      <c r="G1279" s="11"/>
      <c r="H1279" s="11"/>
      <c r="I1279" s="11"/>
      <c r="J1279" s="11"/>
    </row>
    <row r="1280" spans="1:10" x14ac:dyDescent="0.25">
      <c r="A1280" s="2">
        <v>42754.114583333336</v>
      </c>
      <c r="B1280" s="3">
        <v>1530</v>
      </c>
      <c r="C1280" s="11"/>
      <c r="E1280" s="11"/>
      <c r="F1280" s="11"/>
      <c r="G1280" s="11"/>
      <c r="H1280" s="11"/>
      <c r="I1280" s="11"/>
      <c r="J1280" s="11"/>
    </row>
    <row r="1281" spans="1:10" x14ac:dyDescent="0.25">
      <c r="A1281" s="2">
        <v>42754.104166666664</v>
      </c>
      <c r="B1281" s="3">
        <v>1530</v>
      </c>
      <c r="C1281" s="11"/>
      <c r="E1281" s="11"/>
      <c r="F1281" s="11"/>
      <c r="G1281" s="11"/>
      <c r="H1281" s="11"/>
      <c r="I1281" s="11"/>
      <c r="J1281" s="11"/>
    </row>
    <row r="1282" spans="1:10" x14ac:dyDescent="0.25">
      <c r="A1282" s="2">
        <v>42754.09375</v>
      </c>
      <c r="B1282" s="3">
        <v>1531</v>
      </c>
      <c r="C1282" s="11"/>
      <c r="E1282" s="11"/>
      <c r="F1282" s="11"/>
      <c r="G1282" s="11"/>
      <c r="H1282" s="11"/>
      <c r="I1282" s="11"/>
      <c r="J1282" s="11"/>
    </row>
    <row r="1283" spans="1:10" x14ac:dyDescent="0.25">
      <c r="A1283" s="2">
        <v>42754.083333333336</v>
      </c>
      <c r="B1283" s="3">
        <v>1531</v>
      </c>
      <c r="C1283" s="11"/>
      <c r="E1283" s="11"/>
      <c r="F1283" s="11"/>
      <c r="G1283" s="11"/>
      <c r="H1283" s="11"/>
      <c r="I1283" s="11"/>
      <c r="J1283" s="11"/>
    </row>
    <row r="1284" spans="1:10" x14ac:dyDescent="0.25">
      <c r="A1284" s="2">
        <v>42754.072916666664</v>
      </c>
      <c r="B1284" s="3">
        <v>1532</v>
      </c>
      <c r="C1284" s="11"/>
      <c r="E1284" s="11"/>
      <c r="F1284" s="11"/>
      <c r="G1284" s="11"/>
      <c r="H1284" s="11"/>
      <c r="I1284" s="11"/>
      <c r="J1284" s="11"/>
    </row>
    <row r="1285" spans="1:10" x14ac:dyDescent="0.25">
      <c r="A1285" s="2">
        <v>42754.0625</v>
      </c>
      <c r="B1285" s="3">
        <v>1530</v>
      </c>
      <c r="C1285" s="11"/>
      <c r="E1285" s="11"/>
      <c r="F1285" s="11"/>
      <c r="G1285" s="11"/>
      <c r="H1285" s="11"/>
      <c r="I1285" s="11"/>
      <c r="J1285" s="11"/>
    </row>
    <row r="1286" spans="1:10" x14ac:dyDescent="0.25">
      <c r="A1286" s="2">
        <v>42754.052083333336</v>
      </c>
      <c r="B1286" s="3">
        <v>1531</v>
      </c>
      <c r="C1286" s="11"/>
      <c r="E1286" s="11"/>
      <c r="F1286" s="11"/>
      <c r="G1286" s="11"/>
      <c r="H1286" s="11"/>
      <c r="I1286" s="11"/>
      <c r="J1286" s="11"/>
    </row>
    <row r="1287" spans="1:10" x14ac:dyDescent="0.25">
      <c r="A1287" s="2">
        <v>42754.041666666664</v>
      </c>
      <c r="B1287" s="3">
        <v>1531</v>
      </c>
      <c r="C1287" s="11"/>
      <c r="E1287" s="11"/>
      <c r="F1287" s="11"/>
      <c r="G1287" s="11"/>
      <c r="H1287" s="11"/>
      <c r="I1287" s="11"/>
      <c r="J1287" s="11"/>
    </row>
    <row r="1288" spans="1:10" x14ac:dyDescent="0.25">
      <c r="A1288" s="2">
        <v>42754.03125</v>
      </c>
      <c r="B1288" s="3">
        <v>1532</v>
      </c>
      <c r="C1288" s="11"/>
      <c r="E1288" s="11"/>
      <c r="F1288" s="11"/>
      <c r="G1288" s="11"/>
      <c r="H1288" s="11"/>
      <c r="I1288" s="11"/>
      <c r="J1288" s="11"/>
    </row>
    <row r="1289" spans="1:10" x14ac:dyDescent="0.25">
      <c r="A1289" s="2">
        <v>42754.020833333336</v>
      </c>
      <c r="B1289" s="3">
        <v>1533</v>
      </c>
      <c r="C1289" s="11"/>
      <c r="E1289" s="11"/>
      <c r="F1289" s="11"/>
      <c r="G1289" s="11"/>
      <c r="H1289" s="11"/>
      <c r="I1289" s="11"/>
      <c r="J1289" s="11"/>
    </row>
    <row r="1290" spans="1:10" x14ac:dyDescent="0.25">
      <c r="A1290" s="2">
        <v>42754.010416666664</v>
      </c>
      <c r="B1290" s="3">
        <v>1531</v>
      </c>
      <c r="C1290" s="11"/>
      <c r="E1290" s="11"/>
      <c r="F1290" s="11"/>
      <c r="G1290" s="11"/>
      <c r="H1290" s="11"/>
      <c r="I1290" s="11"/>
      <c r="J1290" s="11"/>
    </row>
    <row r="1291" spans="1:10" x14ac:dyDescent="0.25">
      <c r="A1291" s="2">
        <v>42754</v>
      </c>
      <c r="B1291" s="3">
        <v>1531</v>
      </c>
      <c r="C1291" s="11"/>
      <c r="E1291" s="11"/>
      <c r="F1291" s="11"/>
      <c r="G1291" s="11"/>
      <c r="H1291" s="11"/>
      <c r="I1291" s="11"/>
      <c r="J1291" s="11"/>
    </row>
    <row r="1292" spans="1:10" x14ac:dyDescent="0.25">
      <c r="A1292" s="2">
        <v>42753.989583333336</v>
      </c>
      <c r="B1292" s="3">
        <v>1532</v>
      </c>
      <c r="C1292" s="11"/>
      <c r="E1292" s="11"/>
      <c r="F1292" s="11"/>
      <c r="G1292" s="11"/>
      <c r="H1292" s="11"/>
      <c r="I1292" s="11"/>
      <c r="J1292" s="11"/>
    </row>
    <row r="1293" spans="1:10" x14ac:dyDescent="0.25">
      <c r="A1293" s="2">
        <v>42753.979166666664</v>
      </c>
      <c r="B1293" s="3">
        <v>1533</v>
      </c>
      <c r="C1293" s="11"/>
      <c r="E1293" s="11"/>
      <c r="F1293" s="11"/>
      <c r="G1293" s="11"/>
      <c r="H1293" s="11"/>
      <c r="I1293" s="11"/>
      <c r="J1293" s="11"/>
    </row>
    <row r="1294" spans="1:10" x14ac:dyDescent="0.25">
      <c r="A1294" s="2">
        <v>42753.96875</v>
      </c>
      <c r="B1294" s="3">
        <v>1533</v>
      </c>
      <c r="C1294" s="11"/>
      <c r="E1294" s="11"/>
      <c r="F1294" s="11"/>
      <c r="G1294" s="11"/>
      <c r="H1294" s="11"/>
      <c r="I1294" s="11"/>
      <c r="J1294" s="11"/>
    </row>
    <row r="1295" spans="1:10" x14ac:dyDescent="0.25">
      <c r="A1295" s="2">
        <v>42753.958333333336</v>
      </c>
      <c r="B1295" s="3">
        <v>1531</v>
      </c>
      <c r="C1295" s="11"/>
      <c r="E1295" s="11"/>
      <c r="F1295" s="11"/>
      <c r="G1295" s="11"/>
      <c r="H1295" s="11"/>
      <c r="I1295" s="11"/>
      <c r="J1295" s="11"/>
    </row>
    <row r="1296" spans="1:10" x14ac:dyDescent="0.25">
      <c r="A1296" s="2">
        <v>42753.947916666664</v>
      </c>
      <c r="B1296" s="3">
        <v>1533</v>
      </c>
      <c r="C1296" s="11"/>
      <c r="E1296" s="11"/>
      <c r="F1296" s="11"/>
      <c r="G1296" s="11"/>
      <c r="H1296" s="11"/>
      <c r="I1296" s="11"/>
      <c r="J1296" s="11"/>
    </row>
    <row r="1297" spans="1:10" x14ac:dyDescent="0.25">
      <c r="A1297" s="2">
        <v>42753.9375</v>
      </c>
      <c r="B1297" s="3">
        <v>1534</v>
      </c>
      <c r="C1297" s="11"/>
      <c r="E1297" s="11"/>
      <c r="F1297" s="11"/>
      <c r="G1297" s="11"/>
      <c r="H1297" s="11"/>
      <c r="I1297" s="11"/>
      <c r="J1297" s="11"/>
    </row>
    <row r="1298" spans="1:10" x14ac:dyDescent="0.25">
      <c r="A1298" s="2">
        <v>42753.927083333336</v>
      </c>
      <c r="B1298" s="3">
        <v>1533</v>
      </c>
      <c r="C1298" s="11"/>
      <c r="E1298" s="11"/>
      <c r="F1298" s="11"/>
      <c r="G1298" s="11"/>
      <c r="H1298" s="11"/>
      <c r="I1298" s="11"/>
      <c r="J1298" s="11"/>
    </row>
    <row r="1299" spans="1:10" x14ac:dyDescent="0.25">
      <c r="A1299" s="2">
        <v>42753.916666666664</v>
      </c>
      <c r="B1299" s="3">
        <v>1531</v>
      </c>
      <c r="C1299" s="11"/>
      <c r="E1299" s="11"/>
      <c r="F1299" s="11"/>
      <c r="G1299" s="11"/>
      <c r="H1299" s="11"/>
      <c r="I1299" s="11"/>
      <c r="J1299" s="11"/>
    </row>
    <row r="1300" spans="1:10" x14ac:dyDescent="0.25">
      <c r="A1300" s="2">
        <v>42753.90625</v>
      </c>
      <c r="B1300" s="3">
        <v>1533</v>
      </c>
      <c r="C1300" s="11"/>
      <c r="E1300" s="11"/>
      <c r="F1300" s="11"/>
      <c r="G1300" s="11"/>
      <c r="H1300" s="11"/>
      <c r="I1300" s="11"/>
      <c r="J1300" s="11"/>
    </row>
    <row r="1301" spans="1:10" x14ac:dyDescent="0.25">
      <c r="A1301" s="2">
        <v>42753.895833333336</v>
      </c>
      <c r="B1301" s="3">
        <v>1532</v>
      </c>
      <c r="C1301" s="11"/>
      <c r="E1301" s="11"/>
      <c r="F1301" s="11"/>
      <c r="G1301" s="11"/>
      <c r="H1301" s="11"/>
      <c r="I1301" s="11"/>
      <c r="J1301" s="11"/>
    </row>
    <row r="1302" spans="1:10" x14ac:dyDescent="0.25">
      <c r="A1302" s="2">
        <v>42753.885416666664</v>
      </c>
      <c r="B1302" s="3">
        <v>1533</v>
      </c>
      <c r="C1302" s="11"/>
      <c r="E1302" s="11"/>
      <c r="F1302" s="11"/>
      <c r="G1302" s="11"/>
      <c r="H1302" s="11"/>
      <c r="I1302" s="11"/>
      <c r="J1302" s="11"/>
    </row>
    <row r="1303" spans="1:10" x14ac:dyDescent="0.25">
      <c r="A1303" s="2">
        <v>42753.875</v>
      </c>
      <c r="B1303" s="3">
        <v>1534</v>
      </c>
      <c r="C1303" s="11"/>
      <c r="E1303" s="11"/>
      <c r="F1303" s="11"/>
      <c r="G1303" s="11"/>
      <c r="H1303" s="11"/>
      <c r="I1303" s="11"/>
      <c r="J1303" s="11"/>
    </row>
    <row r="1304" spans="1:10" x14ac:dyDescent="0.25">
      <c r="A1304" s="2">
        <v>42753.864583333336</v>
      </c>
      <c r="B1304" s="3">
        <v>1534</v>
      </c>
      <c r="C1304" s="11"/>
      <c r="E1304" s="11"/>
      <c r="F1304" s="11"/>
      <c r="G1304" s="11"/>
      <c r="H1304" s="11"/>
      <c r="I1304" s="11"/>
      <c r="J1304" s="11"/>
    </row>
    <row r="1305" spans="1:10" x14ac:dyDescent="0.25">
      <c r="A1305" s="2">
        <v>42753.854166666664</v>
      </c>
      <c r="B1305" s="3">
        <v>1536</v>
      </c>
      <c r="C1305" s="11"/>
      <c r="E1305" s="11"/>
      <c r="F1305" s="11"/>
      <c r="G1305" s="11"/>
      <c r="H1305" s="11"/>
      <c r="I1305" s="11"/>
      <c r="J1305" s="11"/>
    </row>
    <row r="1306" spans="1:10" x14ac:dyDescent="0.25">
      <c r="A1306" s="2">
        <v>42753.84375</v>
      </c>
      <c r="B1306" s="3">
        <v>1530</v>
      </c>
      <c r="C1306" s="11"/>
      <c r="E1306" s="11"/>
      <c r="F1306" s="11"/>
      <c r="G1306" s="11"/>
      <c r="H1306" s="11"/>
      <c r="I1306" s="11"/>
      <c r="J1306" s="11"/>
    </row>
    <row r="1307" spans="1:10" x14ac:dyDescent="0.25">
      <c r="A1307" s="2">
        <v>42753.833333333336</v>
      </c>
      <c r="B1307" s="3">
        <v>1530</v>
      </c>
      <c r="C1307" s="11"/>
      <c r="E1307" s="11"/>
      <c r="F1307" s="11"/>
      <c r="G1307" s="11"/>
      <c r="H1307" s="11"/>
      <c r="I1307" s="11"/>
      <c r="J1307" s="11"/>
    </row>
    <row r="1308" spans="1:10" x14ac:dyDescent="0.25">
      <c r="A1308" s="2">
        <v>42753.822916666664</v>
      </c>
      <c r="B1308" s="3">
        <v>1530</v>
      </c>
      <c r="C1308" s="11"/>
      <c r="E1308" s="11"/>
      <c r="F1308" s="11"/>
      <c r="G1308" s="11"/>
      <c r="H1308" s="11"/>
      <c r="I1308" s="11"/>
      <c r="J1308" s="11"/>
    </row>
    <row r="1309" spans="1:10" x14ac:dyDescent="0.25">
      <c r="A1309" s="2">
        <v>42753.8125</v>
      </c>
      <c r="B1309" s="3">
        <v>1530</v>
      </c>
      <c r="C1309" s="11"/>
      <c r="E1309" s="11"/>
      <c r="F1309" s="11"/>
      <c r="G1309" s="11"/>
      <c r="H1309" s="11"/>
      <c r="I1309" s="11"/>
      <c r="J1309" s="11"/>
    </row>
    <row r="1310" spans="1:10" x14ac:dyDescent="0.25">
      <c r="A1310" s="2">
        <v>42753.802083333336</v>
      </c>
      <c r="B1310" s="3">
        <v>1565</v>
      </c>
      <c r="C1310" s="11"/>
      <c r="E1310" s="11"/>
      <c r="F1310" s="11"/>
      <c r="G1310" s="11"/>
      <c r="H1310" s="11"/>
      <c r="I1310" s="11"/>
      <c r="J1310" s="11"/>
    </row>
    <row r="1311" spans="1:10" x14ac:dyDescent="0.25">
      <c r="A1311" s="2">
        <v>42753.791666666664</v>
      </c>
      <c r="B1311" s="3">
        <v>1530</v>
      </c>
      <c r="C1311" s="11"/>
      <c r="E1311" s="11"/>
      <c r="F1311" s="11"/>
      <c r="G1311" s="11"/>
      <c r="H1311" s="11"/>
      <c r="I1311" s="11"/>
      <c r="J1311" s="11"/>
    </row>
    <row r="1312" spans="1:10" x14ac:dyDescent="0.25">
      <c r="A1312" s="2">
        <v>42753.78125</v>
      </c>
      <c r="B1312" s="99">
        <v>1527</v>
      </c>
      <c r="C1312" s="11"/>
      <c r="E1312" s="11"/>
      <c r="F1312" s="11"/>
      <c r="G1312" s="11"/>
      <c r="H1312" s="11"/>
      <c r="I1312" s="11"/>
      <c r="J1312" s="11"/>
    </row>
    <row r="1313" spans="1:10" x14ac:dyDescent="0.25">
      <c r="A1313" s="2">
        <v>42753.770833333336</v>
      </c>
      <c r="B1313" s="3">
        <v>1556</v>
      </c>
      <c r="C1313" s="11"/>
      <c r="E1313" s="11"/>
      <c r="F1313" s="11"/>
      <c r="G1313" s="11"/>
      <c r="H1313" s="11"/>
      <c r="I1313" s="11"/>
      <c r="J1313" s="11"/>
    </row>
    <row r="1314" spans="1:10" x14ac:dyDescent="0.25">
      <c r="A1314" s="2">
        <v>42753.760416666664</v>
      </c>
      <c r="B1314" s="3">
        <v>1559</v>
      </c>
      <c r="C1314" s="11"/>
      <c r="E1314" s="11"/>
      <c r="F1314" s="11"/>
      <c r="G1314" s="11"/>
      <c r="H1314" s="11"/>
      <c r="I1314" s="11"/>
      <c r="J1314" s="11"/>
    </row>
    <row r="1315" spans="1:10" x14ac:dyDescent="0.25">
      <c r="A1315" s="2">
        <v>42753.75</v>
      </c>
      <c r="B1315" s="3">
        <v>1559</v>
      </c>
      <c r="C1315" s="11"/>
      <c r="E1315" s="11"/>
      <c r="F1315" s="11"/>
      <c r="G1315" s="11"/>
      <c r="H1315" s="11"/>
      <c r="I1315" s="11"/>
      <c r="J1315" s="11"/>
    </row>
    <row r="1316" spans="1:10" x14ac:dyDescent="0.25">
      <c r="A1316" s="2">
        <v>42753.739583333336</v>
      </c>
      <c r="B1316" s="3">
        <v>1560</v>
      </c>
      <c r="C1316" s="11"/>
      <c r="E1316" s="11"/>
      <c r="F1316" s="11"/>
      <c r="G1316" s="11"/>
      <c r="H1316" s="11"/>
      <c r="I1316" s="11"/>
      <c r="J1316" s="11"/>
    </row>
    <row r="1317" spans="1:10" x14ac:dyDescent="0.25">
      <c r="A1317" s="2">
        <v>42753.729166666664</v>
      </c>
      <c r="B1317" s="3">
        <v>1561</v>
      </c>
      <c r="C1317" s="11"/>
      <c r="E1317" s="11"/>
      <c r="F1317" s="11"/>
      <c r="G1317" s="11"/>
      <c r="H1317" s="11"/>
      <c r="I1317" s="11"/>
      <c r="J1317" s="11"/>
    </row>
    <row r="1318" spans="1:10" x14ac:dyDescent="0.25">
      <c r="A1318" s="2">
        <v>42753.71875</v>
      </c>
      <c r="B1318" s="3">
        <v>1581</v>
      </c>
      <c r="C1318" s="11"/>
      <c r="E1318" s="11"/>
      <c r="F1318" s="11"/>
      <c r="G1318" s="11"/>
      <c r="H1318" s="11"/>
      <c r="I1318" s="11"/>
      <c r="J1318" s="11"/>
    </row>
    <row r="1319" spans="1:10" x14ac:dyDescent="0.25">
      <c r="A1319" s="2">
        <v>42753.708333333336</v>
      </c>
      <c r="B1319" s="3">
        <v>1563</v>
      </c>
      <c r="C1319" s="11"/>
      <c r="E1319" s="11"/>
      <c r="F1319" s="11"/>
      <c r="G1319" s="11"/>
      <c r="H1319" s="11"/>
      <c r="I1319" s="11"/>
      <c r="J1319" s="11"/>
    </row>
    <row r="1320" spans="1:10" x14ac:dyDescent="0.25">
      <c r="A1320" s="2">
        <v>42753.697916666664</v>
      </c>
      <c r="B1320" s="3">
        <v>1564</v>
      </c>
      <c r="C1320" s="11"/>
      <c r="E1320" s="11"/>
      <c r="F1320" s="11"/>
      <c r="G1320" s="11"/>
      <c r="H1320" s="11"/>
      <c r="I1320" s="11"/>
      <c r="J1320" s="11"/>
    </row>
    <row r="1321" spans="1:10" x14ac:dyDescent="0.25">
      <c r="A1321" s="2">
        <v>42753.6875</v>
      </c>
      <c r="B1321" s="3">
        <v>1563</v>
      </c>
      <c r="C1321" s="11"/>
      <c r="E1321" s="11"/>
      <c r="F1321" s="11"/>
      <c r="G1321" s="11"/>
      <c r="H1321" s="11"/>
      <c r="I1321" s="11"/>
      <c r="J1321" s="11"/>
    </row>
    <row r="1322" spans="1:10" x14ac:dyDescent="0.25">
      <c r="A1322" s="2">
        <v>42753.677083333336</v>
      </c>
      <c r="B1322" s="3">
        <v>1564</v>
      </c>
      <c r="C1322" s="11"/>
      <c r="E1322" s="11"/>
      <c r="F1322" s="11"/>
      <c r="G1322" s="11"/>
      <c r="H1322" s="11"/>
      <c r="I1322" s="11"/>
      <c r="J1322" s="11"/>
    </row>
    <row r="1323" spans="1:10" x14ac:dyDescent="0.25">
      <c r="A1323" s="2">
        <v>42753.666666666664</v>
      </c>
      <c r="B1323" s="3">
        <v>1565</v>
      </c>
      <c r="C1323" s="11"/>
      <c r="E1323" s="11"/>
      <c r="F1323" s="11"/>
      <c r="G1323" s="11"/>
      <c r="H1323" s="11"/>
      <c r="I1323" s="11"/>
      <c r="J1323" s="11"/>
    </row>
    <row r="1324" spans="1:10" x14ac:dyDescent="0.25">
      <c r="A1324" s="2">
        <v>42753.65625</v>
      </c>
      <c r="B1324" s="3">
        <v>1567</v>
      </c>
      <c r="C1324" s="11"/>
      <c r="E1324" s="11"/>
      <c r="F1324" s="11"/>
      <c r="G1324" s="11"/>
      <c r="H1324" s="11"/>
      <c r="I1324" s="11"/>
      <c r="J1324" s="11"/>
    </row>
    <row r="1325" spans="1:10" x14ac:dyDescent="0.25">
      <c r="A1325" s="2">
        <v>42753.645833333336</v>
      </c>
      <c r="B1325" s="3">
        <v>1632</v>
      </c>
      <c r="C1325" s="11"/>
      <c r="E1325" s="11"/>
      <c r="F1325" s="11"/>
      <c r="G1325" s="11"/>
      <c r="H1325" s="11"/>
      <c r="I1325" s="11"/>
      <c r="J1325" s="11"/>
    </row>
    <row r="1326" spans="1:10" x14ac:dyDescent="0.25">
      <c r="A1326" s="2">
        <v>42753.635416666664</v>
      </c>
      <c r="B1326" s="3">
        <v>1554</v>
      </c>
      <c r="C1326" s="11"/>
      <c r="E1326" s="11"/>
      <c r="F1326" s="11"/>
      <c r="G1326" s="11"/>
      <c r="H1326" s="11"/>
      <c r="I1326" s="11"/>
      <c r="J1326" s="11"/>
    </row>
    <row r="1327" spans="1:10" x14ac:dyDescent="0.25">
      <c r="A1327" s="2">
        <v>42753.625</v>
      </c>
      <c r="B1327" s="3">
        <v>1535</v>
      </c>
      <c r="C1327" s="11"/>
      <c r="E1327" s="11"/>
      <c r="F1327" s="11"/>
      <c r="G1327" s="11"/>
      <c r="H1327" s="11"/>
      <c r="I1327" s="11"/>
      <c r="J1327" s="11"/>
    </row>
    <row r="1328" spans="1:10" x14ac:dyDescent="0.25">
      <c r="A1328" s="2">
        <v>42753.614583333336</v>
      </c>
      <c r="B1328" s="3">
        <v>1534</v>
      </c>
      <c r="C1328" s="11"/>
      <c r="E1328" s="11"/>
      <c r="F1328" s="11"/>
      <c r="G1328" s="11"/>
      <c r="H1328" s="11"/>
      <c r="I1328" s="11"/>
      <c r="J1328" s="11"/>
    </row>
    <row r="1329" spans="1:10" x14ac:dyDescent="0.25">
      <c r="A1329" s="2">
        <v>42753.604166666664</v>
      </c>
      <c r="B1329" s="3">
        <v>1561</v>
      </c>
      <c r="C1329" s="11"/>
      <c r="E1329" s="11"/>
      <c r="F1329" s="11"/>
      <c r="G1329" s="11"/>
      <c r="H1329" s="11"/>
      <c r="I1329" s="11"/>
      <c r="J1329" s="11"/>
    </row>
    <row r="1330" spans="1:10" x14ac:dyDescent="0.25">
      <c r="A1330" s="2">
        <v>42753.59375</v>
      </c>
      <c r="B1330" s="3">
        <v>1564</v>
      </c>
      <c r="C1330" s="11"/>
      <c r="E1330" s="11"/>
      <c r="F1330" s="11"/>
      <c r="G1330" s="11"/>
      <c r="H1330" s="11"/>
      <c r="I1330" s="11"/>
      <c r="J1330" s="11"/>
    </row>
    <row r="1331" spans="1:10" x14ac:dyDescent="0.25">
      <c r="A1331" s="2">
        <v>42753.583333333336</v>
      </c>
      <c r="B1331" s="3">
        <v>1594</v>
      </c>
      <c r="C1331" s="11"/>
      <c r="E1331" s="11"/>
      <c r="F1331" s="11"/>
      <c r="G1331" s="11"/>
      <c r="H1331" s="11"/>
      <c r="I1331" s="11"/>
      <c r="J1331" s="11"/>
    </row>
    <row r="1332" spans="1:10" x14ac:dyDescent="0.25">
      <c r="A1332" s="2">
        <v>42753.572916666664</v>
      </c>
      <c r="B1332" s="3">
        <v>1613</v>
      </c>
      <c r="C1332" s="11"/>
      <c r="E1332" s="11"/>
      <c r="F1332" s="11"/>
      <c r="G1332" s="11"/>
      <c r="H1332" s="11"/>
      <c r="I1332" s="11"/>
      <c r="J1332" s="11"/>
    </row>
    <row r="1333" spans="1:10" x14ac:dyDescent="0.25">
      <c r="A1333" s="2">
        <v>42753.5625</v>
      </c>
      <c r="B1333" s="3">
        <v>1566</v>
      </c>
      <c r="C1333" s="11"/>
      <c r="E1333" s="11"/>
      <c r="F1333" s="11"/>
      <c r="G1333" s="11"/>
      <c r="H1333" s="11"/>
      <c r="I1333" s="11"/>
      <c r="J1333" s="11"/>
    </row>
    <row r="1334" spans="1:10" x14ac:dyDescent="0.25">
      <c r="A1334" s="2">
        <v>42753.552083333336</v>
      </c>
      <c r="B1334" s="3">
        <v>1567</v>
      </c>
      <c r="C1334" s="11"/>
      <c r="E1334" s="11"/>
      <c r="F1334" s="11"/>
      <c r="G1334" s="11"/>
      <c r="H1334" s="11"/>
      <c r="I1334" s="11"/>
      <c r="J1334" s="11"/>
    </row>
    <row r="1335" spans="1:10" x14ac:dyDescent="0.25">
      <c r="A1335" s="2">
        <v>42753.541666666664</v>
      </c>
      <c r="B1335" s="3">
        <v>1565</v>
      </c>
      <c r="C1335" s="11"/>
      <c r="E1335" s="11"/>
      <c r="F1335" s="11"/>
      <c r="G1335" s="11"/>
      <c r="H1335" s="11"/>
      <c r="I1335" s="11"/>
      <c r="J1335" s="11"/>
    </row>
    <row r="1336" spans="1:10" x14ac:dyDescent="0.25">
      <c r="A1336" s="2">
        <v>42753.53125</v>
      </c>
      <c r="B1336" s="99">
        <v>1633</v>
      </c>
      <c r="C1336" s="11"/>
      <c r="E1336" s="11"/>
      <c r="F1336" s="11"/>
      <c r="G1336" s="11"/>
      <c r="H1336" s="11"/>
      <c r="I1336" s="11"/>
      <c r="J1336" s="11"/>
    </row>
    <row r="1337" spans="1:10" x14ac:dyDescent="0.25">
      <c r="A1337" s="2">
        <v>42753.520833333336</v>
      </c>
      <c r="B1337" s="3">
        <v>1540</v>
      </c>
      <c r="C1337" s="11"/>
      <c r="E1337" s="11"/>
      <c r="F1337" s="11"/>
      <c r="G1337" s="11"/>
      <c r="H1337" s="11"/>
      <c r="I1337" s="11"/>
      <c r="J1337" s="11"/>
    </row>
    <row r="1338" spans="1:10" x14ac:dyDescent="0.25">
      <c r="A1338" s="2">
        <v>42753.510416666664</v>
      </c>
      <c r="B1338" s="3">
        <v>1631</v>
      </c>
      <c r="C1338" s="11"/>
      <c r="E1338" s="11"/>
      <c r="F1338" s="11"/>
      <c r="G1338" s="11"/>
      <c r="H1338" s="11"/>
      <c r="I1338" s="11"/>
      <c r="J1338" s="11"/>
    </row>
    <row r="1339" spans="1:10" x14ac:dyDescent="0.25">
      <c r="A1339" s="84">
        <v>42753.5</v>
      </c>
      <c r="B1339" s="85">
        <v>1590</v>
      </c>
      <c r="C1339" s="11"/>
      <c r="E1339" s="11"/>
      <c r="F1339" s="11"/>
      <c r="G1339" s="11"/>
      <c r="H1339" s="11"/>
      <c r="I1339" s="11"/>
      <c r="J1339" s="11"/>
    </row>
    <row r="1340" spans="1:10" x14ac:dyDescent="0.25">
      <c r="A1340" s="2">
        <v>42753.489583333336</v>
      </c>
      <c r="B1340" s="3">
        <v>1588</v>
      </c>
      <c r="C1340" s="11"/>
      <c r="E1340" s="11"/>
      <c r="F1340" s="11"/>
      <c r="G1340" s="11"/>
      <c r="H1340" s="11"/>
      <c r="I1340" s="11"/>
      <c r="J1340" s="11"/>
    </row>
    <row r="1341" spans="1:10" x14ac:dyDescent="0.25">
      <c r="A1341" s="2">
        <v>42753.479166666664</v>
      </c>
      <c r="B1341" s="3">
        <v>1570</v>
      </c>
      <c r="C1341" s="11"/>
      <c r="E1341" s="11"/>
      <c r="F1341" s="11"/>
      <c r="G1341" s="11"/>
      <c r="H1341" s="11"/>
      <c r="I1341" s="11"/>
      <c r="J1341" s="11"/>
    </row>
    <row r="1342" spans="1:10" x14ac:dyDescent="0.25">
      <c r="A1342" s="2">
        <v>42753.46875</v>
      </c>
      <c r="B1342" s="3">
        <v>1585</v>
      </c>
      <c r="C1342" s="11"/>
      <c r="E1342" s="11"/>
      <c r="F1342" s="11"/>
      <c r="G1342" s="11"/>
      <c r="H1342" s="11"/>
      <c r="I1342" s="11"/>
      <c r="J1342" s="11"/>
    </row>
    <row r="1343" spans="1:10" x14ac:dyDescent="0.25">
      <c r="A1343" s="2">
        <v>42753.458333333336</v>
      </c>
      <c r="B1343" s="3">
        <v>1587</v>
      </c>
      <c r="C1343" s="11"/>
      <c r="E1343" s="11"/>
      <c r="F1343" s="11"/>
      <c r="G1343" s="11"/>
      <c r="H1343" s="11"/>
      <c r="I1343" s="11"/>
      <c r="J1343" s="11"/>
    </row>
    <row r="1344" spans="1:10" x14ac:dyDescent="0.25">
      <c r="A1344" s="2">
        <v>42753.447916666664</v>
      </c>
      <c r="B1344" s="3">
        <v>1589</v>
      </c>
      <c r="C1344" s="11"/>
      <c r="E1344" s="11"/>
      <c r="F1344" s="11"/>
      <c r="G1344" s="11"/>
      <c r="H1344" s="11"/>
      <c r="I1344" s="11"/>
      <c r="J1344" s="11"/>
    </row>
    <row r="1345" spans="1:10" x14ac:dyDescent="0.25">
      <c r="A1345" s="2">
        <v>42753.4375</v>
      </c>
      <c r="B1345" s="3">
        <v>1587</v>
      </c>
      <c r="C1345" s="11"/>
      <c r="E1345" s="11"/>
      <c r="F1345" s="11"/>
      <c r="G1345" s="11"/>
      <c r="H1345" s="11"/>
      <c r="I1345" s="11"/>
      <c r="J1345" s="11"/>
    </row>
    <row r="1346" spans="1:10" x14ac:dyDescent="0.25">
      <c r="A1346" s="2">
        <v>42753.427083333336</v>
      </c>
      <c r="B1346" s="3">
        <v>1589</v>
      </c>
      <c r="C1346" s="11"/>
      <c r="E1346" s="11"/>
      <c r="F1346" s="11"/>
      <c r="G1346" s="11"/>
      <c r="H1346" s="11"/>
      <c r="I1346" s="11"/>
      <c r="J1346" s="11"/>
    </row>
    <row r="1347" spans="1:10" x14ac:dyDescent="0.25">
      <c r="A1347" s="2">
        <v>42753.416666666664</v>
      </c>
      <c r="B1347" s="3">
        <v>1606</v>
      </c>
      <c r="C1347" s="11"/>
      <c r="E1347" s="11"/>
      <c r="G1347" s="11"/>
      <c r="H1347" s="11"/>
      <c r="I1347" s="11"/>
      <c r="J1347" s="11"/>
    </row>
    <row r="1348" spans="1:10" x14ac:dyDescent="0.25">
      <c r="A1348" s="158">
        <v>42753.40625</v>
      </c>
      <c r="B1348" s="159">
        <v>1578</v>
      </c>
      <c r="C1348" s="11"/>
      <c r="E1348" s="11"/>
      <c r="G1348" s="11"/>
      <c r="H1348" s="11"/>
      <c r="I1348" s="11"/>
      <c r="J1348" s="11"/>
    </row>
    <row r="1349" spans="1:10" x14ac:dyDescent="0.25">
      <c r="A1349" s="158">
        <v>42753.395833333336</v>
      </c>
      <c r="B1349" s="159">
        <v>1577</v>
      </c>
      <c r="C1349" s="11"/>
      <c r="E1349" s="11"/>
      <c r="F1349" s="11"/>
      <c r="G1349" s="11"/>
      <c r="H1349" s="11"/>
      <c r="I1349" s="11"/>
      <c r="J1349" s="11"/>
    </row>
    <row r="1350" spans="1:10" x14ac:dyDescent="0.25">
      <c r="A1350" s="158">
        <v>42753.385416666664</v>
      </c>
      <c r="B1350" s="159">
        <v>1576</v>
      </c>
      <c r="C1350" s="11"/>
      <c r="E1350" s="11"/>
      <c r="F1350" s="11"/>
      <c r="G1350" s="11"/>
      <c r="H1350" s="11"/>
      <c r="I1350" s="11"/>
      <c r="J1350" s="11"/>
    </row>
    <row r="1351" spans="1:10" x14ac:dyDescent="0.25">
      <c r="A1351" s="158">
        <v>42753.375</v>
      </c>
      <c r="B1351" s="159">
        <v>1579</v>
      </c>
      <c r="C1351" s="11"/>
      <c r="E1351" s="11"/>
      <c r="F1351" s="11"/>
      <c r="G1351" s="11"/>
      <c r="H1351" s="11"/>
      <c r="I1351" s="11"/>
      <c r="J1351" s="11"/>
    </row>
    <row r="1352" spans="1:10" x14ac:dyDescent="0.25">
      <c r="A1352" s="158">
        <v>42753.364583333336</v>
      </c>
      <c r="B1352" s="159">
        <v>1558</v>
      </c>
      <c r="C1352" s="11"/>
      <c r="E1352" s="11"/>
      <c r="F1352" s="11"/>
      <c r="G1352" s="11"/>
      <c r="H1352" s="11"/>
      <c r="I1352" s="11"/>
      <c r="J1352" s="11"/>
    </row>
    <row r="1353" spans="1:10" x14ac:dyDescent="0.25">
      <c r="A1353" s="158">
        <v>42753.354166666664</v>
      </c>
      <c r="B1353" s="159">
        <v>1539</v>
      </c>
      <c r="C1353" s="11"/>
      <c r="E1353" s="11"/>
      <c r="F1353" s="11"/>
      <c r="G1353" s="11"/>
      <c r="H1353" s="11"/>
      <c r="I1353" s="11"/>
      <c r="J1353" s="11"/>
    </row>
    <row r="1354" spans="1:10" x14ac:dyDescent="0.25">
      <c r="A1354" s="158">
        <v>42753.34375</v>
      </c>
      <c r="B1354" s="159">
        <v>1570</v>
      </c>
      <c r="C1354" s="11"/>
      <c r="E1354" s="11"/>
      <c r="F1354" s="11"/>
      <c r="G1354" s="11"/>
      <c r="H1354" s="11"/>
      <c r="I1354" s="11"/>
      <c r="J1354" s="11"/>
    </row>
    <row r="1355" spans="1:10" x14ac:dyDescent="0.25">
      <c r="A1355" s="158">
        <v>42753.333333333336</v>
      </c>
      <c r="B1355" s="159">
        <v>1586</v>
      </c>
      <c r="C1355" s="11"/>
      <c r="E1355" s="11"/>
      <c r="F1355" s="11"/>
      <c r="G1355" s="11"/>
      <c r="H1355" s="11"/>
      <c r="I1355" s="11"/>
      <c r="J1355" s="11"/>
    </row>
    <row r="1356" spans="1:10" x14ac:dyDescent="0.25">
      <c r="A1356" s="158">
        <v>42753.322916666664</v>
      </c>
      <c r="B1356" s="159">
        <v>1566</v>
      </c>
      <c r="C1356" s="11"/>
      <c r="E1356" s="11"/>
      <c r="F1356" s="11"/>
      <c r="G1356" s="11"/>
      <c r="H1356" s="11"/>
      <c r="I1356" s="11"/>
      <c r="J1356" s="11"/>
    </row>
    <row r="1357" spans="1:10" x14ac:dyDescent="0.25">
      <c r="A1357" s="158">
        <v>42753.3125</v>
      </c>
      <c r="B1357" s="159">
        <v>1563</v>
      </c>
      <c r="C1357" s="11"/>
      <c r="E1357" s="11"/>
      <c r="F1357" s="11"/>
      <c r="G1357" s="11"/>
      <c r="H1357" s="11"/>
      <c r="I1357" s="11"/>
      <c r="J1357" s="11"/>
    </row>
    <row r="1358" spans="1:10" x14ac:dyDescent="0.25">
      <c r="A1358" s="158">
        <v>42753.302083333336</v>
      </c>
      <c r="B1358" s="159">
        <v>1564</v>
      </c>
      <c r="C1358" s="11"/>
      <c r="E1358" s="11"/>
      <c r="F1358" s="11"/>
      <c r="G1358" s="11"/>
      <c r="H1358" s="11"/>
      <c r="I1358" s="11"/>
      <c r="J1358" s="11"/>
    </row>
    <row r="1359" spans="1:10" x14ac:dyDescent="0.25">
      <c r="A1359" s="158">
        <v>42753.291666666664</v>
      </c>
      <c r="B1359" s="159">
        <v>1563</v>
      </c>
      <c r="C1359" s="11"/>
      <c r="E1359" s="11"/>
      <c r="F1359" s="11"/>
      <c r="G1359" s="11"/>
      <c r="H1359" s="11"/>
      <c r="I1359" s="11"/>
      <c r="J1359" s="11"/>
    </row>
    <row r="1360" spans="1:10" x14ac:dyDescent="0.25">
      <c r="A1360" s="158">
        <v>42753.28125</v>
      </c>
      <c r="B1360" s="159">
        <v>1559</v>
      </c>
      <c r="C1360" s="11"/>
      <c r="E1360" s="11"/>
      <c r="F1360" s="11"/>
      <c r="G1360" s="11"/>
      <c r="H1360" s="11"/>
      <c r="I1360" s="11"/>
      <c r="J1360" s="11"/>
    </row>
    <row r="1361" spans="1:10" x14ac:dyDescent="0.25">
      <c r="A1361" s="158">
        <v>42753.270833333336</v>
      </c>
      <c r="B1361" s="159">
        <v>1558</v>
      </c>
      <c r="C1361" s="11"/>
      <c r="E1361" s="11"/>
      <c r="F1361" s="11"/>
      <c r="G1361" s="11"/>
      <c r="H1361" s="11"/>
      <c r="I1361" s="11"/>
      <c r="J1361" s="11"/>
    </row>
    <row r="1362" spans="1:10" x14ac:dyDescent="0.25">
      <c r="A1362" s="158">
        <v>42753.260416666664</v>
      </c>
      <c r="B1362" s="159">
        <v>1563</v>
      </c>
      <c r="C1362" s="11"/>
      <c r="E1362" s="11"/>
      <c r="F1362" s="11"/>
      <c r="G1362" s="11"/>
      <c r="H1362" s="11"/>
      <c r="I1362" s="11"/>
      <c r="J1362" s="11"/>
    </row>
    <row r="1363" spans="1:10" x14ac:dyDescent="0.25">
      <c r="A1363" s="158">
        <v>42753.25</v>
      </c>
      <c r="B1363" s="159">
        <v>1562</v>
      </c>
      <c r="C1363" s="11"/>
      <c r="E1363" s="11"/>
      <c r="F1363" s="11"/>
      <c r="G1363" s="11"/>
      <c r="H1363" s="11"/>
      <c r="I1363" s="11"/>
      <c r="J1363" s="11"/>
    </row>
    <row r="1364" spans="1:10" x14ac:dyDescent="0.25">
      <c r="A1364" s="158">
        <v>42753.239583333336</v>
      </c>
      <c r="B1364" s="159">
        <v>1590</v>
      </c>
      <c r="C1364" s="11"/>
      <c r="E1364" s="11"/>
      <c r="F1364" s="11"/>
      <c r="G1364" s="11"/>
      <c r="H1364" s="11"/>
      <c r="I1364" s="11"/>
      <c r="J1364" s="11"/>
    </row>
    <row r="1365" spans="1:10" x14ac:dyDescent="0.25">
      <c r="A1365" s="158">
        <v>42753.229166666664</v>
      </c>
      <c r="B1365" s="159">
        <v>1624</v>
      </c>
      <c r="C1365" s="11"/>
      <c r="E1365" s="11"/>
      <c r="F1365" s="11"/>
      <c r="G1365" s="11"/>
      <c r="H1365" s="11"/>
      <c r="I1365" s="11"/>
      <c r="J1365" s="11"/>
    </row>
    <row r="1366" spans="1:10" x14ac:dyDescent="0.25">
      <c r="A1366" s="158">
        <v>42753.21875</v>
      </c>
      <c r="B1366" s="159">
        <v>1571</v>
      </c>
      <c r="C1366" s="11"/>
      <c r="E1366" s="11"/>
      <c r="F1366" s="11"/>
      <c r="G1366" s="11"/>
      <c r="H1366" s="11"/>
      <c r="I1366" s="11"/>
      <c r="J1366" s="11"/>
    </row>
    <row r="1367" spans="1:10" x14ac:dyDescent="0.25">
      <c r="A1367" s="158">
        <v>42753.208333333336</v>
      </c>
      <c r="B1367" s="159">
        <v>1568</v>
      </c>
      <c r="C1367" s="11"/>
      <c r="E1367" s="11"/>
      <c r="F1367" s="11"/>
      <c r="G1367" s="11"/>
      <c r="H1367" s="11"/>
      <c r="I1367" s="11"/>
      <c r="J1367" s="11"/>
    </row>
    <row r="1368" spans="1:10" x14ac:dyDescent="0.25">
      <c r="A1368" s="158">
        <v>42753.197916666664</v>
      </c>
      <c r="B1368" s="159">
        <v>1554</v>
      </c>
      <c r="C1368" s="11"/>
      <c r="E1368" s="11"/>
      <c r="F1368" s="11"/>
      <c r="G1368" s="11"/>
      <c r="H1368" s="11"/>
      <c r="I1368" s="11"/>
      <c r="J1368" s="11"/>
    </row>
    <row r="1369" spans="1:10" x14ac:dyDescent="0.25">
      <c r="A1369" s="158">
        <v>42753.1875</v>
      </c>
      <c r="B1369" s="159">
        <v>1592</v>
      </c>
      <c r="C1369" s="11"/>
      <c r="E1369" s="11"/>
      <c r="F1369" s="11"/>
      <c r="G1369" s="11"/>
      <c r="H1369" s="11"/>
      <c r="I1369" s="11"/>
      <c r="J1369" s="11"/>
    </row>
    <row r="1370" spans="1:10" x14ac:dyDescent="0.25">
      <c r="A1370" s="158">
        <v>42753.177083333336</v>
      </c>
      <c r="B1370" s="159">
        <v>1590</v>
      </c>
      <c r="C1370" s="11"/>
      <c r="E1370" s="11"/>
      <c r="F1370" s="11"/>
      <c r="G1370" s="11"/>
      <c r="H1370" s="11"/>
      <c r="I1370" s="11"/>
      <c r="J1370" s="11"/>
    </row>
    <row r="1371" spans="1:10" x14ac:dyDescent="0.25">
      <c r="A1371" s="158">
        <v>42753.166666666664</v>
      </c>
      <c r="B1371" s="159">
        <v>1594</v>
      </c>
      <c r="C1371" s="11"/>
      <c r="E1371" s="11"/>
      <c r="F1371" s="11"/>
      <c r="G1371" s="11"/>
      <c r="H1371" s="11"/>
      <c r="I1371" s="11"/>
      <c r="J1371" s="11"/>
    </row>
    <row r="1372" spans="1:10" x14ac:dyDescent="0.25">
      <c r="A1372" s="158">
        <v>42753.15625</v>
      </c>
      <c r="B1372" s="159">
        <v>1595</v>
      </c>
      <c r="C1372" s="11"/>
      <c r="E1372" s="11"/>
      <c r="F1372" s="11"/>
      <c r="G1372" s="11"/>
      <c r="H1372" s="11"/>
      <c r="I1372" s="11"/>
      <c r="J1372" s="11"/>
    </row>
    <row r="1373" spans="1:10" x14ac:dyDescent="0.25">
      <c r="A1373" s="158">
        <v>42753.145833333336</v>
      </c>
      <c r="B1373" s="159">
        <v>1588</v>
      </c>
      <c r="C1373" s="11"/>
      <c r="E1373" s="11"/>
      <c r="F1373" s="11"/>
      <c r="G1373" s="11"/>
      <c r="H1373" s="11"/>
      <c r="I1373" s="11"/>
      <c r="J1373" s="11"/>
    </row>
    <row r="1374" spans="1:10" x14ac:dyDescent="0.25">
      <c r="A1374" s="158">
        <v>42753.135416666664</v>
      </c>
      <c r="B1374" s="159">
        <v>1594</v>
      </c>
      <c r="C1374" s="11"/>
      <c r="E1374" s="11"/>
      <c r="F1374" s="11"/>
      <c r="G1374" s="11"/>
      <c r="H1374" s="11"/>
      <c r="I1374" s="11"/>
      <c r="J1374" s="11"/>
    </row>
    <row r="1375" spans="1:10" x14ac:dyDescent="0.25">
      <c r="A1375" s="158">
        <v>42753.125</v>
      </c>
      <c r="B1375" s="159">
        <v>1594</v>
      </c>
      <c r="C1375" s="11"/>
      <c r="E1375" s="11"/>
      <c r="F1375" s="11"/>
      <c r="G1375" s="11"/>
      <c r="H1375" s="11"/>
      <c r="I1375" s="11"/>
      <c r="J1375" s="11"/>
    </row>
    <row r="1376" spans="1:10" x14ac:dyDescent="0.25">
      <c r="A1376" s="158">
        <v>42753.114583333336</v>
      </c>
      <c r="B1376" s="159">
        <v>1592</v>
      </c>
      <c r="C1376" s="11"/>
      <c r="E1376" s="11"/>
      <c r="F1376" s="11"/>
      <c r="G1376" s="11"/>
      <c r="H1376" s="11"/>
      <c r="I1376" s="11"/>
      <c r="J1376" s="11"/>
    </row>
    <row r="1377" spans="1:10" x14ac:dyDescent="0.25">
      <c r="A1377" s="158">
        <v>42753.104166666664</v>
      </c>
      <c r="B1377" s="159">
        <v>1595</v>
      </c>
      <c r="C1377" s="11"/>
      <c r="E1377" s="11"/>
      <c r="F1377" s="11"/>
      <c r="G1377" s="11"/>
      <c r="H1377" s="11"/>
      <c r="I1377" s="11"/>
      <c r="J1377" s="11"/>
    </row>
    <row r="1378" spans="1:10" x14ac:dyDescent="0.25">
      <c r="A1378" s="158">
        <v>42753.09375</v>
      </c>
      <c r="B1378" s="159">
        <v>1595</v>
      </c>
      <c r="C1378" s="11"/>
      <c r="E1378" s="11"/>
      <c r="F1378" s="11"/>
      <c r="G1378" s="11"/>
      <c r="H1378" s="11"/>
      <c r="I1378" s="11"/>
      <c r="J1378" s="11"/>
    </row>
    <row r="1379" spans="1:10" x14ac:dyDescent="0.25">
      <c r="A1379" s="158">
        <v>42753.083333333336</v>
      </c>
      <c r="B1379" s="159">
        <v>1595</v>
      </c>
      <c r="C1379" s="11"/>
      <c r="E1379" s="11"/>
      <c r="F1379" s="11"/>
      <c r="G1379" s="11"/>
      <c r="H1379" s="11"/>
      <c r="I1379" s="11"/>
      <c r="J1379" s="11"/>
    </row>
    <row r="1380" spans="1:10" x14ac:dyDescent="0.25">
      <c r="A1380" s="158">
        <v>42753.072916666664</v>
      </c>
      <c r="B1380" s="159">
        <v>1595</v>
      </c>
      <c r="C1380" s="11"/>
      <c r="E1380" s="11"/>
      <c r="F1380" s="11"/>
      <c r="G1380" s="11"/>
      <c r="H1380" s="11"/>
      <c r="I1380" s="11"/>
      <c r="J1380" s="11"/>
    </row>
    <row r="1381" spans="1:10" x14ac:dyDescent="0.25">
      <c r="A1381" s="158">
        <v>42753.0625</v>
      </c>
      <c r="B1381" s="159">
        <v>1592</v>
      </c>
      <c r="C1381" s="11"/>
      <c r="E1381" s="11"/>
      <c r="F1381" s="11"/>
      <c r="G1381" s="11"/>
      <c r="H1381" s="11"/>
      <c r="I1381" s="11"/>
      <c r="J1381" s="11"/>
    </row>
    <row r="1382" spans="1:10" x14ac:dyDescent="0.25">
      <c r="A1382" s="158">
        <v>42753.052083333336</v>
      </c>
      <c r="B1382" s="159">
        <v>1595</v>
      </c>
      <c r="C1382" s="11"/>
      <c r="E1382" s="11"/>
      <c r="F1382" s="11"/>
      <c r="G1382" s="11"/>
      <c r="H1382" s="11"/>
      <c r="I1382" s="11"/>
      <c r="J1382" s="11"/>
    </row>
    <row r="1383" spans="1:10" x14ac:dyDescent="0.25">
      <c r="A1383" s="158">
        <v>42753.041666666664</v>
      </c>
      <c r="B1383" s="159">
        <v>1591</v>
      </c>
      <c r="C1383" s="11"/>
      <c r="E1383" s="11"/>
      <c r="F1383" s="11"/>
      <c r="G1383" s="11"/>
      <c r="H1383" s="11"/>
      <c r="I1383" s="11"/>
      <c r="J1383" s="11"/>
    </row>
    <row r="1384" spans="1:10" x14ac:dyDescent="0.25">
      <c r="A1384" s="158">
        <v>42753.03125</v>
      </c>
      <c r="B1384" s="159">
        <v>1592</v>
      </c>
      <c r="C1384" s="11"/>
      <c r="E1384" s="11"/>
      <c r="F1384" s="11"/>
      <c r="G1384" s="11"/>
      <c r="H1384" s="11"/>
      <c r="I1384" s="11"/>
      <c r="J1384" s="11"/>
    </row>
    <row r="1385" spans="1:10" x14ac:dyDescent="0.25">
      <c r="A1385" s="158">
        <v>42753.020833333336</v>
      </c>
      <c r="B1385" s="159">
        <v>1618</v>
      </c>
      <c r="C1385" s="11"/>
      <c r="E1385" s="11"/>
      <c r="F1385" s="11"/>
      <c r="G1385" s="11"/>
      <c r="H1385" s="11"/>
      <c r="I1385" s="11"/>
      <c r="J1385" s="11"/>
    </row>
    <row r="1386" spans="1:10" x14ac:dyDescent="0.25">
      <c r="A1386" s="158">
        <v>42753.010416666664</v>
      </c>
      <c r="B1386" s="159">
        <v>1620</v>
      </c>
      <c r="C1386" s="11"/>
      <c r="E1386" s="11"/>
      <c r="F1386" s="11"/>
      <c r="G1386" s="11"/>
      <c r="H1386" s="11"/>
      <c r="I1386" s="11"/>
      <c r="J1386" s="11"/>
    </row>
    <row r="1387" spans="1:10" x14ac:dyDescent="0.25">
      <c r="A1387" s="166">
        <v>42753</v>
      </c>
      <c r="B1387" s="168">
        <v>1619</v>
      </c>
      <c r="C1387" s="11"/>
      <c r="E1387" s="11"/>
      <c r="F1387" s="11"/>
      <c r="G1387" s="11"/>
      <c r="H1387" s="11"/>
      <c r="I1387" s="11"/>
      <c r="J1387" s="11"/>
    </row>
    <row r="1388" spans="1:10" x14ac:dyDescent="0.25">
      <c r="A1388" s="166">
        <v>42752.989583333336</v>
      </c>
      <c r="B1388" s="168">
        <v>1617</v>
      </c>
      <c r="C1388" s="11"/>
      <c r="E1388" s="11"/>
      <c r="F1388" s="11"/>
      <c r="G1388" s="11"/>
      <c r="H1388" s="11"/>
      <c r="I1388" s="11"/>
      <c r="J1388" s="11"/>
    </row>
    <row r="1389" spans="1:10" x14ac:dyDescent="0.25">
      <c r="A1389" s="158">
        <v>42752.979166666664</v>
      </c>
      <c r="B1389" s="162">
        <v>1616</v>
      </c>
      <c r="C1389" s="11"/>
      <c r="E1389" s="11"/>
      <c r="F1389" s="11"/>
      <c r="G1389" s="11"/>
      <c r="H1389" s="11"/>
      <c r="I1389" s="11"/>
      <c r="J1389" s="11"/>
    </row>
    <row r="1390" spans="1:10" x14ac:dyDescent="0.25">
      <c r="A1390" s="158">
        <v>42752.96875</v>
      </c>
      <c r="B1390" s="162">
        <v>1619</v>
      </c>
      <c r="C1390" s="11"/>
      <c r="E1390" s="11"/>
      <c r="F1390" s="11"/>
      <c r="G1390" s="11"/>
      <c r="H1390" s="11"/>
      <c r="I1390" s="11"/>
      <c r="J1390" s="11"/>
    </row>
    <row r="1391" spans="1:10" x14ac:dyDescent="0.25">
      <c r="A1391" s="158">
        <v>42752.958333333336</v>
      </c>
      <c r="B1391" s="162">
        <v>1649</v>
      </c>
      <c r="C1391" s="11"/>
      <c r="E1391" s="11"/>
      <c r="F1391" s="11"/>
      <c r="G1391" s="11"/>
      <c r="H1391" s="11"/>
      <c r="I1391" s="11"/>
      <c r="J1391" s="11"/>
    </row>
    <row r="1392" spans="1:10" x14ac:dyDescent="0.25">
      <c r="A1392" s="158">
        <v>42752.947916666664</v>
      </c>
      <c r="B1392" s="162">
        <v>1650</v>
      </c>
      <c r="C1392" s="11"/>
      <c r="E1392" s="11"/>
      <c r="F1392" s="11"/>
      <c r="G1392" s="11"/>
      <c r="H1392" s="11"/>
      <c r="I1392" s="11"/>
      <c r="J1392" s="11"/>
    </row>
    <row r="1393" spans="1:10" x14ac:dyDescent="0.25">
      <c r="A1393" s="158">
        <v>42752.9375</v>
      </c>
      <c r="B1393" s="162">
        <v>1654</v>
      </c>
      <c r="C1393" s="11"/>
      <c r="E1393" s="11"/>
      <c r="F1393" s="11"/>
      <c r="G1393" s="11"/>
      <c r="H1393" s="11"/>
      <c r="I1393" s="11"/>
      <c r="J1393" s="11"/>
    </row>
    <row r="1394" spans="1:10" x14ac:dyDescent="0.25">
      <c r="A1394" s="158">
        <v>42752.927083333336</v>
      </c>
      <c r="B1394" s="162">
        <v>1654</v>
      </c>
      <c r="C1394" s="11"/>
      <c r="E1394" s="11"/>
      <c r="F1394" s="11"/>
      <c r="G1394" s="11"/>
      <c r="H1394" s="11"/>
      <c r="I1394" s="11"/>
      <c r="J1394" s="11"/>
    </row>
    <row r="1395" spans="1:10" x14ac:dyDescent="0.25">
      <c r="A1395" s="158">
        <v>42752.916666666664</v>
      </c>
      <c r="B1395" s="159">
        <v>1650</v>
      </c>
      <c r="C1395" s="11"/>
      <c r="E1395" s="11"/>
      <c r="F1395" s="11"/>
      <c r="G1395" s="11"/>
      <c r="H1395" s="11"/>
      <c r="I1395" s="11"/>
      <c r="J1395" s="11"/>
    </row>
    <row r="1396" spans="1:10" x14ac:dyDescent="0.25">
      <c r="A1396" s="158">
        <v>42752.90625</v>
      </c>
      <c r="B1396" s="159">
        <v>1649</v>
      </c>
      <c r="C1396" s="11"/>
      <c r="E1396" s="11"/>
      <c r="F1396" s="11"/>
      <c r="G1396" s="11"/>
      <c r="H1396" s="11"/>
      <c r="I1396" s="11"/>
      <c r="J1396" s="11"/>
    </row>
    <row r="1397" spans="1:10" x14ac:dyDescent="0.25">
      <c r="A1397" s="158">
        <v>42752.895833333336</v>
      </c>
      <c r="B1397" s="162">
        <v>1649</v>
      </c>
      <c r="C1397" s="11"/>
      <c r="E1397" s="11"/>
      <c r="F1397" s="11"/>
      <c r="G1397" s="11"/>
      <c r="H1397" s="11"/>
      <c r="I1397" s="11"/>
      <c r="J1397" s="11"/>
    </row>
    <row r="1398" spans="1:10" x14ac:dyDescent="0.25">
      <c r="A1398" s="158">
        <v>42752.885416666664</v>
      </c>
      <c r="B1398" s="162">
        <v>1706</v>
      </c>
      <c r="C1398" s="11"/>
      <c r="E1398" s="11"/>
      <c r="F1398" s="11"/>
      <c r="G1398" s="11"/>
      <c r="H1398" s="11"/>
      <c r="I1398" s="11"/>
      <c r="J1398" s="11"/>
    </row>
    <row r="1399" spans="1:10" x14ac:dyDescent="0.25">
      <c r="A1399" s="158">
        <v>42752.875</v>
      </c>
      <c r="B1399" s="162">
        <v>1740</v>
      </c>
      <c r="C1399" s="11"/>
      <c r="E1399" s="11"/>
      <c r="F1399" s="11"/>
      <c r="G1399" s="11"/>
      <c r="H1399" s="11"/>
      <c r="I1399" s="11"/>
      <c r="J1399" s="11"/>
    </row>
    <row r="1400" spans="1:10" x14ac:dyDescent="0.25">
      <c r="A1400" s="158">
        <v>42752.864583333336</v>
      </c>
      <c r="B1400" s="162">
        <v>1729</v>
      </c>
      <c r="C1400" s="11"/>
      <c r="E1400" s="11"/>
      <c r="F1400" s="11"/>
      <c r="G1400" s="11"/>
      <c r="H1400" s="11"/>
      <c r="I1400" s="11"/>
      <c r="J1400" s="11"/>
    </row>
    <row r="1401" spans="1:10" x14ac:dyDescent="0.25">
      <c r="A1401" s="158">
        <v>42752.854166666664</v>
      </c>
      <c r="B1401" s="162">
        <v>1712</v>
      </c>
      <c r="C1401" s="11"/>
      <c r="E1401" s="11"/>
      <c r="F1401" s="11"/>
      <c r="G1401" s="11"/>
      <c r="H1401" s="11"/>
      <c r="I1401" s="11"/>
      <c r="J1401" s="11"/>
    </row>
    <row r="1402" spans="1:10" x14ac:dyDescent="0.25">
      <c r="A1402" s="158">
        <v>42752.84375</v>
      </c>
      <c r="B1402" s="162">
        <v>1712</v>
      </c>
      <c r="C1402" s="11"/>
      <c r="E1402" s="11"/>
      <c r="F1402" s="11"/>
      <c r="G1402" s="11"/>
      <c r="H1402" s="11"/>
      <c r="I1402" s="11"/>
      <c r="J1402" s="11"/>
    </row>
    <row r="1403" spans="1:10" x14ac:dyDescent="0.25">
      <c r="A1403" s="158">
        <v>42752.833333333336</v>
      </c>
      <c r="B1403" s="162">
        <v>1769</v>
      </c>
      <c r="C1403" s="11"/>
      <c r="E1403" s="11"/>
      <c r="F1403" s="11"/>
      <c r="G1403" s="11"/>
      <c r="H1403" s="11"/>
      <c r="I1403" s="11"/>
      <c r="J1403" s="11"/>
    </row>
    <row r="1404" spans="1:10" x14ac:dyDescent="0.25">
      <c r="A1404" s="166">
        <v>42752.822916666664</v>
      </c>
      <c r="B1404" s="168">
        <v>1768</v>
      </c>
      <c r="C1404" s="11"/>
      <c r="E1404" s="11"/>
      <c r="F1404" s="11"/>
      <c r="G1404" s="11"/>
      <c r="H1404" s="11"/>
      <c r="I1404" s="11"/>
      <c r="J1404" s="11"/>
    </row>
    <row r="1405" spans="1:10" x14ac:dyDescent="0.25">
      <c r="A1405" s="166">
        <v>42752.8125</v>
      </c>
      <c r="B1405" s="168">
        <v>1786</v>
      </c>
      <c r="C1405" s="11"/>
      <c r="E1405" s="11"/>
      <c r="F1405" s="11"/>
      <c r="G1405" s="11"/>
      <c r="H1405" s="11"/>
      <c r="I1405" s="11"/>
      <c r="J1405" s="11"/>
    </row>
    <row r="1406" spans="1:10" x14ac:dyDescent="0.25">
      <c r="A1406" s="166">
        <v>42752.802083333336</v>
      </c>
      <c r="B1406" s="168">
        <v>1833</v>
      </c>
      <c r="C1406" s="11"/>
      <c r="E1406" s="11"/>
      <c r="F1406" s="11"/>
      <c r="G1406" s="11"/>
      <c r="H1406" s="11"/>
      <c r="I1406" s="11"/>
      <c r="J1406" s="11"/>
    </row>
    <row r="1407" spans="1:10" x14ac:dyDescent="0.25">
      <c r="A1407" s="166">
        <v>42752.791666666664</v>
      </c>
      <c r="B1407" s="168">
        <v>1759</v>
      </c>
      <c r="C1407" s="11"/>
      <c r="E1407" s="11"/>
      <c r="F1407" s="11"/>
      <c r="G1407" s="11"/>
      <c r="H1407" s="11"/>
      <c r="I1407" s="11"/>
      <c r="J1407" s="11"/>
    </row>
    <row r="1408" spans="1:10" x14ac:dyDescent="0.25">
      <c r="A1408" s="166">
        <v>42752.78125</v>
      </c>
      <c r="B1408" s="168">
        <v>1860</v>
      </c>
      <c r="C1408" s="11"/>
      <c r="E1408" s="11"/>
      <c r="F1408" s="11"/>
      <c r="G1408" s="11"/>
      <c r="H1408" s="11"/>
      <c r="I1408" s="11"/>
      <c r="J1408" s="11"/>
    </row>
    <row r="1409" spans="1:10" x14ac:dyDescent="0.25">
      <c r="A1409" s="166">
        <v>42752.770833333336</v>
      </c>
      <c r="B1409" s="168">
        <v>1887</v>
      </c>
      <c r="C1409" s="11"/>
      <c r="E1409" s="11"/>
      <c r="F1409" s="11"/>
      <c r="G1409" s="11"/>
      <c r="H1409" s="11"/>
      <c r="I1409" s="11"/>
      <c r="J1409" s="11"/>
    </row>
    <row r="1410" spans="1:10" x14ac:dyDescent="0.25">
      <c r="A1410" s="158">
        <v>42752.760416666664</v>
      </c>
      <c r="B1410" s="159">
        <v>1832</v>
      </c>
      <c r="C1410" s="11"/>
      <c r="E1410" s="11"/>
      <c r="F1410" s="11"/>
      <c r="G1410" s="11"/>
      <c r="H1410" s="11"/>
      <c r="I1410" s="11"/>
      <c r="J1410" s="11"/>
    </row>
    <row r="1411" spans="1:10" x14ac:dyDescent="0.25">
      <c r="A1411" s="158">
        <v>42752.75</v>
      </c>
      <c r="B1411" s="159">
        <v>1764</v>
      </c>
      <c r="C1411" s="11"/>
      <c r="E1411" s="11"/>
      <c r="F1411" s="11"/>
      <c r="G1411" s="11"/>
      <c r="H1411" s="11"/>
      <c r="I1411" s="11"/>
      <c r="J1411" s="11"/>
    </row>
    <row r="1412" spans="1:10" x14ac:dyDescent="0.25">
      <c r="A1412" s="158">
        <v>42752.739583333336</v>
      </c>
      <c r="B1412" s="159">
        <v>1838</v>
      </c>
      <c r="C1412" s="11"/>
      <c r="E1412" s="11"/>
      <c r="F1412" s="11"/>
      <c r="G1412" s="11"/>
      <c r="H1412" s="11"/>
      <c r="I1412" s="11"/>
      <c r="J1412" s="11"/>
    </row>
    <row r="1413" spans="1:10" x14ac:dyDescent="0.25">
      <c r="A1413" s="158">
        <v>42752.729166666664</v>
      </c>
      <c r="B1413" s="159">
        <v>1801</v>
      </c>
      <c r="C1413" s="11"/>
      <c r="E1413" s="11"/>
      <c r="F1413" s="11"/>
      <c r="G1413" s="11"/>
      <c r="H1413" s="11"/>
      <c r="I1413" s="11"/>
      <c r="J1413" s="11"/>
    </row>
    <row r="1414" spans="1:10" x14ac:dyDescent="0.25">
      <c r="A1414" s="158">
        <v>42752.71875</v>
      </c>
      <c r="B1414" s="159">
        <v>1803</v>
      </c>
      <c r="C1414" s="11"/>
      <c r="E1414" s="11"/>
      <c r="F1414" s="11"/>
      <c r="G1414" s="11"/>
      <c r="H1414" s="11"/>
      <c r="I1414" s="11"/>
      <c r="J1414" s="11"/>
    </row>
    <row r="1415" spans="1:10" x14ac:dyDescent="0.25">
      <c r="A1415" s="158">
        <v>42752.708333333336</v>
      </c>
      <c r="B1415" s="159">
        <v>1970</v>
      </c>
      <c r="C1415" s="11"/>
      <c r="E1415" s="11"/>
      <c r="F1415" s="11"/>
      <c r="G1415" s="11"/>
      <c r="H1415" s="11"/>
      <c r="I1415" s="11"/>
      <c r="J1415" s="11"/>
    </row>
    <row r="1416" spans="1:10" x14ac:dyDescent="0.25">
      <c r="A1416" s="158">
        <v>42752.697916666664</v>
      </c>
      <c r="B1416" s="159">
        <v>2042</v>
      </c>
      <c r="C1416" s="11"/>
      <c r="E1416" s="11"/>
      <c r="F1416" s="11"/>
      <c r="G1416" s="11"/>
      <c r="H1416" s="11"/>
      <c r="I1416" s="11"/>
      <c r="J1416" s="11"/>
    </row>
    <row r="1417" spans="1:10" x14ac:dyDescent="0.25">
      <c r="A1417" s="158">
        <v>42752.6875</v>
      </c>
      <c r="B1417" s="159">
        <v>2077</v>
      </c>
      <c r="C1417" s="11"/>
      <c r="E1417" s="11"/>
      <c r="F1417" s="11"/>
      <c r="G1417" s="11"/>
      <c r="H1417" s="11"/>
      <c r="I1417" s="11"/>
      <c r="J1417" s="11"/>
    </row>
    <row r="1418" spans="1:10" x14ac:dyDescent="0.25">
      <c r="A1418" s="158">
        <v>42752.677083333336</v>
      </c>
      <c r="B1418" s="159">
        <v>2089</v>
      </c>
      <c r="C1418" s="11"/>
      <c r="E1418" s="11"/>
      <c r="F1418" s="11"/>
      <c r="G1418" s="11"/>
      <c r="H1418" s="11"/>
      <c r="I1418" s="11"/>
      <c r="J1418" s="11"/>
    </row>
    <row r="1419" spans="1:10" x14ac:dyDescent="0.25">
      <c r="A1419" s="158">
        <v>42752.666666666664</v>
      </c>
      <c r="B1419" s="159">
        <v>2015</v>
      </c>
      <c r="C1419" s="11"/>
      <c r="E1419" s="11"/>
      <c r="G1419" s="11"/>
      <c r="H1419" s="11"/>
      <c r="I1419" s="11"/>
      <c r="J1419" s="11"/>
    </row>
    <row r="1420" spans="1:10" x14ac:dyDescent="0.25">
      <c r="A1420" s="158">
        <v>42752.65625</v>
      </c>
      <c r="B1420" s="159">
        <v>1775</v>
      </c>
      <c r="C1420" s="11"/>
      <c r="E1420" s="11"/>
      <c r="F1420" s="11"/>
      <c r="G1420" s="11"/>
      <c r="H1420" s="11"/>
      <c r="I1420" s="11"/>
      <c r="J1420" s="11"/>
    </row>
    <row r="1421" spans="1:10" x14ac:dyDescent="0.25">
      <c r="A1421" s="158">
        <v>42752.645833333336</v>
      </c>
      <c r="B1421" s="167">
        <v>2091</v>
      </c>
      <c r="C1421" s="11"/>
      <c r="E1421" s="11"/>
      <c r="F1421" s="11"/>
      <c r="G1421" s="11"/>
      <c r="H1421" s="11"/>
      <c r="I1421" s="11"/>
      <c r="J1421" s="11"/>
    </row>
    <row r="1422" spans="1:10" x14ac:dyDescent="0.25">
      <c r="A1422" s="158">
        <v>42752.635416666664</v>
      </c>
      <c r="B1422" s="159">
        <v>1908</v>
      </c>
      <c r="C1422" s="11"/>
      <c r="E1422" s="11"/>
      <c r="F1422" s="11"/>
      <c r="G1422" s="11"/>
      <c r="H1422" s="11"/>
      <c r="I1422" s="11"/>
      <c r="J1422" s="11"/>
    </row>
    <row r="1423" spans="1:10" x14ac:dyDescent="0.25">
      <c r="A1423" s="158">
        <v>42752.625</v>
      </c>
      <c r="B1423" s="159">
        <v>1563</v>
      </c>
      <c r="C1423" s="11"/>
      <c r="E1423" s="11"/>
      <c r="F1423" s="11"/>
      <c r="G1423" s="11"/>
      <c r="H1423" s="11"/>
      <c r="I1423" s="11"/>
      <c r="J1423" s="11"/>
    </row>
    <row r="1424" spans="1:10" x14ac:dyDescent="0.25">
      <c r="A1424" s="158">
        <v>42752.614583333336</v>
      </c>
      <c r="B1424" s="159">
        <v>1547</v>
      </c>
      <c r="C1424" s="11"/>
      <c r="E1424" s="11"/>
      <c r="F1424" s="11"/>
      <c r="G1424" s="11"/>
      <c r="H1424" s="11"/>
      <c r="I1424" s="11"/>
      <c r="J1424" s="11"/>
    </row>
    <row r="1425" spans="1:10" x14ac:dyDescent="0.25">
      <c r="A1425" s="158">
        <v>42752.604166666664</v>
      </c>
      <c r="B1425" s="159">
        <v>1547</v>
      </c>
      <c r="C1425" s="11"/>
      <c r="E1425" s="11"/>
      <c r="F1425" s="11"/>
      <c r="G1425" s="11"/>
      <c r="H1425" s="11"/>
      <c r="I1425" s="11"/>
      <c r="J1425" s="11"/>
    </row>
    <row r="1426" spans="1:10" x14ac:dyDescent="0.25">
      <c r="A1426" s="158">
        <v>42752.59375</v>
      </c>
      <c r="B1426" s="159">
        <v>1577</v>
      </c>
      <c r="C1426" s="11"/>
      <c r="E1426" s="11"/>
      <c r="F1426" s="11"/>
      <c r="G1426" s="11"/>
      <c r="H1426" s="11"/>
      <c r="I1426" s="11"/>
      <c r="J1426" s="11"/>
    </row>
    <row r="1427" spans="1:10" x14ac:dyDescent="0.25">
      <c r="A1427" s="158">
        <v>42752.583333333336</v>
      </c>
      <c r="B1427" s="159">
        <v>1579</v>
      </c>
      <c r="C1427" s="11"/>
      <c r="E1427" s="11"/>
      <c r="F1427" s="11"/>
      <c r="G1427" s="11"/>
      <c r="H1427" s="11"/>
      <c r="I1427" s="11"/>
      <c r="J1427" s="11"/>
    </row>
    <row r="1428" spans="1:10" x14ac:dyDescent="0.25">
      <c r="A1428" s="158">
        <v>42752.572916666664</v>
      </c>
      <c r="B1428" s="159">
        <v>2007</v>
      </c>
      <c r="C1428" s="11"/>
      <c r="E1428" s="11"/>
      <c r="F1428" s="11"/>
      <c r="G1428" s="11"/>
      <c r="H1428" s="11"/>
      <c r="I1428" s="11"/>
      <c r="J1428" s="11"/>
    </row>
    <row r="1429" spans="1:10" x14ac:dyDescent="0.25">
      <c r="A1429" s="158">
        <v>42752.5625</v>
      </c>
      <c r="B1429" s="159">
        <v>1564</v>
      </c>
      <c r="C1429" s="11"/>
      <c r="E1429" s="11"/>
      <c r="F1429" s="11"/>
      <c r="G1429" s="11"/>
      <c r="H1429" s="11"/>
      <c r="I1429" s="11"/>
      <c r="J1429" s="11"/>
    </row>
    <row r="1430" spans="1:10" x14ac:dyDescent="0.25">
      <c r="A1430" s="158">
        <v>42752.552083333336</v>
      </c>
      <c r="B1430" s="159">
        <v>1545</v>
      </c>
      <c r="C1430" s="11"/>
      <c r="E1430" s="11"/>
      <c r="F1430" s="11"/>
      <c r="G1430" s="11"/>
      <c r="H1430" s="11"/>
      <c r="I1430" s="11"/>
      <c r="J1430" s="11"/>
    </row>
    <row r="1431" spans="1:10" x14ac:dyDescent="0.25">
      <c r="A1431" s="158">
        <v>42752.541666666664</v>
      </c>
      <c r="B1431" s="159">
        <v>1546</v>
      </c>
      <c r="C1431" s="11"/>
      <c r="E1431" s="11"/>
      <c r="F1431" s="11"/>
      <c r="G1431" s="11"/>
      <c r="H1431" s="11"/>
      <c r="I1431" s="11"/>
      <c r="J1431" s="11"/>
    </row>
    <row r="1432" spans="1:10" x14ac:dyDescent="0.25">
      <c r="A1432" s="158">
        <v>42752.53125</v>
      </c>
      <c r="B1432" s="159">
        <v>1578</v>
      </c>
      <c r="C1432" s="11"/>
      <c r="E1432" s="11"/>
      <c r="F1432" s="11"/>
      <c r="G1432" s="11"/>
      <c r="H1432" s="11"/>
      <c r="I1432" s="11"/>
      <c r="J1432" s="11"/>
    </row>
    <row r="1433" spans="1:10" x14ac:dyDescent="0.25">
      <c r="A1433" s="158">
        <v>42752.520833333336</v>
      </c>
      <c r="B1433" s="159">
        <v>1568</v>
      </c>
      <c r="C1433" s="11"/>
      <c r="E1433" s="11"/>
      <c r="F1433" s="11"/>
      <c r="G1433" s="11"/>
      <c r="H1433" s="11"/>
      <c r="I1433" s="11"/>
      <c r="J1433" s="11"/>
    </row>
    <row r="1434" spans="1:10" x14ac:dyDescent="0.25">
      <c r="A1434" s="158">
        <v>42752.510416666664</v>
      </c>
      <c r="B1434" s="167">
        <v>1497</v>
      </c>
      <c r="C1434" s="11"/>
      <c r="E1434" s="11"/>
      <c r="F1434" s="11"/>
      <c r="G1434" s="11"/>
      <c r="H1434" s="11"/>
      <c r="I1434" s="11"/>
      <c r="J1434" s="11"/>
    </row>
    <row r="1435" spans="1:10" x14ac:dyDescent="0.25">
      <c r="A1435" s="158">
        <v>42752.5</v>
      </c>
      <c r="B1435" s="159">
        <v>1563</v>
      </c>
      <c r="C1435" s="11"/>
      <c r="E1435" s="11"/>
      <c r="F1435" s="11"/>
      <c r="G1435" s="11"/>
      <c r="H1435" s="11"/>
      <c r="I1435" s="11"/>
      <c r="J1435" s="11"/>
    </row>
    <row r="1436" spans="1:10" x14ac:dyDescent="0.25">
      <c r="A1436" s="158">
        <v>42752.489583333336</v>
      </c>
      <c r="B1436" s="159">
        <v>1564</v>
      </c>
      <c r="C1436" s="11"/>
      <c r="E1436" s="11"/>
      <c r="F1436" s="11"/>
      <c r="G1436" s="11"/>
      <c r="H1436" s="11"/>
      <c r="I1436" s="11"/>
      <c r="J1436" s="11"/>
    </row>
    <row r="1437" spans="1:10" x14ac:dyDescent="0.25">
      <c r="A1437" s="158">
        <v>42752.479166666664</v>
      </c>
      <c r="B1437" s="159">
        <v>1547</v>
      </c>
      <c r="C1437" s="11"/>
      <c r="E1437" s="11"/>
      <c r="F1437" s="11"/>
      <c r="G1437" s="11"/>
      <c r="H1437" s="11"/>
      <c r="I1437" s="11"/>
      <c r="J1437" s="11"/>
    </row>
    <row r="1438" spans="1:10" x14ac:dyDescent="0.25">
      <c r="A1438" s="158">
        <v>42752.46875</v>
      </c>
      <c r="B1438" s="159">
        <v>1548</v>
      </c>
      <c r="C1438" s="11"/>
      <c r="E1438" s="11"/>
      <c r="F1438" s="11"/>
      <c r="G1438" s="11"/>
      <c r="H1438" s="11"/>
      <c r="I1438" s="11"/>
      <c r="J1438" s="11"/>
    </row>
    <row r="1439" spans="1:10" x14ac:dyDescent="0.25">
      <c r="A1439" s="158">
        <v>42752.458333333336</v>
      </c>
      <c r="B1439" s="159">
        <v>1544</v>
      </c>
      <c r="C1439" s="11"/>
      <c r="E1439" s="11"/>
      <c r="F1439" s="11"/>
      <c r="G1439" s="11"/>
      <c r="H1439" s="11"/>
      <c r="I1439" s="11"/>
      <c r="J1439" s="11"/>
    </row>
    <row r="1440" spans="1:10" x14ac:dyDescent="0.25">
      <c r="A1440" s="158">
        <v>42752.447916666664</v>
      </c>
      <c r="B1440" s="159">
        <v>1544</v>
      </c>
      <c r="C1440" s="11"/>
      <c r="E1440" s="11"/>
      <c r="F1440" s="11"/>
      <c r="G1440" s="11"/>
      <c r="H1440" s="11"/>
      <c r="I1440" s="11"/>
      <c r="J1440" s="11"/>
    </row>
    <row r="1441" spans="1:10" x14ac:dyDescent="0.25">
      <c r="A1441" s="158">
        <v>42752.4375</v>
      </c>
      <c r="B1441" s="159">
        <v>1620</v>
      </c>
      <c r="C1441" s="11"/>
      <c r="E1441" s="11"/>
      <c r="F1441" s="11"/>
      <c r="G1441" s="11"/>
      <c r="H1441" s="11"/>
      <c r="I1441" s="11"/>
      <c r="J1441" s="11"/>
    </row>
    <row r="1442" spans="1:10" x14ac:dyDescent="0.25">
      <c r="A1442" s="158">
        <v>42752.427083333336</v>
      </c>
      <c r="B1442" s="159">
        <v>1542</v>
      </c>
      <c r="C1442" s="11"/>
      <c r="E1442" s="11"/>
      <c r="F1442" s="11"/>
      <c r="G1442" s="11"/>
      <c r="H1442" s="11"/>
      <c r="I1442" s="11"/>
      <c r="J1442" s="11"/>
    </row>
    <row r="1443" spans="1:10" x14ac:dyDescent="0.25">
      <c r="A1443" s="158">
        <v>42752.416666666664</v>
      </c>
      <c r="B1443" s="159">
        <v>1572</v>
      </c>
      <c r="C1443" s="11"/>
      <c r="E1443" s="11"/>
      <c r="F1443" s="11"/>
      <c r="G1443" s="11"/>
      <c r="H1443" s="11"/>
      <c r="I1443" s="11"/>
      <c r="J1443" s="11"/>
    </row>
    <row r="1444" spans="1:10" x14ac:dyDescent="0.25">
      <c r="A1444" s="138">
        <v>42752.40625</v>
      </c>
      <c r="B1444" s="139">
        <v>1575</v>
      </c>
      <c r="C1444" s="11"/>
      <c r="E1444" s="11"/>
      <c r="F1444" s="11"/>
      <c r="G1444" s="11"/>
      <c r="H1444" s="11"/>
      <c r="I1444" s="11"/>
      <c r="J1444" s="11"/>
    </row>
    <row r="1445" spans="1:10" x14ac:dyDescent="0.25">
      <c r="A1445" s="138">
        <v>42752.395833333336</v>
      </c>
      <c r="B1445" s="139">
        <v>1603</v>
      </c>
      <c r="C1445" s="11"/>
      <c r="E1445" s="11"/>
      <c r="F1445" s="11"/>
      <c r="G1445" s="11"/>
      <c r="H1445" s="11"/>
      <c r="I1445" s="11"/>
      <c r="J1445" s="11"/>
    </row>
    <row r="1446" spans="1:10" x14ac:dyDescent="0.25">
      <c r="A1446" s="138">
        <v>42752.385416666664</v>
      </c>
      <c r="B1446" s="139">
        <v>1569</v>
      </c>
      <c r="C1446" s="11"/>
      <c r="E1446" s="11"/>
      <c r="F1446" s="11"/>
      <c r="G1446" s="11"/>
      <c r="H1446" s="11"/>
      <c r="I1446" s="11"/>
      <c r="J1446" s="11"/>
    </row>
    <row r="1447" spans="1:10" x14ac:dyDescent="0.25">
      <c r="A1447" s="138">
        <v>42752.375</v>
      </c>
      <c r="B1447" s="139">
        <v>1569</v>
      </c>
      <c r="C1447" s="11"/>
      <c r="E1447" s="11"/>
      <c r="F1447" s="11"/>
      <c r="G1447" s="11"/>
      <c r="H1447" s="11"/>
      <c r="I1447" s="11"/>
      <c r="J1447" s="11"/>
    </row>
    <row r="1448" spans="1:10" x14ac:dyDescent="0.25">
      <c r="A1448" s="138">
        <v>42752.364583333336</v>
      </c>
      <c r="B1448" s="139">
        <v>1555</v>
      </c>
      <c r="C1448" s="11"/>
      <c r="E1448" s="11"/>
      <c r="F1448" s="11"/>
      <c r="G1448" s="11"/>
      <c r="H1448" s="11"/>
      <c r="I1448" s="11"/>
      <c r="J1448" s="11"/>
    </row>
    <row r="1449" spans="1:10" x14ac:dyDescent="0.25">
      <c r="A1449" s="138">
        <v>42752.354166666664</v>
      </c>
      <c r="B1449" s="139">
        <v>1646</v>
      </c>
      <c r="C1449" s="11"/>
      <c r="E1449" s="11"/>
      <c r="F1449" s="11"/>
      <c r="G1449" s="11"/>
      <c r="H1449" s="11"/>
      <c r="I1449" s="11"/>
      <c r="J1449" s="11"/>
    </row>
    <row r="1450" spans="1:10" x14ac:dyDescent="0.25">
      <c r="A1450" s="138">
        <v>42752.34375</v>
      </c>
      <c r="B1450" s="139">
        <v>1545</v>
      </c>
      <c r="C1450" s="11"/>
      <c r="E1450" s="11"/>
      <c r="F1450" s="11"/>
      <c r="G1450" s="11"/>
      <c r="H1450" s="11"/>
      <c r="I1450" s="11"/>
      <c r="J1450" s="11"/>
    </row>
    <row r="1451" spans="1:10" x14ac:dyDescent="0.25">
      <c r="A1451" s="138">
        <v>42752.333333333336</v>
      </c>
      <c r="B1451" s="139">
        <v>1549</v>
      </c>
      <c r="C1451" s="11"/>
      <c r="E1451" s="11"/>
      <c r="F1451" s="11"/>
      <c r="G1451" s="11"/>
      <c r="H1451" s="11"/>
      <c r="I1451" s="11"/>
      <c r="J1451" s="11"/>
    </row>
    <row r="1452" spans="1:10" x14ac:dyDescent="0.25">
      <c r="A1452" s="138">
        <v>42752.322916666664</v>
      </c>
      <c r="B1452" s="139">
        <v>1618</v>
      </c>
      <c r="C1452" s="11"/>
      <c r="E1452" s="11"/>
      <c r="F1452" s="11"/>
      <c r="G1452" s="11"/>
      <c r="H1452" s="11"/>
      <c r="I1452" s="11"/>
      <c r="J1452" s="11"/>
    </row>
    <row r="1453" spans="1:10" x14ac:dyDescent="0.25">
      <c r="A1453" s="138">
        <v>42752.3125</v>
      </c>
      <c r="B1453" s="139">
        <v>1521</v>
      </c>
      <c r="C1453" s="11"/>
      <c r="E1453" s="11"/>
      <c r="F1453" s="11"/>
      <c r="G1453" s="11"/>
      <c r="H1453" s="11"/>
      <c r="I1453" s="11"/>
      <c r="J1453" s="11"/>
    </row>
    <row r="1454" spans="1:10" x14ac:dyDescent="0.25">
      <c r="A1454" s="138">
        <v>42752.302083333336</v>
      </c>
      <c r="B1454" s="139">
        <v>1550</v>
      </c>
      <c r="C1454" s="11"/>
      <c r="E1454" s="11"/>
      <c r="F1454" s="11"/>
      <c r="G1454" s="11"/>
      <c r="H1454" s="11"/>
      <c r="I1454" s="11"/>
      <c r="J1454" s="11"/>
    </row>
    <row r="1455" spans="1:10" x14ac:dyDescent="0.25">
      <c r="A1455" s="138">
        <v>42752.291666666664</v>
      </c>
      <c r="B1455" s="109">
        <v>1554</v>
      </c>
      <c r="C1455" s="11"/>
      <c r="E1455" s="11"/>
      <c r="F1455" s="11"/>
      <c r="G1455" s="11"/>
      <c r="H1455" s="11"/>
      <c r="I1455" s="11"/>
      <c r="J1455" s="11"/>
    </row>
    <row r="1456" spans="1:10" x14ac:dyDescent="0.25">
      <c r="A1456" s="138">
        <v>42752.28125</v>
      </c>
      <c r="B1456" s="109">
        <v>1555</v>
      </c>
      <c r="C1456" s="11"/>
      <c r="E1456" s="11"/>
      <c r="F1456" s="11"/>
      <c r="G1456" s="11"/>
      <c r="H1456" s="11"/>
      <c r="I1456" s="11"/>
      <c r="J1456" s="11"/>
    </row>
    <row r="1457" spans="1:10" x14ac:dyDescent="0.25">
      <c r="A1457" s="138">
        <v>42752.270833333336</v>
      </c>
      <c r="B1457" s="109">
        <v>1559</v>
      </c>
      <c r="C1457" s="11"/>
      <c r="E1457" s="11"/>
      <c r="F1457" s="11"/>
      <c r="G1457" s="11"/>
      <c r="H1457" s="11"/>
      <c r="I1457" s="11"/>
      <c r="J1457" s="11"/>
    </row>
    <row r="1458" spans="1:10" x14ac:dyDescent="0.25">
      <c r="A1458" s="138">
        <v>42752.260416666664</v>
      </c>
      <c r="B1458" s="109">
        <v>1556</v>
      </c>
      <c r="C1458" s="11"/>
      <c r="E1458" s="11"/>
      <c r="F1458" s="11"/>
      <c r="G1458" s="11"/>
      <c r="H1458" s="11"/>
      <c r="I1458" s="11"/>
      <c r="J1458" s="11"/>
    </row>
    <row r="1459" spans="1:10" x14ac:dyDescent="0.25">
      <c r="A1459" s="138">
        <v>42752.25</v>
      </c>
      <c r="B1459" s="109">
        <v>1557</v>
      </c>
      <c r="C1459" s="11"/>
      <c r="E1459" s="11"/>
      <c r="F1459" s="11"/>
      <c r="G1459" s="11"/>
      <c r="H1459" s="11"/>
      <c r="I1459" s="11"/>
      <c r="J1459" s="11"/>
    </row>
    <row r="1460" spans="1:10" x14ac:dyDescent="0.25">
      <c r="A1460" s="138">
        <v>42752.239583333336</v>
      </c>
      <c r="B1460" s="109">
        <v>1560</v>
      </c>
      <c r="C1460" s="11"/>
      <c r="E1460" s="11"/>
      <c r="F1460" s="11"/>
      <c r="G1460" s="11"/>
      <c r="H1460" s="11"/>
      <c r="I1460" s="11"/>
      <c r="J1460" s="11"/>
    </row>
    <row r="1461" spans="1:10" x14ac:dyDescent="0.25">
      <c r="A1461" s="138">
        <v>42752.229166666664</v>
      </c>
      <c r="B1461" s="109">
        <v>1564</v>
      </c>
      <c r="C1461" s="11"/>
      <c r="E1461" s="11"/>
      <c r="F1461" s="11"/>
      <c r="G1461" s="11"/>
      <c r="H1461" s="11"/>
      <c r="I1461" s="11"/>
      <c r="J1461" s="11"/>
    </row>
    <row r="1462" spans="1:10" x14ac:dyDescent="0.25">
      <c r="A1462" s="138">
        <v>42752.21875</v>
      </c>
      <c r="B1462" s="109">
        <v>1563</v>
      </c>
      <c r="C1462" s="11"/>
      <c r="E1462" s="11"/>
      <c r="F1462" s="11"/>
      <c r="G1462" s="11"/>
      <c r="H1462" s="11"/>
      <c r="I1462" s="11"/>
      <c r="J1462" s="11"/>
    </row>
    <row r="1463" spans="1:10" x14ac:dyDescent="0.25">
      <c r="A1463" s="145">
        <v>42752.208333333336</v>
      </c>
      <c r="B1463" s="114">
        <v>1545</v>
      </c>
      <c r="C1463" s="11"/>
      <c r="E1463" s="11"/>
      <c r="F1463" s="11"/>
      <c r="G1463" s="11"/>
      <c r="H1463" s="11"/>
      <c r="I1463" s="11"/>
      <c r="J1463" s="11"/>
    </row>
    <row r="1464" spans="1:10" x14ac:dyDescent="0.25">
      <c r="A1464" s="145">
        <v>42752.197916666664</v>
      </c>
      <c r="B1464" s="114">
        <v>1546</v>
      </c>
      <c r="C1464" s="11"/>
      <c r="E1464" s="11"/>
      <c r="F1464" s="11"/>
      <c r="G1464" s="11"/>
      <c r="H1464" s="11"/>
      <c r="I1464" s="11"/>
      <c r="J1464" s="11"/>
    </row>
    <row r="1465" spans="1:10" x14ac:dyDescent="0.25">
      <c r="A1465" s="138">
        <v>42752.1875</v>
      </c>
      <c r="B1465" s="109">
        <v>1544</v>
      </c>
      <c r="C1465" s="11"/>
      <c r="E1465" s="11"/>
      <c r="F1465" s="11"/>
      <c r="G1465" s="11"/>
      <c r="H1465" s="11"/>
      <c r="I1465" s="11"/>
      <c r="J1465" s="11"/>
    </row>
    <row r="1466" spans="1:10" x14ac:dyDescent="0.25">
      <c r="A1466" s="138">
        <v>42752.177083333336</v>
      </c>
      <c r="B1466" s="109">
        <v>1540</v>
      </c>
      <c r="C1466" s="11"/>
      <c r="E1466" s="11"/>
      <c r="F1466" s="11"/>
      <c r="G1466" s="11"/>
      <c r="H1466" s="11"/>
      <c r="I1466" s="11"/>
      <c r="J1466" s="11"/>
    </row>
    <row r="1467" spans="1:10" x14ac:dyDescent="0.25">
      <c r="A1467" s="138">
        <v>42752.166666666664</v>
      </c>
      <c r="B1467" s="109">
        <v>1540</v>
      </c>
      <c r="C1467" s="11"/>
      <c r="E1467" s="11"/>
      <c r="F1467" s="11"/>
      <c r="G1467" s="11"/>
      <c r="H1467" s="11"/>
      <c r="I1467" s="11"/>
      <c r="J1467" s="11"/>
    </row>
    <row r="1468" spans="1:10" x14ac:dyDescent="0.25">
      <c r="A1468" s="132">
        <v>42752.15625</v>
      </c>
      <c r="B1468" s="116">
        <v>1543</v>
      </c>
      <c r="C1468" s="11"/>
      <c r="E1468" s="11"/>
      <c r="F1468" s="11"/>
      <c r="G1468" s="11"/>
      <c r="H1468" s="11"/>
      <c r="I1468" s="11"/>
      <c r="J1468" s="11"/>
    </row>
    <row r="1469" spans="1:10" x14ac:dyDescent="0.25">
      <c r="A1469" s="138">
        <v>42752.145833333336</v>
      </c>
      <c r="B1469" s="109">
        <v>1570</v>
      </c>
      <c r="C1469" s="11"/>
      <c r="E1469" s="11"/>
      <c r="F1469" s="11"/>
      <c r="G1469" s="11"/>
      <c r="H1469" s="11"/>
      <c r="I1469" s="11"/>
      <c r="J1469" s="11"/>
    </row>
    <row r="1470" spans="1:10" x14ac:dyDescent="0.25">
      <c r="A1470" s="138">
        <v>42752.135416666664</v>
      </c>
      <c r="B1470" s="109">
        <v>1590</v>
      </c>
      <c r="C1470" s="11"/>
      <c r="E1470" s="11"/>
      <c r="F1470" s="11"/>
      <c r="G1470" s="11"/>
      <c r="H1470" s="11"/>
      <c r="I1470" s="11"/>
      <c r="J1470" s="11"/>
    </row>
    <row r="1471" spans="1:10" x14ac:dyDescent="0.25">
      <c r="A1471" s="138">
        <v>42752.125</v>
      </c>
      <c r="B1471" s="109">
        <v>1542</v>
      </c>
      <c r="C1471" s="11"/>
      <c r="E1471" s="11"/>
      <c r="F1471" s="11"/>
      <c r="G1471" s="11"/>
      <c r="H1471" s="11"/>
      <c r="I1471" s="11"/>
      <c r="J1471" s="11"/>
    </row>
    <row r="1472" spans="1:10" x14ac:dyDescent="0.25">
      <c r="A1472" s="138">
        <v>42752.114583333336</v>
      </c>
      <c r="B1472" s="109">
        <v>1542</v>
      </c>
      <c r="C1472" s="11"/>
      <c r="E1472" s="11"/>
      <c r="F1472" s="11"/>
      <c r="G1472" s="11"/>
      <c r="H1472" s="11"/>
      <c r="I1472" s="11"/>
      <c r="J1472" s="11"/>
    </row>
    <row r="1473" spans="1:10" x14ac:dyDescent="0.25">
      <c r="A1473" s="138">
        <v>42752.104166666664</v>
      </c>
      <c r="B1473" s="109">
        <v>1552</v>
      </c>
      <c r="C1473" s="11"/>
      <c r="E1473" s="11"/>
      <c r="F1473" s="11"/>
      <c r="G1473" s="11"/>
      <c r="H1473" s="11"/>
      <c r="I1473" s="11"/>
      <c r="J1473" s="11"/>
    </row>
    <row r="1474" spans="1:10" x14ac:dyDescent="0.25">
      <c r="A1474" s="138">
        <v>42752.09375</v>
      </c>
      <c r="B1474" s="109">
        <v>1554</v>
      </c>
      <c r="C1474" s="11"/>
      <c r="E1474" s="11"/>
      <c r="F1474" s="11"/>
      <c r="G1474" s="11"/>
      <c r="H1474" s="11"/>
      <c r="I1474" s="11"/>
      <c r="J1474" s="11"/>
    </row>
    <row r="1475" spans="1:10" x14ac:dyDescent="0.25">
      <c r="A1475" s="138">
        <v>42752.083333333336</v>
      </c>
      <c r="B1475" s="109">
        <v>1554</v>
      </c>
      <c r="C1475" s="11"/>
      <c r="E1475" s="11"/>
      <c r="F1475" s="11"/>
      <c r="G1475" s="11"/>
      <c r="H1475" s="11"/>
      <c r="I1475" s="11"/>
      <c r="J1475" s="11"/>
    </row>
    <row r="1476" spans="1:10" x14ac:dyDescent="0.25">
      <c r="A1476" s="138">
        <v>42752.072916666664</v>
      </c>
      <c r="B1476" s="109">
        <v>1591</v>
      </c>
      <c r="C1476" s="11"/>
      <c r="E1476" s="11"/>
      <c r="F1476" s="11"/>
      <c r="G1476" s="11"/>
      <c r="H1476" s="11"/>
      <c r="I1476" s="11"/>
      <c r="J1476" s="11"/>
    </row>
    <row r="1477" spans="1:10" x14ac:dyDescent="0.25">
      <c r="A1477" s="138">
        <v>42752.0625</v>
      </c>
      <c r="B1477" s="109">
        <v>1564</v>
      </c>
      <c r="C1477" s="11"/>
      <c r="E1477" s="11"/>
      <c r="F1477" s="11"/>
      <c r="G1477" s="11"/>
      <c r="H1477" s="11"/>
      <c r="I1477" s="11"/>
      <c r="J1477" s="11"/>
    </row>
    <row r="1478" spans="1:10" x14ac:dyDescent="0.25">
      <c r="A1478" s="138">
        <v>42752.052083333336</v>
      </c>
      <c r="B1478" s="109">
        <v>1545</v>
      </c>
      <c r="C1478" s="11"/>
      <c r="E1478" s="11"/>
      <c r="F1478" s="11"/>
      <c r="G1478" s="11"/>
      <c r="H1478" s="11"/>
      <c r="I1478" s="11"/>
      <c r="J1478" s="11"/>
    </row>
    <row r="1479" spans="1:10" x14ac:dyDescent="0.25">
      <c r="A1479" s="138">
        <v>42752.041666666664</v>
      </c>
      <c r="B1479" s="109">
        <v>1541</v>
      </c>
      <c r="C1479" s="11"/>
      <c r="E1479" s="11"/>
      <c r="F1479" s="11"/>
      <c r="G1479" s="11"/>
      <c r="H1479" s="11"/>
      <c r="I1479" s="11"/>
      <c r="J1479" s="11"/>
    </row>
    <row r="1480" spans="1:10" x14ac:dyDescent="0.25">
      <c r="A1480" s="138">
        <v>42752.03125</v>
      </c>
      <c r="B1480" s="109">
        <v>1570</v>
      </c>
      <c r="C1480" s="11"/>
      <c r="E1480" s="11"/>
      <c r="F1480" s="11"/>
      <c r="G1480" s="11"/>
      <c r="H1480" s="11"/>
      <c r="I1480" s="11"/>
      <c r="J1480" s="11"/>
    </row>
    <row r="1481" spans="1:10" x14ac:dyDescent="0.25">
      <c r="A1481" s="138">
        <v>42752.020833333336</v>
      </c>
      <c r="B1481" s="109">
        <v>1588</v>
      </c>
      <c r="C1481" s="11"/>
      <c r="E1481" s="11"/>
      <c r="F1481" s="11"/>
      <c r="G1481" s="11"/>
      <c r="H1481" s="11"/>
      <c r="I1481" s="11"/>
      <c r="J1481" s="11"/>
    </row>
    <row r="1482" spans="1:10" x14ac:dyDescent="0.25">
      <c r="A1482" s="138">
        <v>42752.010416666664</v>
      </c>
      <c r="B1482" s="109">
        <v>1590</v>
      </c>
      <c r="C1482" s="11"/>
      <c r="E1482" s="11"/>
      <c r="F1482" s="11"/>
      <c r="G1482" s="11"/>
      <c r="H1482" s="11"/>
      <c r="I1482" s="11"/>
      <c r="J1482" s="11"/>
    </row>
    <row r="1483" spans="1:10" x14ac:dyDescent="0.25">
      <c r="A1483" s="145">
        <v>42752</v>
      </c>
      <c r="B1483" s="140">
        <v>1564</v>
      </c>
      <c r="C1483" s="11"/>
      <c r="E1483" s="11"/>
      <c r="F1483" s="11"/>
      <c r="G1483" s="11"/>
      <c r="H1483" s="11"/>
      <c r="I1483" s="11"/>
      <c r="J1483" s="11"/>
    </row>
    <row r="1484" spans="1:10" x14ac:dyDescent="0.25">
      <c r="A1484" s="145">
        <v>42751.989583333336</v>
      </c>
      <c r="B1484" s="140">
        <v>1547</v>
      </c>
      <c r="C1484" s="11"/>
      <c r="E1484" s="11"/>
      <c r="F1484" s="11"/>
      <c r="G1484" s="11"/>
      <c r="H1484" s="11"/>
      <c r="I1484" s="11"/>
      <c r="J1484" s="11"/>
    </row>
    <row r="1485" spans="1:10" x14ac:dyDescent="0.25">
      <c r="A1485" s="138">
        <v>42751.979166666664</v>
      </c>
      <c r="B1485" s="139">
        <v>1525</v>
      </c>
      <c r="C1485" s="11"/>
      <c r="E1485" s="11"/>
      <c r="F1485" s="11"/>
      <c r="G1485" s="11"/>
      <c r="H1485" s="11"/>
      <c r="I1485" s="11"/>
      <c r="J1485" s="11"/>
    </row>
    <row r="1486" spans="1:10" x14ac:dyDescent="0.25">
      <c r="A1486" s="138">
        <v>42751.96875</v>
      </c>
      <c r="B1486" s="139">
        <v>1526</v>
      </c>
      <c r="C1486" s="11"/>
      <c r="E1486" s="11"/>
      <c r="F1486" s="11"/>
      <c r="G1486" s="11"/>
      <c r="H1486" s="11"/>
      <c r="I1486" s="11"/>
      <c r="J1486" s="11"/>
    </row>
    <row r="1487" spans="1:10" x14ac:dyDescent="0.25">
      <c r="A1487" s="138">
        <v>42751.958333333336</v>
      </c>
      <c r="B1487" s="139">
        <v>1576</v>
      </c>
      <c r="C1487" s="11"/>
      <c r="E1487" s="11"/>
      <c r="F1487" s="11"/>
      <c r="G1487" s="11"/>
      <c r="H1487" s="11"/>
      <c r="I1487" s="11"/>
      <c r="J1487" s="11"/>
    </row>
    <row r="1488" spans="1:10" x14ac:dyDescent="0.25">
      <c r="A1488" s="138">
        <v>42751.947916666664</v>
      </c>
      <c r="B1488" s="139">
        <v>1576</v>
      </c>
      <c r="C1488" s="11"/>
      <c r="E1488" s="11"/>
      <c r="F1488" s="11"/>
      <c r="G1488" s="11"/>
      <c r="H1488" s="11"/>
      <c r="I1488" s="11"/>
      <c r="J1488" s="11"/>
    </row>
    <row r="1489" spans="1:10" x14ac:dyDescent="0.25">
      <c r="A1489" s="138">
        <v>42751.9375</v>
      </c>
      <c r="B1489" s="139">
        <v>1557</v>
      </c>
      <c r="C1489" s="11"/>
      <c r="E1489" s="11"/>
      <c r="F1489" s="11"/>
      <c r="G1489" s="11"/>
      <c r="H1489" s="11"/>
      <c r="I1489" s="11"/>
      <c r="J1489" s="11"/>
    </row>
    <row r="1490" spans="1:10" x14ac:dyDescent="0.25">
      <c r="A1490" s="138">
        <v>42751.927083333336</v>
      </c>
      <c r="B1490" s="139">
        <v>1520</v>
      </c>
      <c r="C1490" s="11"/>
      <c r="E1490" s="11"/>
      <c r="F1490" s="11"/>
      <c r="G1490" s="11"/>
      <c r="H1490" s="11"/>
      <c r="I1490" s="11"/>
      <c r="J1490" s="11"/>
    </row>
    <row r="1491" spans="1:10" x14ac:dyDescent="0.25">
      <c r="A1491" s="138">
        <v>42751.916666666664</v>
      </c>
      <c r="B1491" s="139">
        <v>1552</v>
      </c>
      <c r="C1491" s="11"/>
      <c r="E1491" s="11"/>
      <c r="F1491" s="11"/>
      <c r="G1491" s="11"/>
      <c r="H1491" s="11"/>
      <c r="I1491" s="11"/>
      <c r="J1491" s="11"/>
    </row>
    <row r="1492" spans="1:10" x14ac:dyDescent="0.25">
      <c r="A1492" s="138">
        <v>42751.90625</v>
      </c>
      <c r="B1492" s="139">
        <v>1553</v>
      </c>
      <c r="C1492" s="11"/>
      <c r="E1492" s="11"/>
      <c r="F1492" s="11"/>
      <c r="G1492" s="11"/>
      <c r="H1492" s="11"/>
      <c r="I1492" s="11"/>
      <c r="J1492" s="11"/>
    </row>
    <row r="1493" spans="1:10" x14ac:dyDescent="0.25">
      <c r="A1493" s="138">
        <v>42751.895833333336</v>
      </c>
      <c r="B1493" s="139">
        <v>1551</v>
      </c>
      <c r="C1493" s="11"/>
      <c r="E1493" s="11"/>
      <c r="F1493" s="11"/>
      <c r="G1493" s="11"/>
      <c r="H1493" s="11"/>
      <c r="I1493" s="11"/>
      <c r="J1493" s="11"/>
    </row>
    <row r="1494" spans="1:10" x14ac:dyDescent="0.25">
      <c r="A1494" s="138">
        <v>42751.885416666664</v>
      </c>
      <c r="B1494" s="139">
        <v>1554</v>
      </c>
      <c r="C1494" s="11"/>
      <c r="E1494" s="11"/>
      <c r="F1494" s="11"/>
      <c r="G1494" s="11"/>
      <c r="H1494" s="11"/>
      <c r="I1494" s="11"/>
      <c r="J1494" s="11"/>
    </row>
    <row r="1495" spans="1:10" x14ac:dyDescent="0.25">
      <c r="A1495" s="138">
        <v>42751.875</v>
      </c>
      <c r="B1495" s="139">
        <v>1553</v>
      </c>
      <c r="C1495" s="11"/>
      <c r="E1495" s="11"/>
      <c r="F1495" s="11"/>
      <c r="G1495" s="11"/>
      <c r="H1495" s="11"/>
      <c r="I1495" s="11"/>
      <c r="J1495" s="11"/>
    </row>
    <row r="1496" spans="1:10" x14ac:dyDescent="0.25">
      <c r="A1496" s="138">
        <v>42751.864583333336</v>
      </c>
      <c r="B1496" s="139">
        <v>1516</v>
      </c>
      <c r="C1496" s="11"/>
      <c r="E1496" s="11"/>
      <c r="F1496" s="11"/>
      <c r="G1496" s="11"/>
      <c r="H1496" s="11"/>
      <c r="I1496" s="11"/>
      <c r="J1496" s="11"/>
    </row>
    <row r="1497" spans="1:10" x14ac:dyDescent="0.25">
      <c r="A1497" s="138">
        <v>42751.854166666664</v>
      </c>
      <c r="B1497" s="139">
        <v>1612</v>
      </c>
      <c r="C1497" s="11"/>
      <c r="E1497" s="11"/>
      <c r="F1497" s="11"/>
      <c r="G1497" s="11"/>
      <c r="H1497" s="11"/>
      <c r="I1497" s="11"/>
      <c r="J1497" s="11"/>
    </row>
    <row r="1498" spans="1:10" x14ac:dyDescent="0.25">
      <c r="A1498" s="138">
        <v>42751.84375</v>
      </c>
      <c r="B1498" s="139">
        <v>1520</v>
      </c>
      <c r="C1498" s="11"/>
      <c r="E1498" s="11"/>
      <c r="F1498" s="11"/>
      <c r="G1498" s="11"/>
      <c r="H1498" s="11"/>
      <c r="I1498" s="11"/>
      <c r="J1498" s="11"/>
    </row>
    <row r="1499" spans="1:10" x14ac:dyDescent="0.25">
      <c r="A1499" s="138">
        <v>42751.833333333336</v>
      </c>
      <c r="B1499" s="139">
        <v>1517</v>
      </c>
      <c r="C1499" s="11"/>
      <c r="E1499" s="11"/>
      <c r="F1499" s="11"/>
      <c r="G1499" s="11"/>
      <c r="H1499" s="11"/>
      <c r="I1499" s="11"/>
      <c r="J1499" s="11"/>
    </row>
    <row r="1500" spans="1:10" x14ac:dyDescent="0.25">
      <c r="A1500" s="138">
        <v>42751.822916666664</v>
      </c>
      <c r="B1500" s="139">
        <v>1518</v>
      </c>
      <c r="C1500" s="11"/>
      <c r="E1500" s="11"/>
      <c r="F1500" s="11"/>
      <c r="G1500" s="11"/>
      <c r="H1500" s="11"/>
      <c r="I1500" s="11"/>
      <c r="J1500" s="11"/>
    </row>
    <row r="1501" spans="1:10" x14ac:dyDescent="0.25">
      <c r="A1501" s="138">
        <v>42751.8125</v>
      </c>
      <c r="B1501" s="139">
        <v>1610</v>
      </c>
      <c r="C1501" s="11"/>
      <c r="E1501" s="11"/>
      <c r="F1501" s="11"/>
      <c r="G1501" s="11"/>
      <c r="H1501" s="11"/>
      <c r="I1501" s="11"/>
      <c r="J1501" s="11"/>
    </row>
    <row r="1502" spans="1:10" x14ac:dyDescent="0.25">
      <c r="A1502" s="138">
        <v>42751.802083333336</v>
      </c>
      <c r="B1502" s="146">
        <v>1499</v>
      </c>
      <c r="C1502" s="11"/>
      <c r="E1502" s="11"/>
      <c r="F1502" s="11"/>
      <c r="G1502" s="11"/>
      <c r="H1502" s="11"/>
      <c r="I1502" s="11"/>
      <c r="J1502" s="11"/>
    </row>
    <row r="1503" spans="1:10" x14ac:dyDescent="0.25">
      <c r="A1503" s="138">
        <v>42751.791666666664</v>
      </c>
      <c r="B1503" s="139">
        <v>1631</v>
      </c>
      <c r="C1503" s="11"/>
      <c r="E1503" s="11"/>
      <c r="F1503" s="11"/>
      <c r="G1503" s="11"/>
      <c r="H1503" s="11"/>
      <c r="I1503" s="11"/>
      <c r="J1503" s="11"/>
    </row>
    <row r="1504" spans="1:10" x14ac:dyDescent="0.25">
      <c r="A1504" s="138">
        <v>42751.78125</v>
      </c>
      <c r="B1504" s="139">
        <v>1526</v>
      </c>
      <c r="C1504" s="11"/>
      <c r="E1504" s="11"/>
      <c r="F1504" s="11"/>
      <c r="G1504" s="11"/>
      <c r="H1504" s="11"/>
      <c r="I1504" s="11"/>
      <c r="J1504" s="11"/>
    </row>
    <row r="1505" spans="1:10" x14ac:dyDescent="0.25">
      <c r="A1505" s="138">
        <v>42751.770833333336</v>
      </c>
      <c r="B1505" s="139">
        <v>1520</v>
      </c>
      <c r="C1505" s="11"/>
      <c r="E1505" s="11"/>
      <c r="F1505" s="11"/>
      <c r="G1505" s="11"/>
      <c r="H1505" s="11"/>
      <c r="I1505" s="11"/>
      <c r="J1505" s="11"/>
    </row>
    <row r="1506" spans="1:10" x14ac:dyDescent="0.25">
      <c r="A1506" s="138">
        <v>42751.760416666664</v>
      </c>
      <c r="B1506" s="139">
        <v>1563</v>
      </c>
      <c r="C1506" s="11"/>
      <c r="E1506" s="11"/>
      <c r="F1506" s="11"/>
      <c r="G1506" s="11"/>
      <c r="H1506" s="11"/>
      <c r="I1506" s="11"/>
      <c r="J1506" s="11"/>
    </row>
    <row r="1507" spans="1:10" x14ac:dyDescent="0.25">
      <c r="A1507" s="138">
        <v>42751.75</v>
      </c>
      <c r="B1507" s="139">
        <v>1524</v>
      </c>
      <c r="C1507" s="11"/>
      <c r="E1507" s="11"/>
      <c r="F1507" s="11"/>
      <c r="G1507" s="11"/>
      <c r="H1507" s="11"/>
      <c r="I1507" s="11"/>
      <c r="J1507" s="11"/>
    </row>
    <row r="1508" spans="1:10" x14ac:dyDescent="0.25">
      <c r="A1508" s="138">
        <v>42751.739583333336</v>
      </c>
      <c r="B1508" s="139">
        <v>1573</v>
      </c>
      <c r="C1508" s="11"/>
      <c r="E1508" s="11"/>
      <c r="F1508" s="11"/>
      <c r="G1508" s="11"/>
      <c r="H1508" s="11"/>
      <c r="I1508" s="11"/>
      <c r="J1508" s="11"/>
    </row>
    <row r="1509" spans="1:10" x14ac:dyDescent="0.25">
      <c r="A1509" s="138">
        <v>42751.729166666664</v>
      </c>
      <c r="B1509" s="139">
        <v>1594</v>
      </c>
      <c r="C1509" s="11"/>
      <c r="E1509" s="11"/>
      <c r="F1509" s="11"/>
      <c r="G1509" s="11"/>
      <c r="H1509" s="11"/>
      <c r="I1509" s="11"/>
      <c r="J1509" s="11"/>
    </row>
    <row r="1510" spans="1:10" x14ac:dyDescent="0.25">
      <c r="A1510" s="138">
        <v>42751.71875</v>
      </c>
      <c r="B1510" s="139">
        <v>1526</v>
      </c>
      <c r="C1510" s="11"/>
      <c r="E1510" s="11"/>
      <c r="F1510" s="11"/>
      <c r="G1510" s="11"/>
      <c r="H1510" s="11"/>
      <c r="I1510" s="11"/>
      <c r="J1510" s="11"/>
    </row>
    <row r="1511" spans="1:10" x14ac:dyDescent="0.25">
      <c r="A1511" s="138">
        <v>42751.708333333336</v>
      </c>
      <c r="B1511" s="139">
        <v>1583</v>
      </c>
      <c r="C1511" s="11"/>
      <c r="E1511" s="11"/>
      <c r="F1511" s="11"/>
      <c r="G1511" s="11"/>
      <c r="H1511" s="11"/>
      <c r="I1511" s="11"/>
      <c r="J1511" s="11"/>
    </row>
    <row r="1512" spans="1:10" x14ac:dyDescent="0.25">
      <c r="A1512" s="138">
        <v>42751.697916666664</v>
      </c>
      <c r="B1512" s="139">
        <v>1593</v>
      </c>
      <c r="C1512" s="11"/>
      <c r="E1512" s="11"/>
      <c r="F1512" s="11"/>
      <c r="G1512" s="11"/>
      <c r="H1512" s="11"/>
      <c r="I1512" s="11"/>
      <c r="J1512" s="11"/>
    </row>
    <row r="1513" spans="1:10" x14ac:dyDescent="0.25">
      <c r="A1513" s="138">
        <v>42751.6875</v>
      </c>
      <c r="B1513" s="139">
        <v>1564</v>
      </c>
      <c r="C1513" s="11"/>
      <c r="E1513" s="11"/>
      <c r="F1513" s="11"/>
      <c r="G1513" s="11"/>
      <c r="H1513" s="11"/>
      <c r="I1513" s="11"/>
      <c r="J1513" s="11"/>
    </row>
    <row r="1514" spans="1:10" x14ac:dyDescent="0.25">
      <c r="A1514" s="138">
        <v>42751.677083333336</v>
      </c>
      <c r="B1514" s="139">
        <v>1527</v>
      </c>
      <c r="C1514" s="11"/>
      <c r="E1514" s="11"/>
      <c r="F1514" s="11"/>
      <c r="G1514" s="11"/>
      <c r="H1514" s="11"/>
      <c r="I1514" s="11"/>
      <c r="J1514" s="11"/>
    </row>
    <row r="1515" spans="1:10" x14ac:dyDescent="0.25">
      <c r="A1515" s="138">
        <v>42751.666666666664</v>
      </c>
      <c r="B1515" s="139">
        <v>1573</v>
      </c>
      <c r="C1515" s="11"/>
      <c r="E1515" s="11"/>
      <c r="F1515" s="11"/>
      <c r="G1515" s="11"/>
      <c r="H1515" s="11"/>
      <c r="I1515" s="11"/>
      <c r="J1515" s="11"/>
    </row>
    <row r="1516" spans="1:10" x14ac:dyDescent="0.25">
      <c r="A1516" s="138">
        <v>42751.65625</v>
      </c>
      <c r="B1516" s="139">
        <v>1589</v>
      </c>
      <c r="C1516" s="11"/>
      <c r="E1516" s="11"/>
      <c r="F1516" s="11"/>
      <c r="G1516" s="11"/>
      <c r="H1516" s="11"/>
      <c r="I1516" s="11"/>
      <c r="J1516" s="11"/>
    </row>
    <row r="1517" spans="1:10" x14ac:dyDescent="0.25">
      <c r="A1517" s="138">
        <v>42751.645833333336</v>
      </c>
      <c r="B1517" s="139">
        <v>1589</v>
      </c>
      <c r="C1517" s="11"/>
      <c r="E1517" s="11"/>
      <c r="F1517" s="11"/>
      <c r="G1517" s="11"/>
      <c r="H1517" s="11"/>
      <c r="I1517" s="11"/>
      <c r="J1517" s="11"/>
    </row>
    <row r="1518" spans="1:10" x14ac:dyDescent="0.25">
      <c r="A1518" s="138">
        <v>42751.635416666664</v>
      </c>
      <c r="B1518" s="139">
        <v>1590</v>
      </c>
      <c r="C1518" s="11"/>
      <c r="E1518" s="11"/>
      <c r="F1518" s="11"/>
      <c r="G1518" s="11"/>
      <c r="H1518" s="11"/>
      <c r="I1518" s="11"/>
      <c r="J1518" s="11"/>
    </row>
    <row r="1519" spans="1:10" x14ac:dyDescent="0.25">
      <c r="A1519" s="138">
        <v>42751.625</v>
      </c>
      <c r="B1519" s="139">
        <v>1591</v>
      </c>
      <c r="C1519" s="11"/>
      <c r="E1519" s="11"/>
      <c r="F1519" s="11"/>
      <c r="G1519" s="11"/>
      <c r="H1519" s="11"/>
      <c r="I1519" s="11"/>
      <c r="J1519" s="11"/>
    </row>
    <row r="1520" spans="1:10" x14ac:dyDescent="0.25">
      <c r="A1520" s="138">
        <v>42751.614583333336</v>
      </c>
      <c r="B1520" s="139">
        <v>1593</v>
      </c>
      <c r="C1520" s="11"/>
      <c r="E1520" s="11"/>
      <c r="F1520" s="11"/>
      <c r="G1520" s="11"/>
      <c r="H1520" s="11"/>
      <c r="I1520" s="11"/>
      <c r="J1520" s="11"/>
    </row>
    <row r="1521" spans="1:10" x14ac:dyDescent="0.25">
      <c r="A1521" s="138">
        <v>42751.604166666664</v>
      </c>
      <c r="B1521" s="139">
        <v>1576</v>
      </c>
      <c r="C1521" s="11"/>
      <c r="E1521" s="11"/>
      <c r="F1521" s="11"/>
      <c r="G1521" s="11"/>
      <c r="H1521" s="11"/>
      <c r="I1521" s="11"/>
      <c r="J1521" s="11"/>
    </row>
    <row r="1522" spans="1:10" x14ac:dyDescent="0.25">
      <c r="A1522" s="138">
        <v>42751.59375</v>
      </c>
      <c r="B1522" s="139">
        <v>1615</v>
      </c>
      <c r="C1522" s="11"/>
      <c r="E1522" s="11"/>
      <c r="F1522" s="11"/>
      <c r="G1522" s="11"/>
      <c r="H1522" s="11"/>
      <c r="I1522" s="11"/>
      <c r="J1522" s="11"/>
    </row>
    <row r="1523" spans="1:10" x14ac:dyDescent="0.25">
      <c r="A1523" s="138">
        <v>42751.583333333336</v>
      </c>
      <c r="B1523" s="139">
        <v>1596</v>
      </c>
      <c r="C1523" s="11"/>
      <c r="E1523" s="11"/>
      <c r="F1523" s="11"/>
      <c r="G1523" s="11"/>
      <c r="H1523" s="11"/>
      <c r="I1523" s="11"/>
      <c r="J1523" s="11"/>
    </row>
    <row r="1524" spans="1:10" x14ac:dyDescent="0.25">
      <c r="A1524" s="138">
        <v>42751.572916666664</v>
      </c>
      <c r="B1524" s="139">
        <v>1557</v>
      </c>
      <c r="C1524" s="11"/>
      <c r="E1524" s="11"/>
      <c r="F1524" s="11"/>
      <c r="G1524" s="11"/>
      <c r="H1524" s="11"/>
      <c r="I1524" s="11"/>
      <c r="J1524" s="11"/>
    </row>
    <row r="1525" spans="1:10" x14ac:dyDescent="0.25">
      <c r="A1525" s="138">
        <v>42751.5625</v>
      </c>
      <c r="B1525" s="139">
        <v>1615</v>
      </c>
      <c r="C1525" s="11"/>
      <c r="E1525" s="11"/>
      <c r="F1525" s="11"/>
      <c r="G1525" s="11"/>
      <c r="H1525" s="11"/>
      <c r="I1525" s="11"/>
      <c r="J1525" s="11"/>
    </row>
    <row r="1526" spans="1:10" x14ac:dyDescent="0.25">
      <c r="A1526" s="138">
        <v>42751.552083333336</v>
      </c>
      <c r="B1526" s="139">
        <v>1618</v>
      </c>
      <c r="C1526" s="11"/>
      <c r="E1526" s="11"/>
      <c r="F1526" s="11"/>
      <c r="G1526" s="11"/>
      <c r="H1526" s="11"/>
      <c r="I1526" s="11"/>
      <c r="J1526" s="11"/>
    </row>
    <row r="1527" spans="1:10" x14ac:dyDescent="0.25">
      <c r="A1527" s="138">
        <v>42751.541666666664</v>
      </c>
      <c r="B1527" s="139">
        <v>1614</v>
      </c>
      <c r="C1527" s="11"/>
      <c r="E1527" s="11"/>
      <c r="F1527" s="11"/>
      <c r="G1527" s="11"/>
      <c r="H1527" s="11"/>
      <c r="I1527" s="11"/>
      <c r="J1527" s="11"/>
    </row>
    <row r="1528" spans="1:10" x14ac:dyDescent="0.25">
      <c r="A1528" s="138">
        <v>42751.53125</v>
      </c>
      <c r="B1528" s="139">
        <v>1617</v>
      </c>
      <c r="C1528" s="11"/>
      <c r="E1528" s="11"/>
      <c r="F1528" s="11"/>
      <c r="G1528" s="11"/>
      <c r="H1528" s="11"/>
      <c r="I1528" s="11"/>
      <c r="J1528" s="11"/>
    </row>
    <row r="1529" spans="1:10" x14ac:dyDescent="0.25">
      <c r="A1529" s="138">
        <v>42751.520833333336</v>
      </c>
      <c r="B1529" s="139">
        <v>1679</v>
      </c>
      <c r="C1529" s="11"/>
      <c r="E1529" s="11"/>
      <c r="F1529" s="11"/>
      <c r="G1529" s="11"/>
      <c r="H1529" s="11"/>
      <c r="I1529" s="11"/>
      <c r="J1529" s="11"/>
    </row>
    <row r="1530" spans="1:10" x14ac:dyDescent="0.25">
      <c r="A1530" s="138">
        <v>42751.510416666664</v>
      </c>
      <c r="B1530" s="139">
        <v>1642</v>
      </c>
      <c r="C1530" s="11"/>
      <c r="E1530" s="11"/>
      <c r="F1530" s="11"/>
      <c r="G1530" s="11"/>
      <c r="H1530" s="11"/>
      <c r="I1530" s="11"/>
      <c r="J1530" s="11"/>
    </row>
    <row r="1531" spans="1:10" x14ac:dyDescent="0.25">
      <c r="A1531" s="138">
        <v>42751.5</v>
      </c>
      <c r="B1531" s="139">
        <v>1741</v>
      </c>
      <c r="C1531" s="11"/>
      <c r="E1531" s="11"/>
      <c r="F1531" s="11"/>
      <c r="G1531" s="11"/>
      <c r="H1531" s="11"/>
      <c r="I1531" s="11"/>
      <c r="J1531" s="11"/>
    </row>
    <row r="1532" spans="1:10" x14ac:dyDescent="0.25">
      <c r="A1532" s="138">
        <v>42751.489583333336</v>
      </c>
      <c r="B1532" s="139">
        <v>1647</v>
      </c>
      <c r="C1532" s="11"/>
      <c r="E1532" s="11"/>
      <c r="F1532" s="11"/>
      <c r="G1532" s="11"/>
      <c r="H1532" s="11"/>
      <c r="I1532" s="11"/>
      <c r="J1532" s="11"/>
    </row>
    <row r="1533" spans="1:10" x14ac:dyDescent="0.25">
      <c r="A1533" s="138">
        <v>42751.479166666664</v>
      </c>
      <c r="B1533" s="146">
        <v>1760</v>
      </c>
      <c r="C1533" s="11"/>
      <c r="E1533" s="11"/>
      <c r="F1533" s="11"/>
      <c r="G1533" s="11"/>
      <c r="H1533" s="11"/>
      <c r="I1533" s="11"/>
      <c r="J1533" s="11"/>
    </row>
    <row r="1534" spans="1:10" x14ac:dyDescent="0.25">
      <c r="A1534" s="138">
        <v>42751.46875</v>
      </c>
      <c r="B1534" s="139">
        <v>1759</v>
      </c>
      <c r="C1534" s="11"/>
      <c r="E1534" s="11"/>
      <c r="F1534" s="11"/>
      <c r="G1534" s="11"/>
      <c r="H1534" s="11"/>
      <c r="I1534" s="11"/>
      <c r="J1534" s="11"/>
    </row>
    <row r="1535" spans="1:10" x14ac:dyDescent="0.25">
      <c r="A1535" s="138">
        <v>42751.458333333336</v>
      </c>
      <c r="B1535" s="139">
        <v>1738</v>
      </c>
      <c r="C1535" s="11"/>
      <c r="E1535" s="11"/>
      <c r="F1535" s="11"/>
      <c r="G1535" s="11"/>
      <c r="H1535" s="11"/>
      <c r="I1535" s="11"/>
      <c r="J1535" s="11"/>
    </row>
    <row r="1536" spans="1:10" x14ac:dyDescent="0.25">
      <c r="A1536" s="138">
        <v>42751.447916666664</v>
      </c>
      <c r="B1536" s="139">
        <v>1589</v>
      </c>
      <c r="C1536" s="11"/>
      <c r="E1536" s="11"/>
      <c r="F1536" s="11"/>
      <c r="G1536" s="11"/>
      <c r="H1536" s="11"/>
      <c r="I1536" s="11"/>
      <c r="J1536" s="11"/>
    </row>
    <row r="1537" spans="1:10" x14ac:dyDescent="0.25">
      <c r="A1537" s="138">
        <v>42751.4375</v>
      </c>
      <c r="B1537" s="139">
        <v>1615</v>
      </c>
      <c r="C1537" s="11"/>
      <c r="E1537" s="11"/>
      <c r="F1537" s="11"/>
      <c r="G1537" s="11"/>
      <c r="H1537" s="11"/>
      <c r="I1537" s="11"/>
      <c r="J1537" s="11"/>
    </row>
    <row r="1538" spans="1:10" x14ac:dyDescent="0.25">
      <c r="A1538" s="138">
        <v>42751.427083333336</v>
      </c>
      <c r="B1538" s="139">
        <v>1569</v>
      </c>
      <c r="C1538" s="11"/>
      <c r="E1538" s="11"/>
      <c r="F1538" s="11"/>
      <c r="G1538" s="11"/>
      <c r="H1538" s="11"/>
      <c r="I1538" s="11"/>
      <c r="J1538" s="11"/>
    </row>
    <row r="1539" spans="1:10" x14ac:dyDescent="0.25">
      <c r="A1539" s="138">
        <v>42751.416666666664</v>
      </c>
      <c r="B1539" s="139">
        <v>1568</v>
      </c>
      <c r="C1539" s="11"/>
      <c r="E1539" s="11"/>
      <c r="F1539" s="11"/>
      <c r="G1539" s="11"/>
      <c r="H1539" s="11"/>
      <c r="I1539" s="11"/>
      <c r="J1539" s="11"/>
    </row>
    <row r="1540" spans="1:10" x14ac:dyDescent="0.25">
      <c r="A1540" s="138">
        <v>42751.40625</v>
      </c>
      <c r="B1540" s="139">
        <v>1566</v>
      </c>
      <c r="C1540" s="11"/>
      <c r="E1540" s="11"/>
      <c r="F1540" s="11"/>
      <c r="G1540" s="11"/>
      <c r="H1540" s="11"/>
      <c r="I1540" s="11"/>
      <c r="J1540" s="11"/>
    </row>
    <row r="1541" spans="1:10" x14ac:dyDescent="0.25">
      <c r="A1541" s="138">
        <v>42751.395833333336</v>
      </c>
      <c r="B1541" s="139">
        <v>1549</v>
      </c>
      <c r="C1541" s="11"/>
      <c r="E1541" s="11"/>
      <c r="F1541" s="11"/>
      <c r="G1541" s="11"/>
      <c r="H1541" s="11"/>
      <c r="I1541" s="11"/>
      <c r="J1541" s="11"/>
    </row>
    <row r="1542" spans="1:10" x14ac:dyDescent="0.25">
      <c r="A1542" s="132">
        <v>42751.385416666664</v>
      </c>
      <c r="B1542" s="133">
        <v>1529</v>
      </c>
      <c r="C1542" s="11"/>
      <c r="E1542" s="11"/>
      <c r="F1542" s="11"/>
      <c r="G1542" s="11"/>
      <c r="H1542" s="11"/>
      <c r="I1542" s="11"/>
      <c r="J1542" s="11"/>
    </row>
    <row r="1543" spans="1:10" x14ac:dyDescent="0.25">
      <c r="A1543" s="138">
        <v>42751.375</v>
      </c>
      <c r="B1543" s="139">
        <v>1567</v>
      </c>
      <c r="C1543" s="11"/>
      <c r="E1543" s="11"/>
      <c r="F1543" s="11"/>
      <c r="G1543" s="11"/>
      <c r="H1543" s="11"/>
      <c r="I1543" s="11"/>
      <c r="J1543" s="11"/>
    </row>
    <row r="1544" spans="1:10" x14ac:dyDescent="0.25">
      <c r="A1544" s="138">
        <v>42751.364583333336</v>
      </c>
      <c r="B1544" s="139">
        <v>1530</v>
      </c>
      <c r="C1544" s="11"/>
      <c r="E1544" s="11"/>
      <c r="F1544" s="11"/>
      <c r="G1544" s="11"/>
      <c r="H1544" s="11"/>
      <c r="I1544" s="11"/>
      <c r="J1544" s="11"/>
    </row>
    <row r="1545" spans="1:10" x14ac:dyDescent="0.25">
      <c r="A1545" s="138">
        <v>42751.354166666664</v>
      </c>
      <c r="B1545" s="139">
        <v>1548</v>
      </c>
      <c r="C1545" s="11"/>
      <c r="E1545" s="11"/>
      <c r="F1545" s="11"/>
      <c r="G1545" s="11"/>
      <c r="H1545" s="11"/>
      <c r="I1545" s="11"/>
      <c r="J1545" s="11"/>
    </row>
    <row r="1546" spans="1:10" x14ac:dyDescent="0.25">
      <c r="A1546" s="138">
        <v>42751.34375</v>
      </c>
      <c r="B1546" s="139">
        <v>1567</v>
      </c>
      <c r="C1546" s="11"/>
      <c r="E1546" s="11"/>
      <c r="F1546" s="11"/>
      <c r="G1546" s="11"/>
      <c r="H1546" s="11"/>
      <c r="I1546" s="11"/>
      <c r="J1546" s="11"/>
    </row>
    <row r="1547" spans="1:10" x14ac:dyDescent="0.25">
      <c r="A1547" s="138">
        <v>42751.333333333336</v>
      </c>
      <c r="B1547" s="139">
        <v>1531</v>
      </c>
      <c r="C1547" s="11"/>
      <c r="E1547" s="11"/>
      <c r="F1547" s="11"/>
      <c r="G1547" s="11"/>
      <c r="H1547" s="11"/>
      <c r="I1547" s="11"/>
      <c r="J1547" s="11"/>
    </row>
    <row r="1548" spans="1:10" x14ac:dyDescent="0.25">
      <c r="A1548" s="138">
        <v>42751.322916666664</v>
      </c>
      <c r="B1548" s="139">
        <v>1530</v>
      </c>
      <c r="C1548" s="11"/>
      <c r="E1548" s="11"/>
      <c r="F1548" s="11"/>
      <c r="G1548" s="11"/>
      <c r="H1548" s="11"/>
      <c r="I1548" s="11"/>
      <c r="J1548" s="11"/>
    </row>
    <row r="1549" spans="1:10" x14ac:dyDescent="0.25">
      <c r="A1549" s="138">
        <v>42751.3125</v>
      </c>
      <c r="B1549" s="139">
        <v>1564</v>
      </c>
      <c r="C1549" s="11"/>
      <c r="E1549" s="11"/>
      <c r="F1549" s="11"/>
      <c r="G1549" s="11"/>
      <c r="H1549" s="11"/>
      <c r="I1549" s="11"/>
      <c r="J1549" s="11"/>
    </row>
    <row r="1550" spans="1:10" x14ac:dyDescent="0.25">
      <c r="A1550" s="138">
        <v>42751.302083333336</v>
      </c>
      <c r="B1550" s="139">
        <v>1526</v>
      </c>
      <c r="C1550" s="11"/>
      <c r="E1550" s="11"/>
      <c r="F1550" s="11"/>
      <c r="G1550" s="11"/>
      <c r="H1550" s="11"/>
      <c r="I1550" s="11"/>
      <c r="J1550" s="11"/>
    </row>
    <row r="1551" spans="1:10" x14ac:dyDescent="0.25">
      <c r="A1551" s="138">
        <v>42751.291666666664</v>
      </c>
      <c r="B1551" s="139">
        <v>1524</v>
      </c>
      <c r="C1551" s="11"/>
      <c r="E1551" s="11"/>
      <c r="F1551" s="11"/>
      <c r="G1551" s="11"/>
      <c r="H1551" s="11"/>
      <c r="I1551" s="11"/>
      <c r="J1551" s="11"/>
    </row>
    <row r="1552" spans="1:10" x14ac:dyDescent="0.25">
      <c r="A1552" s="138">
        <v>42751.28125</v>
      </c>
      <c r="B1552" s="139">
        <v>1553</v>
      </c>
      <c r="C1552" s="11"/>
      <c r="E1552" s="11"/>
      <c r="F1552" s="11"/>
      <c r="G1552" s="11"/>
      <c r="H1552" s="11"/>
      <c r="I1552" s="11"/>
      <c r="J1552" s="11"/>
    </row>
    <row r="1553" spans="1:10" x14ac:dyDescent="0.25">
      <c r="A1553" s="138">
        <v>42751.270833333336</v>
      </c>
      <c r="B1553" s="139">
        <v>1617</v>
      </c>
      <c r="C1553" s="11"/>
      <c r="E1553" s="11"/>
      <c r="F1553" s="11"/>
      <c r="G1553" s="11"/>
      <c r="H1553" s="11"/>
      <c r="I1553" s="11"/>
      <c r="J1553" s="11"/>
    </row>
    <row r="1554" spans="1:10" x14ac:dyDescent="0.25">
      <c r="A1554" s="138">
        <v>42751.260416666664</v>
      </c>
      <c r="B1554" s="139">
        <v>1522</v>
      </c>
      <c r="C1554" s="11"/>
      <c r="E1554" s="11"/>
      <c r="F1554" s="11"/>
      <c r="G1554" s="11"/>
      <c r="H1554" s="11"/>
      <c r="I1554" s="11"/>
      <c r="J1554" s="11"/>
    </row>
    <row r="1555" spans="1:10" x14ac:dyDescent="0.25">
      <c r="A1555" s="138">
        <v>42751.25</v>
      </c>
      <c r="B1555" s="139">
        <v>1549</v>
      </c>
      <c r="C1555" s="11"/>
      <c r="E1555" s="11"/>
      <c r="F1555" s="11"/>
      <c r="G1555" s="11"/>
      <c r="H1555" s="11"/>
      <c r="I1555" s="11"/>
      <c r="J1555" s="11"/>
    </row>
    <row r="1556" spans="1:10" x14ac:dyDescent="0.25">
      <c r="A1556" s="138">
        <v>42751.239583333336</v>
      </c>
      <c r="B1556" s="139">
        <v>1673</v>
      </c>
      <c r="C1556" s="11"/>
      <c r="E1556" s="11"/>
      <c r="F1556" s="11"/>
      <c r="G1556" s="11"/>
      <c r="H1556" s="11"/>
      <c r="I1556" s="11"/>
      <c r="J1556" s="11"/>
    </row>
    <row r="1557" spans="1:10" x14ac:dyDescent="0.25">
      <c r="A1557" s="138">
        <v>42751.229166666664</v>
      </c>
      <c r="B1557" s="139">
        <v>1539</v>
      </c>
      <c r="C1557" s="11"/>
      <c r="E1557" s="11"/>
      <c r="F1557" s="11"/>
      <c r="G1557" s="11"/>
      <c r="H1557" s="11"/>
      <c r="I1557" s="11"/>
      <c r="J1557" s="11"/>
    </row>
    <row r="1558" spans="1:10" x14ac:dyDescent="0.25">
      <c r="A1558" s="138">
        <v>42751.21875</v>
      </c>
      <c r="B1558" s="139">
        <v>1540</v>
      </c>
      <c r="C1558" s="11"/>
      <c r="E1558" s="11"/>
      <c r="F1558" s="11"/>
      <c r="G1558" s="11"/>
      <c r="H1558" s="11"/>
      <c r="I1558" s="11"/>
      <c r="J1558" s="11"/>
    </row>
    <row r="1559" spans="1:10" x14ac:dyDescent="0.25">
      <c r="A1559" s="138">
        <v>42751.208333333336</v>
      </c>
      <c r="B1559" s="139">
        <v>1538</v>
      </c>
      <c r="C1559" s="11"/>
      <c r="E1559" s="11"/>
      <c r="F1559" s="11"/>
      <c r="G1559" s="11"/>
      <c r="H1559" s="11"/>
      <c r="I1559" s="11"/>
      <c r="J1559" s="11"/>
    </row>
    <row r="1560" spans="1:10" x14ac:dyDescent="0.25">
      <c r="A1560" s="138">
        <v>42751.197916666664</v>
      </c>
      <c r="B1560" s="139">
        <v>1520</v>
      </c>
      <c r="C1560" s="11"/>
      <c r="E1560" s="11"/>
      <c r="F1560" s="11"/>
      <c r="G1560" s="11"/>
      <c r="H1560" s="11"/>
      <c r="I1560" s="11"/>
      <c r="J1560" s="11"/>
    </row>
    <row r="1561" spans="1:10" x14ac:dyDescent="0.25">
      <c r="A1561" s="138">
        <v>42751.1875</v>
      </c>
      <c r="B1561" s="139">
        <v>1548</v>
      </c>
      <c r="C1561" s="11"/>
      <c r="E1561" s="11"/>
      <c r="F1561" s="11"/>
      <c r="G1561" s="11"/>
      <c r="H1561" s="11"/>
      <c r="I1561" s="11"/>
      <c r="J1561" s="11"/>
    </row>
    <row r="1562" spans="1:10" x14ac:dyDescent="0.25">
      <c r="A1562" s="138">
        <v>42751.177083333336</v>
      </c>
      <c r="B1562" s="139">
        <v>1568</v>
      </c>
      <c r="C1562" s="11"/>
      <c r="E1562" s="11"/>
      <c r="F1562" s="11"/>
      <c r="G1562" s="11"/>
      <c r="H1562" s="11"/>
      <c r="I1562" s="11"/>
      <c r="J1562" s="11"/>
    </row>
    <row r="1563" spans="1:10" x14ac:dyDescent="0.25">
      <c r="A1563" s="138">
        <v>42751.166666666664</v>
      </c>
      <c r="B1563" s="139">
        <v>1586</v>
      </c>
      <c r="C1563" s="11"/>
      <c r="E1563" s="11"/>
      <c r="F1563" s="11"/>
      <c r="G1563" s="11"/>
      <c r="H1563" s="11"/>
      <c r="I1563" s="11"/>
      <c r="J1563" s="11"/>
    </row>
    <row r="1564" spans="1:10" x14ac:dyDescent="0.25">
      <c r="A1564" s="138">
        <v>42751.15625</v>
      </c>
      <c r="B1564" s="139">
        <v>1533</v>
      </c>
      <c r="C1564" s="11"/>
      <c r="E1564" s="11"/>
      <c r="F1564" s="11"/>
      <c r="G1564" s="11"/>
      <c r="H1564" s="11"/>
      <c r="I1564" s="11"/>
      <c r="J1564" s="11"/>
    </row>
    <row r="1565" spans="1:10" x14ac:dyDescent="0.25">
      <c r="A1565" s="138">
        <v>42751.145833333336</v>
      </c>
      <c r="B1565" s="139">
        <v>1547</v>
      </c>
      <c r="C1565" s="11"/>
      <c r="E1565" s="11"/>
      <c r="F1565" s="11"/>
      <c r="G1565" s="11"/>
      <c r="H1565" s="11"/>
      <c r="I1565" s="11"/>
      <c r="J1565" s="11"/>
    </row>
    <row r="1566" spans="1:10" x14ac:dyDescent="0.25">
      <c r="A1566" s="138">
        <v>42751.135416666664</v>
      </c>
      <c r="B1566" s="139">
        <v>1703</v>
      </c>
      <c r="C1566" s="11"/>
      <c r="E1566" s="11"/>
      <c r="F1566" s="11"/>
      <c r="G1566" s="11"/>
      <c r="H1566" s="11"/>
      <c r="I1566" s="11"/>
      <c r="J1566" s="11"/>
    </row>
    <row r="1567" spans="1:10" x14ac:dyDescent="0.25">
      <c r="A1567" s="138">
        <v>42751.125</v>
      </c>
      <c r="B1567" s="139">
        <v>1541</v>
      </c>
      <c r="C1567" s="11"/>
      <c r="E1567" s="11"/>
      <c r="F1567" s="11"/>
      <c r="G1567" s="11"/>
      <c r="H1567" s="11"/>
      <c r="I1567" s="11"/>
      <c r="J1567" s="11"/>
    </row>
    <row r="1568" spans="1:10" x14ac:dyDescent="0.25">
      <c r="A1568" s="138">
        <v>42751.114583333336</v>
      </c>
      <c r="B1568" s="139">
        <v>1539</v>
      </c>
      <c r="C1568" s="11"/>
      <c r="E1568" s="11"/>
      <c r="F1568" s="11"/>
      <c r="G1568" s="11"/>
      <c r="H1568" s="11"/>
      <c r="I1568" s="11"/>
      <c r="J1568" s="11"/>
    </row>
    <row r="1569" spans="1:10" x14ac:dyDescent="0.25">
      <c r="A1569" s="138">
        <v>42751.104166666664</v>
      </c>
      <c r="B1569" s="139">
        <v>1520</v>
      </c>
      <c r="C1569" s="11"/>
      <c r="E1569" s="11"/>
      <c r="F1569" s="11"/>
      <c r="G1569" s="11"/>
      <c r="H1569" s="11"/>
      <c r="I1569" s="11"/>
      <c r="J1569" s="11"/>
    </row>
    <row r="1570" spans="1:10" x14ac:dyDescent="0.25">
      <c r="A1570" s="138">
        <v>42751.09375</v>
      </c>
      <c r="B1570" s="139">
        <v>1548</v>
      </c>
      <c r="C1570" s="11"/>
      <c r="E1570" s="11"/>
      <c r="F1570" s="11"/>
      <c r="G1570" s="11"/>
      <c r="H1570" s="11"/>
      <c r="I1570" s="11"/>
      <c r="J1570" s="11"/>
    </row>
    <row r="1571" spans="1:10" x14ac:dyDescent="0.25">
      <c r="A1571" s="138">
        <v>42751.083333333336</v>
      </c>
      <c r="B1571" s="139">
        <v>1548</v>
      </c>
      <c r="C1571" s="11"/>
      <c r="E1571" s="11"/>
      <c r="F1571" s="11"/>
      <c r="G1571" s="11"/>
      <c r="H1571" s="11"/>
      <c r="I1571" s="11"/>
      <c r="J1571" s="11"/>
    </row>
    <row r="1572" spans="1:10" x14ac:dyDescent="0.25">
      <c r="A1572" s="138">
        <v>42751.072916666664</v>
      </c>
      <c r="B1572" s="139">
        <v>1550</v>
      </c>
      <c r="C1572" s="11"/>
      <c r="E1572" s="11"/>
      <c r="F1572" s="11"/>
      <c r="G1572" s="11"/>
      <c r="H1572" s="11"/>
      <c r="I1572" s="11"/>
      <c r="J1572" s="11"/>
    </row>
    <row r="1573" spans="1:10" x14ac:dyDescent="0.25">
      <c r="A1573" s="138">
        <v>42751.0625</v>
      </c>
      <c r="B1573" s="139">
        <v>1549</v>
      </c>
      <c r="C1573" s="11"/>
      <c r="E1573" s="11"/>
      <c r="F1573" s="11"/>
      <c r="G1573" s="11"/>
      <c r="H1573" s="11"/>
      <c r="I1573" s="11"/>
      <c r="J1573" s="11"/>
    </row>
    <row r="1574" spans="1:10" x14ac:dyDescent="0.25">
      <c r="A1574" s="138">
        <v>42751.052083333336</v>
      </c>
      <c r="B1574" s="139">
        <v>1550</v>
      </c>
      <c r="C1574" s="11"/>
      <c r="E1574" s="11"/>
      <c r="F1574" s="11"/>
      <c r="G1574" s="11"/>
      <c r="H1574" s="11"/>
      <c r="I1574" s="11"/>
      <c r="J1574" s="11"/>
    </row>
    <row r="1575" spans="1:10" x14ac:dyDescent="0.25">
      <c r="A1575" s="138">
        <v>42751.041666666664</v>
      </c>
      <c r="B1575" s="139">
        <v>1551</v>
      </c>
      <c r="C1575" s="11"/>
      <c r="E1575" s="11"/>
      <c r="F1575" s="11"/>
      <c r="G1575" s="11"/>
      <c r="H1575" s="11"/>
      <c r="I1575" s="11"/>
      <c r="J1575" s="11"/>
    </row>
    <row r="1576" spans="1:10" x14ac:dyDescent="0.25">
      <c r="A1576" s="138">
        <v>42751.03125</v>
      </c>
      <c r="B1576" s="139">
        <v>1566</v>
      </c>
      <c r="C1576" s="11"/>
      <c r="E1576" s="11"/>
      <c r="F1576" s="11"/>
      <c r="G1576" s="11"/>
      <c r="H1576" s="11"/>
      <c r="I1576" s="11"/>
      <c r="J1576" s="11"/>
    </row>
    <row r="1577" spans="1:10" x14ac:dyDescent="0.25">
      <c r="A1577" s="138">
        <v>42751.020833333336</v>
      </c>
      <c r="B1577" s="139">
        <v>1570</v>
      </c>
      <c r="C1577" s="11"/>
      <c r="E1577" s="11"/>
      <c r="F1577" s="11"/>
      <c r="G1577" s="11"/>
      <c r="H1577" s="11"/>
      <c r="I1577" s="11"/>
      <c r="J1577" s="11"/>
    </row>
    <row r="1578" spans="1:10" x14ac:dyDescent="0.25">
      <c r="A1578" s="138">
        <v>42751.010416666664</v>
      </c>
      <c r="B1578" s="139">
        <v>1542</v>
      </c>
      <c r="C1578" s="11"/>
      <c r="E1578" s="11"/>
      <c r="F1578" s="11"/>
      <c r="G1578" s="11"/>
      <c r="H1578" s="11"/>
      <c r="I1578" s="11"/>
      <c r="J1578" s="11"/>
    </row>
    <row r="1579" spans="1:10" x14ac:dyDescent="0.25">
      <c r="A1579" s="138">
        <v>42751</v>
      </c>
      <c r="B1579" s="139">
        <v>1541</v>
      </c>
      <c r="C1579" s="11"/>
      <c r="E1579" s="11"/>
      <c r="F1579" s="11"/>
      <c r="G1579" s="11"/>
      <c r="H1579" s="11"/>
      <c r="I1579" s="11"/>
      <c r="J1579" s="11"/>
    </row>
    <row r="1580" spans="1:10" x14ac:dyDescent="0.25">
      <c r="A1580" s="138">
        <v>42750.989583333336</v>
      </c>
      <c r="B1580" s="139">
        <v>1542</v>
      </c>
      <c r="C1580" s="11"/>
      <c r="E1580" s="11"/>
      <c r="F1580" s="11"/>
      <c r="G1580" s="11"/>
      <c r="H1580" s="11"/>
      <c r="I1580" s="11"/>
      <c r="J1580" s="11"/>
    </row>
    <row r="1581" spans="1:10" x14ac:dyDescent="0.25">
      <c r="A1581" s="138">
        <v>42750.979166666664</v>
      </c>
      <c r="B1581" s="139">
        <v>1521</v>
      </c>
      <c r="C1581" s="11"/>
      <c r="E1581" s="11"/>
      <c r="F1581" s="11"/>
      <c r="G1581" s="11"/>
      <c r="H1581" s="11"/>
      <c r="I1581" s="11"/>
      <c r="J1581" s="11"/>
    </row>
    <row r="1582" spans="1:10" x14ac:dyDescent="0.25">
      <c r="A1582" s="138">
        <v>42750.96875</v>
      </c>
      <c r="B1582" s="139">
        <v>1551</v>
      </c>
      <c r="C1582" s="11"/>
      <c r="E1582" s="11"/>
      <c r="F1582" s="11"/>
      <c r="G1582" s="11"/>
      <c r="H1582" s="11"/>
      <c r="I1582" s="11"/>
      <c r="J1582" s="11"/>
    </row>
    <row r="1583" spans="1:10" x14ac:dyDescent="0.25">
      <c r="A1583" s="138">
        <v>42750.958333333336</v>
      </c>
      <c r="B1583" s="139">
        <v>1586</v>
      </c>
      <c r="C1583" s="11"/>
      <c r="E1583" s="11"/>
      <c r="F1583" s="11"/>
      <c r="G1583" s="11"/>
      <c r="H1583" s="11"/>
      <c r="I1583" s="11"/>
      <c r="J1583" s="11"/>
    </row>
    <row r="1584" spans="1:10" x14ac:dyDescent="0.25">
      <c r="A1584" s="138">
        <v>42750.947916666664</v>
      </c>
      <c r="B1584" s="139">
        <v>1560</v>
      </c>
      <c r="C1584" s="11"/>
      <c r="E1584" s="11"/>
      <c r="F1584" s="11"/>
      <c r="G1584" s="11"/>
      <c r="H1584" s="11"/>
      <c r="I1584" s="11"/>
      <c r="J1584" s="11"/>
    </row>
    <row r="1585" spans="1:10" x14ac:dyDescent="0.25">
      <c r="A1585" s="138">
        <v>42750.9375</v>
      </c>
      <c r="B1585" s="139">
        <v>1519</v>
      </c>
      <c r="C1585" s="11"/>
      <c r="E1585" s="11"/>
      <c r="F1585" s="11"/>
      <c r="G1585" s="11"/>
      <c r="H1585" s="11"/>
      <c r="I1585" s="11"/>
      <c r="J1585" s="11"/>
    </row>
    <row r="1586" spans="1:10" x14ac:dyDescent="0.25">
      <c r="A1586" s="138">
        <v>42750.927083333336</v>
      </c>
      <c r="B1586" s="139">
        <v>1549</v>
      </c>
      <c r="C1586" s="11"/>
      <c r="E1586" s="11"/>
      <c r="F1586" s="11"/>
      <c r="G1586" s="11"/>
      <c r="H1586" s="11"/>
      <c r="I1586" s="11"/>
      <c r="J1586" s="11"/>
    </row>
    <row r="1587" spans="1:10" x14ac:dyDescent="0.25">
      <c r="A1587" s="138">
        <v>42750.916666666664</v>
      </c>
      <c r="B1587" s="139">
        <v>1551</v>
      </c>
      <c r="C1587" s="11"/>
      <c r="E1587" s="11"/>
      <c r="F1587" s="11"/>
      <c r="G1587" s="11"/>
      <c r="H1587" s="11"/>
      <c r="I1587" s="11"/>
      <c r="J1587" s="11"/>
    </row>
    <row r="1588" spans="1:10" x14ac:dyDescent="0.25">
      <c r="A1588" s="138">
        <v>42750.90625</v>
      </c>
      <c r="B1588" s="139">
        <v>1586</v>
      </c>
      <c r="C1588" s="11"/>
      <c r="E1588" s="11"/>
      <c r="F1588" s="11"/>
      <c r="G1588" s="11"/>
      <c r="H1588" s="11"/>
      <c r="I1588" s="11"/>
      <c r="J1588" s="11"/>
    </row>
    <row r="1589" spans="1:10" x14ac:dyDescent="0.25">
      <c r="A1589" s="138">
        <v>42750.895833333336</v>
      </c>
      <c r="B1589" s="139">
        <v>1562</v>
      </c>
      <c r="C1589" s="11"/>
      <c r="E1589" s="11"/>
      <c r="F1589" s="11"/>
      <c r="G1589" s="11"/>
      <c r="H1589" s="11"/>
      <c r="I1589" s="11"/>
      <c r="J1589" s="11"/>
    </row>
    <row r="1590" spans="1:10" x14ac:dyDescent="0.25">
      <c r="A1590" s="138">
        <v>42750.885416666664</v>
      </c>
      <c r="B1590" s="139">
        <v>1488</v>
      </c>
      <c r="C1590" s="11"/>
      <c r="E1590" s="11"/>
      <c r="F1590" s="11"/>
      <c r="G1590" s="11"/>
      <c r="H1590" s="11"/>
      <c r="I1590" s="11"/>
      <c r="J1590" s="11"/>
    </row>
    <row r="1591" spans="1:10" x14ac:dyDescent="0.25">
      <c r="A1591" s="138">
        <v>42750.875</v>
      </c>
      <c r="B1591" s="139">
        <v>1586</v>
      </c>
      <c r="C1591" s="11"/>
      <c r="E1591" s="11"/>
      <c r="F1591" s="11"/>
      <c r="G1591" s="11"/>
      <c r="H1591" s="11"/>
      <c r="I1591" s="11"/>
      <c r="J1591" s="11"/>
    </row>
    <row r="1592" spans="1:10" x14ac:dyDescent="0.25">
      <c r="A1592" s="138">
        <v>42750.864583333336</v>
      </c>
      <c r="B1592" s="139">
        <v>1547</v>
      </c>
      <c r="C1592" s="11"/>
      <c r="E1592" s="11"/>
      <c r="F1592" s="11"/>
      <c r="G1592" s="11"/>
      <c r="H1592" s="11"/>
      <c r="I1592" s="11"/>
      <c r="J1592" s="11"/>
    </row>
    <row r="1593" spans="1:10" x14ac:dyDescent="0.25">
      <c r="A1593" s="138">
        <v>42750.854166666664</v>
      </c>
      <c r="B1593" s="139">
        <v>1546</v>
      </c>
      <c r="C1593" s="11"/>
      <c r="E1593" s="11"/>
      <c r="F1593" s="11"/>
      <c r="G1593" s="11"/>
      <c r="H1593" s="11"/>
      <c r="I1593" s="11"/>
      <c r="J1593" s="11"/>
    </row>
    <row r="1594" spans="1:10" x14ac:dyDescent="0.25">
      <c r="A1594" s="138">
        <v>42750.84375</v>
      </c>
      <c r="B1594" s="139">
        <v>1546</v>
      </c>
      <c r="C1594" s="11"/>
      <c r="E1594" s="11"/>
      <c r="F1594" s="11"/>
      <c r="G1594" s="11"/>
      <c r="H1594" s="11"/>
      <c r="I1594" s="11"/>
      <c r="J1594" s="11"/>
    </row>
    <row r="1595" spans="1:10" x14ac:dyDescent="0.25">
      <c r="A1595" s="138">
        <v>42750.833333333336</v>
      </c>
      <c r="B1595" s="139">
        <v>1564</v>
      </c>
      <c r="C1595" s="11"/>
      <c r="E1595" s="11"/>
      <c r="F1595" s="11"/>
      <c r="G1595" s="11"/>
      <c r="H1595" s="11"/>
      <c r="I1595" s="11"/>
      <c r="J1595" s="11"/>
    </row>
    <row r="1596" spans="1:10" x14ac:dyDescent="0.25">
      <c r="A1596" s="138">
        <v>42750.822916666664</v>
      </c>
      <c r="B1596" s="139">
        <v>1520</v>
      </c>
      <c r="C1596" s="11"/>
      <c r="E1596" s="11"/>
      <c r="F1596" s="11"/>
      <c r="G1596" s="11"/>
      <c r="H1596" s="11"/>
      <c r="I1596" s="11"/>
      <c r="J1596" s="11"/>
    </row>
    <row r="1597" spans="1:10" x14ac:dyDescent="0.25">
      <c r="A1597" s="138">
        <v>42750.8125</v>
      </c>
      <c r="B1597" s="139">
        <v>1540</v>
      </c>
      <c r="C1597" s="11"/>
      <c r="E1597" s="11"/>
      <c r="F1597" s="11"/>
      <c r="G1597" s="11"/>
      <c r="H1597" s="11"/>
      <c r="I1597" s="11"/>
      <c r="J1597" s="11"/>
    </row>
    <row r="1598" spans="1:10" x14ac:dyDescent="0.25">
      <c r="A1598" s="138">
        <v>42750.802083333336</v>
      </c>
      <c r="B1598" s="139">
        <v>1595</v>
      </c>
      <c r="C1598" s="11"/>
      <c r="E1598" s="11"/>
      <c r="F1598" s="11"/>
      <c r="G1598" s="11"/>
      <c r="H1598" s="11"/>
      <c r="I1598" s="11"/>
      <c r="J1598" s="11"/>
    </row>
    <row r="1599" spans="1:10" x14ac:dyDescent="0.25">
      <c r="A1599" s="138">
        <v>42750.791666666664</v>
      </c>
      <c r="B1599" s="139">
        <v>1559</v>
      </c>
      <c r="C1599" s="11"/>
      <c r="E1599" s="11"/>
      <c r="F1599" s="11"/>
      <c r="G1599" s="11"/>
      <c r="H1599" s="11"/>
      <c r="I1599" s="11"/>
      <c r="J1599" s="11"/>
    </row>
    <row r="1600" spans="1:10" x14ac:dyDescent="0.25">
      <c r="A1600" s="138">
        <v>42750.78125</v>
      </c>
      <c r="B1600" s="139">
        <v>1560</v>
      </c>
      <c r="C1600" s="11"/>
      <c r="E1600" s="11"/>
      <c r="F1600" s="11"/>
      <c r="G1600" s="11"/>
      <c r="H1600" s="11"/>
      <c r="I1600" s="11"/>
      <c r="J1600" s="11"/>
    </row>
    <row r="1601" spans="1:10" x14ac:dyDescent="0.25">
      <c r="A1601" s="138">
        <v>42750.770833333336</v>
      </c>
      <c r="B1601" s="146">
        <v>1979</v>
      </c>
      <c r="C1601" s="11"/>
      <c r="E1601" s="11"/>
      <c r="F1601" s="11"/>
      <c r="G1601" s="11"/>
      <c r="H1601" s="11"/>
      <c r="I1601" s="11"/>
      <c r="J1601" s="11"/>
    </row>
    <row r="1602" spans="1:10" x14ac:dyDescent="0.25">
      <c r="A1602" s="138">
        <v>42750.760416666664</v>
      </c>
      <c r="B1602" s="139">
        <v>1498</v>
      </c>
      <c r="C1602" s="11"/>
      <c r="E1602" s="11"/>
      <c r="F1602" s="11"/>
      <c r="G1602" s="11"/>
      <c r="H1602" s="11"/>
      <c r="I1602" s="11"/>
      <c r="J1602" s="11"/>
    </row>
    <row r="1603" spans="1:10" x14ac:dyDescent="0.25">
      <c r="A1603" s="138">
        <v>42750.75</v>
      </c>
      <c r="B1603" s="139">
        <v>1563</v>
      </c>
      <c r="C1603" s="11"/>
      <c r="E1603" s="11"/>
      <c r="F1603" s="11"/>
      <c r="G1603" s="11"/>
      <c r="H1603" s="11"/>
      <c r="I1603" s="11"/>
      <c r="J1603" s="11"/>
    </row>
    <row r="1604" spans="1:10" x14ac:dyDescent="0.25">
      <c r="A1604" s="138">
        <v>42750.739583333336</v>
      </c>
      <c r="B1604" s="139">
        <v>1556</v>
      </c>
      <c r="C1604" s="11"/>
      <c r="E1604" s="11"/>
      <c r="F1604" s="11"/>
      <c r="G1604" s="11"/>
      <c r="H1604" s="11"/>
      <c r="I1604" s="11"/>
      <c r="J1604" s="11"/>
    </row>
    <row r="1605" spans="1:10" x14ac:dyDescent="0.25">
      <c r="A1605" s="138">
        <v>42750.729166666664</v>
      </c>
      <c r="B1605" s="146">
        <v>1393</v>
      </c>
      <c r="C1605" s="11"/>
      <c r="E1605" s="11"/>
      <c r="F1605" s="11"/>
      <c r="G1605" s="11"/>
      <c r="H1605" s="11"/>
      <c r="I1605" s="11"/>
      <c r="J1605" s="11"/>
    </row>
    <row r="1606" spans="1:10" x14ac:dyDescent="0.25">
      <c r="A1606" s="138">
        <v>42750.71875</v>
      </c>
      <c r="B1606" s="139">
        <v>1790</v>
      </c>
      <c r="C1606" s="11"/>
      <c r="E1606" s="11"/>
      <c r="F1606" s="11"/>
      <c r="G1606" s="11"/>
      <c r="H1606" s="11"/>
      <c r="I1606" s="11"/>
      <c r="J1606" s="11"/>
    </row>
    <row r="1607" spans="1:10" x14ac:dyDescent="0.25">
      <c r="A1607" s="138">
        <v>42750.708333333336</v>
      </c>
      <c r="B1607" s="139">
        <v>1555</v>
      </c>
      <c r="C1607" s="11"/>
      <c r="E1607" s="11"/>
      <c r="F1607" s="11"/>
      <c r="G1607" s="11"/>
      <c r="H1607" s="11"/>
      <c r="I1607" s="11"/>
      <c r="J1607" s="11"/>
    </row>
    <row r="1608" spans="1:10" x14ac:dyDescent="0.25">
      <c r="A1608" s="138">
        <v>42750.697916666664</v>
      </c>
      <c r="B1608" s="139">
        <v>1556</v>
      </c>
      <c r="C1608" s="11"/>
      <c r="E1608" s="11"/>
      <c r="F1608" s="11"/>
      <c r="G1608" s="11"/>
      <c r="H1608" s="11"/>
      <c r="I1608" s="11"/>
      <c r="J1608" s="11"/>
    </row>
    <row r="1609" spans="1:10" x14ac:dyDescent="0.25">
      <c r="A1609" s="138">
        <v>42750.6875</v>
      </c>
      <c r="B1609" s="139">
        <v>1556</v>
      </c>
      <c r="C1609" s="11"/>
      <c r="E1609" s="11"/>
      <c r="F1609" s="11"/>
      <c r="G1609" s="11"/>
      <c r="H1609" s="11"/>
      <c r="I1609" s="11"/>
      <c r="J1609" s="11"/>
    </row>
    <row r="1610" spans="1:10" x14ac:dyDescent="0.25">
      <c r="A1610" s="138">
        <v>42750.677083333336</v>
      </c>
      <c r="B1610" s="139">
        <v>1556</v>
      </c>
      <c r="C1610" s="11"/>
      <c r="E1610" s="11"/>
      <c r="F1610" s="11"/>
      <c r="G1610" s="11"/>
      <c r="H1610" s="11"/>
      <c r="I1610" s="11"/>
      <c r="J1610" s="11"/>
    </row>
    <row r="1611" spans="1:10" x14ac:dyDescent="0.25">
      <c r="A1611" s="138">
        <v>42750.666666666664</v>
      </c>
      <c r="B1611" s="139">
        <v>1555</v>
      </c>
      <c r="C1611" s="11"/>
      <c r="E1611" s="11"/>
      <c r="F1611" s="11"/>
      <c r="G1611" s="11"/>
      <c r="H1611" s="11"/>
      <c r="I1611" s="11"/>
      <c r="J1611" s="11"/>
    </row>
    <row r="1612" spans="1:10" x14ac:dyDescent="0.25">
      <c r="A1612" s="138">
        <v>42750.65625</v>
      </c>
      <c r="B1612" s="139">
        <v>1591</v>
      </c>
      <c r="C1612" s="11"/>
      <c r="E1612" s="11"/>
      <c r="F1612" s="11"/>
      <c r="G1612" s="11"/>
      <c r="H1612" s="11"/>
      <c r="I1612" s="11"/>
      <c r="J1612" s="11"/>
    </row>
    <row r="1613" spans="1:10" x14ac:dyDescent="0.25">
      <c r="A1613" s="138">
        <v>42750.645833333336</v>
      </c>
      <c r="B1613" s="139">
        <v>1596</v>
      </c>
      <c r="C1613" s="11"/>
      <c r="E1613" s="11"/>
      <c r="F1613" s="11"/>
      <c r="G1613" s="11"/>
      <c r="H1613" s="11"/>
      <c r="I1613" s="11"/>
      <c r="J1613" s="11"/>
    </row>
    <row r="1614" spans="1:10" x14ac:dyDescent="0.25">
      <c r="A1614" s="138">
        <v>42750.635416666664</v>
      </c>
      <c r="B1614" s="139">
        <v>1511</v>
      </c>
      <c r="C1614" s="11"/>
      <c r="E1614" s="11"/>
      <c r="F1614" s="11"/>
      <c r="G1614" s="11"/>
      <c r="H1614" s="11"/>
      <c r="I1614" s="11"/>
      <c r="J1614" s="11"/>
    </row>
    <row r="1615" spans="1:10" x14ac:dyDescent="0.25">
      <c r="A1615" s="138">
        <v>42750.625</v>
      </c>
      <c r="B1615" s="139">
        <v>1482</v>
      </c>
      <c r="C1615" s="11"/>
      <c r="E1615" s="11"/>
      <c r="F1615" s="11"/>
      <c r="G1615" s="11"/>
      <c r="H1615" s="11"/>
      <c r="I1615" s="11"/>
      <c r="J1615" s="11"/>
    </row>
    <row r="1616" spans="1:10" x14ac:dyDescent="0.25">
      <c r="A1616" s="138">
        <v>42750.614583333336</v>
      </c>
      <c r="B1616" s="139">
        <v>1619</v>
      </c>
      <c r="C1616" s="11"/>
      <c r="E1616" s="11"/>
      <c r="F1616" s="11"/>
      <c r="G1616" s="11"/>
      <c r="H1616" s="11"/>
      <c r="I1616" s="11"/>
      <c r="J1616" s="11"/>
    </row>
    <row r="1617" spans="1:10" x14ac:dyDescent="0.25">
      <c r="A1617" s="138">
        <v>42750.604166666664</v>
      </c>
      <c r="B1617" s="139">
        <v>1619</v>
      </c>
      <c r="C1617" s="11"/>
      <c r="E1617" s="11"/>
      <c r="F1617" s="11"/>
      <c r="G1617" s="11"/>
      <c r="H1617" s="11"/>
      <c r="I1617" s="11"/>
      <c r="J1617" s="11"/>
    </row>
    <row r="1618" spans="1:10" x14ac:dyDescent="0.25">
      <c r="A1618" s="138">
        <v>42750.59375</v>
      </c>
      <c r="B1618" s="139">
        <v>1619</v>
      </c>
      <c r="C1618" s="11"/>
      <c r="E1618" s="11"/>
      <c r="F1618" s="11"/>
      <c r="G1618" s="11"/>
      <c r="H1618" s="11"/>
      <c r="I1618" s="11"/>
      <c r="J1618" s="11"/>
    </row>
    <row r="1619" spans="1:10" x14ac:dyDescent="0.25">
      <c r="A1619" s="138">
        <v>42750.583333333336</v>
      </c>
      <c r="B1619" s="139">
        <v>1621</v>
      </c>
      <c r="C1619" s="11"/>
      <c r="E1619" s="11"/>
      <c r="F1619" s="11"/>
      <c r="G1619" s="11"/>
      <c r="H1619" s="11"/>
      <c r="I1619" s="11"/>
      <c r="J1619" s="11"/>
    </row>
    <row r="1620" spans="1:10" x14ac:dyDescent="0.25">
      <c r="A1620" s="138">
        <v>42750.572916666664</v>
      </c>
      <c r="B1620" s="139">
        <v>1623</v>
      </c>
      <c r="C1620" s="11"/>
      <c r="E1620" s="11"/>
      <c r="F1620" s="11"/>
      <c r="G1620" s="11"/>
      <c r="H1620" s="11"/>
      <c r="I1620" s="11"/>
      <c r="J1620" s="11"/>
    </row>
    <row r="1621" spans="1:10" x14ac:dyDescent="0.25">
      <c r="A1621" s="138">
        <v>42750.5625</v>
      </c>
      <c r="B1621" s="139">
        <v>1621</v>
      </c>
      <c r="C1621" s="11"/>
      <c r="E1621" s="11"/>
      <c r="F1621" s="11"/>
      <c r="G1621" s="11"/>
      <c r="H1621" s="11"/>
      <c r="I1621" s="11"/>
      <c r="J1621" s="11"/>
    </row>
    <row r="1622" spans="1:10" x14ac:dyDescent="0.25">
      <c r="A1622" s="138">
        <v>42750.552083333336</v>
      </c>
      <c r="B1622" s="139">
        <v>1621</v>
      </c>
      <c r="C1622" s="11"/>
      <c r="E1622" s="11"/>
      <c r="F1622" s="11"/>
      <c r="G1622" s="11"/>
      <c r="H1622" s="11"/>
      <c r="I1622" s="11"/>
      <c r="J1622" s="11"/>
    </row>
    <row r="1623" spans="1:10" x14ac:dyDescent="0.25">
      <c r="A1623" s="138">
        <v>42750.541666666664</v>
      </c>
      <c r="B1623" s="139">
        <v>1621</v>
      </c>
      <c r="C1623" s="11"/>
      <c r="E1623" s="11"/>
      <c r="F1623" s="11"/>
      <c r="G1623" s="11"/>
      <c r="H1623" s="11"/>
      <c r="I1623" s="11"/>
      <c r="J1623" s="11"/>
    </row>
    <row r="1624" spans="1:10" x14ac:dyDescent="0.25">
      <c r="A1624" s="138">
        <v>42750.53125</v>
      </c>
      <c r="B1624" s="139">
        <v>1622</v>
      </c>
      <c r="C1624" s="11"/>
      <c r="E1624" s="11"/>
      <c r="F1624" s="11"/>
      <c r="G1624" s="11"/>
      <c r="H1624" s="11"/>
      <c r="I1624" s="11"/>
      <c r="J1624" s="11"/>
    </row>
    <row r="1625" spans="1:10" x14ac:dyDescent="0.25">
      <c r="A1625" s="138">
        <v>42750.520833333336</v>
      </c>
      <c r="B1625" s="139">
        <v>1622</v>
      </c>
      <c r="C1625" s="11"/>
      <c r="E1625" s="11"/>
      <c r="F1625" s="11"/>
      <c r="G1625" s="11"/>
      <c r="H1625" s="11"/>
      <c r="I1625" s="11"/>
      <c r="J1625" s="11"/>
    </row>
    <row r="1626" spans="1:10" x14ac:dyDescent="0.25">
      <c r="A1626" s="138">
        <v>42750.510416666664</v>
      </c>
      <c r="B1626" s="139">
        <v>1621</v>
      </c>
      <c r="C1626" s="11"/>
      <c r="E1626" s="11"/>
      <c r="F1626" s="11"/>
      <c r="G1626" s="11"/>
      <c r="H1626" s="11"/>
      <c r="I1626" s="11"/>
      <c r="J1626" s="11"/>
    </row>
    <row r="1627" spans="1:10" x14ac:dyDescent="0.25">
      <c r="A1627" s="138">
        <v>42750.5</v>
      </c>
      <c r="B1627" s="139">
        <v>1620</v>
      </c>
      <c r="C1627" s="11"/>
      <c r="E1627" s="11"/>
      <c r="F1627" s="11"/>
      <c r="G1627" s="11"/>
      <c r="H1627" s="11"/>
      <c r="I1627" s="11"/>
      <c r="J1627" s="11"/>
    </row>
    <row r="1628" spans="1:10" x14ac:dyDescent="0.25">
      <c r="A1628" s="138">
        <v>42750.489583333336</v>
      </c>
      <c r="B1628" s="139">
        <v>1621</v>
      </c>
      <c r="C1628" s="11"/>
      <c r="E1628" s="11"/>
      <c r="F1628" s="11"/>
      <c r="G1628" s="11"/>
      <c r="H1628" s="11"/>
      <c r="I1628" s="11"/>
      <c r="J1628" s="11"/>
    </row>
    <row r="1629" spans="1:10" x14ac:dyDescent="0.25">
      <c r="A1629" s="138">
        <v>42750.479166666664</v>
      </c>
      <c r="B1629" s="139">
        <v>1621</v>
      </c>
      <c r="C1629" s="11"/>
      <c r="E1629" s="11"/>
      <c r="F1629" s="11"/>
      <c r="G1629" s="11"/>
      <c r="H1629" s="11"/>
      <c r="I1629" s="11"/>
      <c r="J1629" s="11"/>
    </row>
    <row r="1630" spans="1:10" x14ac:dyDescent="0.25">
      <c r="A1630" s="145">
        <v>42750.46875</v>
      </c>
      <c r="B1630" s="140">
        <v>1621</v>
      </c>
      <c r="C1630" s="11"/>
      <c r="E1630" s="11"/>
      <c r="F1630" s="11"/>
      <c r="G1630" s="11"/>
      <c r="H1630" s="11"/>
      <c r="I1630" s="11"/>
      <c r="J1630" s="11"/>
    </row>
    <row r="1631" spans="1:10" x14ac:dyDescent="0.25">
      <c r="A1631" s="145">
        <v>42750.458333333336</v>
      </c>
      <c r="B1631" s="140">
        <v>1620</v>
      </c>
      <c r="C1631" s="11"/>
      <c r="E1631" s="11"/>
      <c r="F1631" s="11"/>
      <c r="G1631" s="11"/>
      <c r="H1631" s="11"/>
      <c r="I1631" s="11"/>
      <c r="J1631" s="11"/>
    </row>
    <row r="1632" spans="1:10" x14ac:dyDescent="0.25">
      <c r="A1632" s="145">
        <v>42750.447916666664</v>
      </c>
      <c r="B1632" s="140">
        <v>1621</v>
      </c>
      <c r="C1632" s="11"/>
      <c r="E1632" s="11"/>
      <c r="F1632" s="11"/>
      <c r="G1632" s="11"/>
      <c r="H1632" s="11"/>
      <c r="I1632" s="11"/>
      <c r="J1632" s="11"/>
    </row>
    <row r="1633" spans="1:10" x14ac:dyDescent="0.25">
      <c r="A1633" s="145">
        <v>42750.4375</v>
      </c>
      <c r="B1633" s="140">
        <v>1621</v>
      </c>
      <c r="C1633" s="11"/>
      <c r="E1633" s="11"/>
      <c r="F1633" s="11"/>
      <c r="G1633" s="11"/>
      <c r="H1633" s="11"/>
      <c r="I1633" s="11"/>
      <c r="J1633" s="11"/>
    </row>
    <row r="1634" spans="1:10" x14ac:dyDescent="0.25">
      <c r="A1634" s="145">
        <v>42750.427083333336</v>
      </c>
      <c r="B1634" s="140">
        <v>1624</v>
      </c>
      <c r="C1634" s="11"/>
      <c r="E1634" s="11"/>
      <c r="F1634" s="11"/>
      <c r="G1634" s="11"/>
      <c r="H1634" s="11"/>
      <c r="I1634" s="11"/>
      <c r="J1634" s="11"/>
    </row>
    <row r="1635" spans="1:10" x14ac:dyDescent="0.25">
      <c r="A1635" s="145">
        <v>42750.416666666664</v>
      </c>
      <c r="B1635" s="140">
        <v>1589</v>
      </c>
      <c r="C1635" s="11"/>
      <c r="E1635" s="11"/>
      <c r="F1635" s="11"/>
      <c r="G1635" s="11"/>
      <c r="H1635" s="11"/>
      <c r="I1635" s="11"/>
      <c r="J1635" s="11"/>
    </row>
    <row r="1636" spans="1:10" x14ac:dyDescent="0.25">
      <c r="A1636" s="39">
        <v>42750.40625</v>
      </c>
      <c r="B1636" s="4">
        <v>1587</v>
      </c>
      <c r="C1636" s="11"/>
      <c r="E1636" s="11"/>
      <c r="F1636" s="11"/>
      <c r="G1636" s="11"/>
      <c r="H1636" s="11"/>
      <c r="I1636" s="11"/>
      <c r="J1636" s="11"/>
    </row>
    <row r="1637" spans="1:10" x14ac:dyDescent="0.25">
      <c r="A1637" s="39">
        <v>42750.395833333336</v>
      </c>
      <c r="B1637" s="4">
        <v>1647</v>
      </c>
      <c r="C1637" s="11"/>
      <c r="E1637" s="11"/>
      <c r="F1637" s="11"/>
      <c r="G1637" s="11"/>
      <c r="H1637" s="11"/>
      <c r="I1637" s="11"/>
      <c r="J1637" s="11"/>
    </row>
    <row r="1638" spans="1:10" x14ac:dyDescent="0.25">
      <c r="A1638" s="39">
        <v>42750.385416666664</v>
      </c>
      <c r="B1638" s="4">
        <v>1623</v>
      </c>
      <c r="C1638" s="11"/>
      <c r="E1638" s="11"/>
      <c r="F1638" s="11"/>
      <c r="G1638" s="11"/>
      <c r="H1638" s="11"/>
      <c r="I1638" s="11"/>
      <c r="J1638" s="11"/>
    </row>
    <row r="1639" spans="1:10" x14ac:dyDescent="0.25">
      <c r="A1639" s="39">
        <v>42750.375</v>
      </c>
      <c r="B1639" s="4">
        <v>1572</v>
      </c>
      <c r="C1639" s="11"/>
      <c r="E1639" s="11"/>
      <c r="F1639" s="11"/>
      <c r="G1639" s="11"/>
      <c r="H1639" s="11"/>
      <c r="I1639" s="11"/>
      <c r="J1639" s="11"/>
    </row>
    <row r="1640" spans="1:10" x14ac:dyDescent="0.25">
      <c r="A1640" s="39">
        <v>42750.364583333336</v>
      </c>
      <c r="B1640" s="4">
        <v>1642</v>
      </c>
      <c r="C1640" s="11"/>
      <c r="E1640" s="11"/>
      <c r="F1640" s="11"/>
      <c r="G1640" s="11"/>
      <c r="H1640" s="11"/>
      <c r="I1640" s="11"/>
      <c r="J1640" s="11"/>
    </row>
    <row r="1641" spans="1:10" x14ac:dyDescent="0.25">
      <c r="A1641" s="2">
        <v>42750.354166666664</v>
      </c>
      <c r="B1641" s="3">
        <v>1680</v>
      </c>
      <c r="C1641" s="11"/>
      <c r="E1641" s="11"/>
      <c r="F1641" s="11"/>
      <c r="G1641" s="11"/>
      <c r="H1641" s="11"/>
      <c r="I1641" s="11"/>
      <c r="J1641" s="11"/>
    </row>
    <row r="1642" spans="1:10" x14ac:dyDescent="0.25">
      <c r="A1642" s="2">
        <v>42750.34375</v>
      </c>
      <c r="B1642" s="3">
        <v>1626</v>
      </c>
      <c r="C1642" s="11"/>
      <c r="E1642" s="11"/>
      <c r="F1642" s="11"/>
      <c r="G1642" s="11"/>
      <c r="H1642" s="11"/>
      <c r="I1642" s="11"/>
      <c r="J1642" s="11"/>
    </row>
    <row r="1643" spans="1:10" x14ac:dyDescent="0.25">
      <c r="A1643" s="2">
        <v>42750.333333333336</v>
      </c>
      <c r="B1643" s="3">
        <v>1589</v>
      </c>
      <c r="C1643" s="11"/>
      <c r="E1643" s="11"/>
      <c r="F1643" s="11"/>
      <c r="G1643" s="11"/>
      <c r="H1643" s="11"/>
      <c r="I1643" s="11"/>
      <c r="J1643" s="11"/>
    </row>
    <row r="1644" spans="1:10" x14ac:dyDescent="0.25">
      <c r="A1644" s="2">
        <v>42750.322916666664</v>
      </c>
      <c r="B1644" s="3">
        <v>1648</v>
      </c>
      <c r="C1644" s="11"/>
      <c r="E1644" s="11"/>
      <c r="F1644" s="11"/>
      <c r="G1644" s="11"/>
      <c r="H1644" s="11"/>
      <c r="I1644" s="11"/>
      <c r="J1644" s="11"/>
    </row>
    <row r="1645" spans="1:10" x14ac:dyDescent="0.25">
      <c r="A1645" s="2">
        <v>42750.3125</v>
      </c>
      <c r="B1645" s="3">
        <v>1679</v>
      </c>
      <c r="C1645" s="11"/>
      <c r="E1645" s="11"/>
      <c r="F1645" s="11"/>
      <c r="G1645" s="11"/>
      <c r="H1645" s="11"/>
      <c r="I1645" s="11"/>
      <c r="J1645" s="11"/>
    </row>
    <row r="1646" spans="1:10" x14ac:dyDescent="0.25">
      <c r="A1646" s="2">
        <v>42750.302083333336</v>
      </c>
      <c r="B1646" s="3">
        <v>1615</v>
      </c>
      <c r="C1646" s="11"/>
      <c r="E1646" s="11"/>
      <c r="F1646" s="11"/>
      <c r="G1646" s="11"/>
      <c r="H1646" s="11"/>
      <c r="I1646" s="11"/>
      <c r="J1646" s="11"/>
    </row>
    <row r="1647" spans="1:10" x14ac:dyDescent="0.25">
      <c r="A1647" s="2">
        <v>42750.291666666664</v>
      </c>
      <c r="B1647" s="3">
        <v>1612</v>
      </c>
      <c r="C1647" s="11"/>
      <c r="E1647" s="11"/>
      <c r="F1647" s="11"/>
      <c r="G1647" s="11"/>
      <c r="H1647" s="11"/>
      <c r="I1647" s="11"/>
      <c r="J1647" s="11"/>
    </row>
    <row r="1648" spans="1:10" x14ac:dyDescent="0.25">
      <c r="A1648" s="2">
        <v>42750.28125</v>
      </c>
      <c r="B1648" s="3">
        <v>1738</v>
      </c>
      <c r="C1648" s="11"/>
      <c r="E1648" s="11"/>
      <c r="F1648" s="11"/>
      <c r="G1648" s="11"/>
      <c r="H1648" s="11"/>
      <c r="I1648" s="11"/>
      <c r="J1648" s="11"/>
    </row>
    <row r="1649" spans="1:10" x14ac:dyDescent="0.25">
      <c r="A1649" s="2">
        <v>42750.270833333336</v>
      </c>
      <c r="B1649" s="3">
        <v>1617</v>
      </c>
      <c r="C1649" s="11"/>
      <c r="E1649" s="11"/>
      <c r="F1649" s="11"/>
      <c r="G1649" s="11"/>
      <c r="H1649" s="11"/>
      <c r="I1649" s="11"/>
      <c r="J1649" s="11"/>
    </row>
    <row r="1650" spans="1:10" x14ac:dyDescent="0.25">
      <c r="A1650" s="2">
        <v>42750.260416666664</v>
      </c>
      <c r="B1650" s="3">
        <v>1658</v>
      </c>
      <c r="C1650" s="11"/>
      <c r="E1650" s="11"/>
      <c r="F1650" s="11"/>
      <c r="G1650" s="11"/>
      <c r="H1650" s="11"/>
      <c r="I1650" s="11"/>
      <c r="J1650" s="11"/>
    </row>
    <row r="1651" spans="1:10" x14ac:dyDescent="0.25">
      <c r="A1651" s="2">
        <v>42750.25</v>
      </c>
      <c r="B1651" s="3">
        <v>1710</v>
      </c>
      <c r="C1651" s="11"/>
      <c r="E1651" s="11"/>
      <c r="F1651" s="11"/>
      <c r="G1651" s="11"/>
      <c r="H1651" s="11"/>
      <c r="I1651" s="11"/>
      <c r="J1651" s="11"/>
    </row>
    <row r="1652" spans="1:10" x14ac:dyDescent="0.25">
      <c r="A1652" s="2">
        <v>42750.239583333336</v>
      </c>
      <c r="B1652" s="3">
        <v>1614</v>
      </c>
      <c r="C1652" s="11"/>
      <c r="E1652" s="11"/>
      <c r="F1652" s="11"/>
      <c r="G1652" s="11"/>
      <c r="H1652" s="11"/>
      <c r="I1652" s="11"/>
      <c r="J1652" s="11"/>
    </row>
    <row r="1653" spans="1:10" x14ac:dyDescent="0.25">
      <c r="A1653" s="2">
        <v>42750.229166666664</v>
      </c>
      <c r="B1653" s="102">
        <v>1746</v>
      </c>
      <c r="C1653" s="11"/>
      <c r="E1653" s="11"/>
      <c r="F1653" s="11"/>
      <c r="G1653" s="11"/>
      <c r="H1653" s="11"/>
      <c r="I1653" s="11"/>
      <c r="J1653" s="11"/>
    </row>
    <row r="1654" spans="1:10" x14ac:dyDescent="0.25">
      <c r="A1654" s="2">
        <v>42750.21875</v>
      </c>
      <c r="B1654" s="3">
        <v>1614</v>
      </c>
      <c r="C1654" s="11"/>
      <c r="E1654" s="11"/>
      <c r="F1654" s="11"/>
      <c r="G1654" s="11"/>
      <c r="H1654" s="11"/>
      <c r="I1654" s="11"/>
      <c r="J1654" s="11"/>
    </row>
    <row r="1655" spans="1:10" x14ac:dyDescent="0.25">
      <c r="A1655" s="2">
        <v>42750.208333333336</v>
      </c>
      <c r="B1655" s="3">
        <v>1633</v>
      </c>
      <c r="C1655" s="11"/>
      <c r="E1655" s="11"/>
      <c r="F1655" s="11"/>
      <c r="G1655" s="11"/>
      <c r="H1655" s="11"/>
      <c r="I1655" s="11"/>
      <c r="J1655" s="11"/>
    </row>
    <row r="1656" spans="1:10" x14ac:dyDescent="0.25">
      <c r="A1656" s="2">
        <v>42750.197916666664</v>
      </c>
      <c r="B1656" s="3">
        <v>1632</v>
      </c>
      <c r="C1656" s="11"/>
      <c r="E1656" s="11"/>
      <c r="F1656" s="11"/>
      <c r="G1656" s="11"/>
      <c r="H1656" s="11"/>
      <c r="I1656" s="11"/>
      <c r="J1656" s="11"/>
    </row>
    <row r="1657" spans="1:10" x14ac:dyDescent="0.25">
      <c r="A1657" s="2">
        <v>42750.1875</v>
      </c>
      <c r="B1657" s="3">
        <v>1631</v>
      </c>
      <c r="C1657" s="11"/>
      <c r="E1657" s="11"/>
      <c r="F1657" s="11"/>
      <c r="G1657" s="11"/>
      <c r="H1657" s="11"/>
      <c r="I1657" s="11"/>
      <c r="J1657" s="11"/>
    </row>
    <row r="1658" spans="1:10" x14ac:dyDescent="0.25">
      <c r="A1658" s="2">
        <v>42750.177083333336</v>
      </c>
      <c r="B1658" s="3">
        <v>1633</v>
      </c>
      <c r="C1658" s="11"/>
      <c r="E1658" s="11"/>
      <c r="F1658" s="11"/>
      <c r="G1658" s="11"/>
      <c r="H1658" s="11"/>
      <c r="I1658" s="11"/>
      <c r="J1658" s="11"/>
    </row>
    <row r="1659" spans="1:10" x14ac:dyDescent="0.25">
      <c r="A1659" s="2">
        <v>42750.166666666664</v>
      </c>
      <c r="B1659" s="3">
        <v>1605</v>
      </c>
      <c r="C1659" s="11"/>
      <c r="E1659" s="11"/>
      <c r="F1659" s="11"/>
      <c r="G1659" s="11"/>
      <c r="H1659" s="11"/>
      <c r="I1659" s="11"/>
      <c r="J1659" s="11"/>
    </row>
    <row r="1660" spans="1:10" x14ac:dyDescent="0.25">
      <c r="A1660" s="2">
        <v>42750.15625</v>
      </c>
      <c r="B1660" s="3">
        <v>1604</v>
      </c>
      <c r="C1660" s="11"/>
      <c r="E1660" s="11"/>
      <c r="F1660" s="11"/>
      <c r="G1660" s="11"/>
      <c r="H1660" s="11"/>
      <c r="I1660" s="11"/>
      <c r="J1660" s="11"/>
    </row>
    <row r="1661" spans="1:10" x14ac:dyDescent="0.25">
      <c r="A1661" s="2">
        <v>42750.145833333336</v>
      </c>
      <c r="B1661" s="3">
        <v>1604</v>
      </c>
      <c r="C1661" s="11"/>
      <c r="E1661" s="11"/>
      <c r="F1661" s="11"/>
      <c r="G1661" s="11"/>
      <c r="H1661" s="11"/>
      <c r="I1661" s="11"/>
      <c r="J1661" s="11"/>
    </row>
    <row r="1662" spans="1:10" x14ac:dyDescent="0.25">
      <c r="A1662" s="2">
        <v>42750.135416666664</v>
      </c>
      <c r="B1662" s="3">
        <v>1622</v>
      </c>
      <c r="C1662" s="11"/>
      <c r="E1662" s="11"/>
      <c r="F1662" s="11"/>
      <c r="G1662" s="11"/>
      <c r="H1662" s="11"/>
      <c r="I1662" s="11"/>
      <c r="J1662" s="11"/>
    </row>
    <row r="1663" spans="1:10" x14ac:dyDescent="0.25">
      <c r="A1663" s="2">
        <v>42750.125</v>
      </c>
      <c r="B1663" s="3">
        <v>1622</v>
      </c>
      <c r="C1663" s="11"/>
      <c r="E1663" s="11"/>
      <c r="F1663" s="11"/>
      <c r="G1663" s="11"/>
      <c r="H1663" s="11"/>
      <c r="I1663" s="11"/>
      <c r="J1663" s="11"/>
    </row>
    <row r="1664" spans="1:10" x14ac:dyDescent="0.25">
      <c r="A1664" s="2">
        <v>42750.114583333336</v>
      </c>
      <c r="B1664" s="3">
        <v>1624</v>
      </c>
      <c r="C1664" s="11"/>
      <c r="E1664" s="11"/>
      <c r="F1664" s="11"/>
      <c r="G1664" s="11"/>
      <c r="H1664" s="11"/>
      <c r="I1664" s="11"/>
      <c r="J1664" s="11"/>
    </row>
    <row r="1665" spans="1:10" x14ac:dyDescent="0.25">
      <c r="A1665" s="2">
        <v>42750.104166666664</v>
      </c>
      <c r="B1665" s="3">
        <v>1606</v>
      </c>
      <c r="C1665" s="11"/>
      <c r="E1665" s="11"/>
      <c r="F1665" s="11"/>
      <c r="G1665" s="11"/>
      <c r="H1665" s="11"/>
      <c r="I1665" s="11"/>
      <c r="J1665" s="11"/>
    </row>
    <row r="1666" spans="1:10" x14ac:dyDescent="0.25">
      <c r="A1666" s="2">
        <v>42750.09375</v>
      </c>
      <c r="B1666" s="3">
        <v>1605</v>
      </c>
      <c r="C1666" s="11"/>
      <c r="E1666" s="11"/>
      <c r="F1666" s="11"/>
      <c r="G1666" s="11"/>
      <c r="H1666" s="11"/>
      <c r="I1666" s="11"/>
      <c r="J1666" s="11"/>
    </row>
    <row r="1667" spans="1:10" x14ac:dyDescent="0.25">
      <c r="A1667" s="2">
        <v>42750.083333333336</v>
      </c>
      <c r="B1667" s="3">
        <v>1605</v>
      </c>
      <c r="C1667" s="11"/>
      <c r="E1667" s="11"/>
      <c r="F1667" s="11"/>
      <c r="G1667" s="11"/>
      <c r="H1667" s="11"/>
      <c r="I1667" s="11"/>
      <c r="J1667" s="11"/>
    </row>
    <row r="1668" spans="1:10" x14ac:dyDescent="0.25">
      <c r="A1668" s="2">
        <v>42750.072916666664</v>
      </c>
      <c r="B1668" s="3">
        <v>1624</v>
      </c>
      <c r="C1668" s="11"/>
      <c r="E1668" s="11"/>
      <c r="F1668" s="11"/>
      <c r="G1668" s="11"/>
      <c r="H1668" s="11"/>
      <c r="I1668" s="11"/>
      <c r="J1668" s="11"/>
    </row>
    <row r="1669" spans="1:10" x14ac:dyDescent="0.25">
      <c r="A1669" s="2">
        <v>42750.0625</v>
      </c>
      <c r="B1669" s="3">
        <v>1623</v>
      </c>
      <c r="C1669" s="11"/>
      <c r="E1669" s="11"/>
      <c r="F1669" s="11"/>
      <c r="G1669" s="11"/>
      <c r="H1669" s="11"/>
      <c r="I1669" s="11"/>
      <c r="J1669" s="11"/>
    </row>
    <row r="1670" spans="1:10" x14ac:dyDescent="0.25">
      <c r="A1670" s="2">
        <v>42750.052083333336</v>
      </c>
      <c r="B1670" s="3">
        <v>1624</v>
      </c>
      <c r="C1670" s="11"/>
      <c r="E1670" s="11"/>
      <c r="F1670" s="11"/>
      <c r="G1670" s="11"/>
      <c r="H1670" s="11"/>
      <c r="I1670" s="11"/>
      <c r="J1670" s="11"/>
    </row>
    <row r="1671" spans="1:10" x14ac:dyDescent="0.25">
      <c r="A1671" s="2">
        <v>42750.041666666664</v>
      </c>
      <c r="B1671" s="3">
        <v>1605</v>
      </c>
      <c r="C1671" s="11"/>
      <c r="E1671" s="11"/>
      <c r="F1671" s="11"/>
      <c r="G1671" s="11"/>
      <c r="H1671" s="11"/>
      <c r="I1671" s="11"/>
      <c r="J1671" s="11"/>
    </row>
    <row r="1672" spans="1:10" x14ac:dyDescent="0.25">
      <c r="A1672" s="2">
        <v>42750.03125</v>
      </c>
      <c r="B1672" s="3">
        <v>1588</v>
      </c>
      <c r="C1672" s="11"/>
      <c r="E1672" s="11"/>
      <c r="F1672" s="11"/>
      <c r="G1672" s="11"/>
      <c r="H1672" s="11"/>
      <c r="I1672" s="11"/>
      <c r="J1672" s="11"/>
    </row>
    <row r="1673" spans="1:10" x14ac:dyDescent="0.25">
      <c r="A1673" s="2">
        <v>42750.020833333336</v>
      </c>
      <c r="B1673" s="3">
        <v>1632</v>
      </c>
      <c r="C1673" s="11"/>
      <c r="E1673" s="11"/>
      <c r="F1673" s="11"/>
      <c r="G1673" s="11"/>
      <c r="H1673" s="11"/>
      <c r="I1673" s="11"/>
      <c r="J1673" s="11"/>
    </row>
    <row r="1674" spans="1:10" x14ac:dyDescent="0.25">
      <c r="A1674" s="2">
        <v>42750.010416666664</v>
      </c>
      <c r="B1674" s="3">
        <v>1653</v>
      </c>
      <c r="C1674" s="11"/>
      <c r="E1674" s="11"/>
      <c r="F1674" s="11"/>
      <c r="G1674" s="11"/>
      <c r="H1674" s="11"/>
      <c r="I1674" s="11"/>
      <c r="J1674" s="11"/>
    </row>
    <row r="1675" spans="1:10" x14ac:dyDescent="0.25">
      <c r="A1675" s="2">
        <v>42750</v>
      </c>
      <c r="B1675" s="3">
        <v>1627</v>
      </c>
      <c r="C1675" s="11"/>
      <c r="E1675" s="11"/>
      <c r="F1675" s="11"/>
      <c r="G1675" s="11"/>
      <c r="H1675" s="11"/>
      <c r="I1675" s="11"/>
      <c r="J1675" s="11"/>
    </row>
    <row r="1676" spans="1:10" x14ac:dyDescent="0.25">
      <c r="A1676" s="2">
        <v>42749.989583333336</v>
      </c>
      <c r="B1676" s="3">
        <v>1649</v>
      </c>
      <c r="C1676" s="11"/>
      <c r="E1676" s="11"/>
      <c r="F1676" s="11"/>
      <c r="G1676" s="11"/>
      <c r="H1676" s="11"/>
      <c r="I1676" s="11"/>
      <c r="J1676" s="11"/>
    </row>
    <row r="1677" spans="1:10" x14ac:dyDescent="0.25">
      <c r="A1677" s="2">
        <v>42749.979166666664</v>
      </c>
      <c r="B1677" s="3">
        <v>1672</v>
      </c>
      <c r="C1677" s="11"/>
      <c r="E1677" s="11"/>
      <c r="F1677" s="11"/>
      <c r="G1677" s="11"/>
      <c r="H1677" s="11"/>
      <c r="I1677" s="11"/>
      <c r="J1677" s="11"/>
    </row>
    <row r="1678" spans="1:10" x14ac:dyDescent="0.25">
      <c r="A1678" s="2">
        <v>42749.96875</v>
      </c>
      <c r="B1678" s="3">
        <v>1620</v>
      </c>
      <c r="C1678" s="11"/>
      <c r="E1678" s="11"/>
      <c r="F1678" s="11"/>
      <c r="G1678" s="11"/>
      <c r="H1678" s="11"/>
      <c r="I1678" s="11"/>
      <c r="J1678" s="11"/>
    </row>
    <row r="1679" spans="1:10" x14ac:dyDescent="0.25">
      <c r="A1679" s="2">
        <v>42749.958333333336</v>
      </c>
      <c r="B1679" s="3">
        <v>1586</v>
      </c>
      <c r="C1679" s="11"/>
      <c r="E1679" s="11"/>
      <c r="F1679" s="11"/>
      <c r="G1679" s="11"/>
      <c r="H1679" s="11"/>
      <c r="I1679" s="11"/>
      <c r="J1679" s="11"/>
    </row>
    <row r="1680" spans="1:10" x14ac:dyDescent="0.25">
      <c r="A1680" s="2">
        <v>42749.947916666664</v>
      </c>
      <c r="B1680" s="3">
        <v>1584</v>
      </c>
      <c r="C1680" s="11"/>
      <c r="E1680" s="11"/>
      <c r="F1680" s="11"/>
      <c r="G1680" s="11"/>
      <c r="H1680" s="11"/>
      <c r="I1680" s="11"/>
      <c r="J1680" s="11"/>
    </row>
    <row r="1681" spans="1:10" x14ac:dyDescent="0.25">
      <c r="A1681" s="2">
        <v>42749.9375</v>
      </c>
      <c r="B1681" s="3">
        <v>1582</v>
      </c>
      <c r="C1681" s="11"/>
      <c r="E1681" s="11"/>
      <c r="F1681" s="11"/>
      <c r="G1681" s="11"/>
      <c r="H1681" s="11"/>
      <c r="I1681" s="11"/>
      <c r="J1681" s="11"/>
    </row>
    <row r="1682" spans="1:10" x14ac:dyDescent="0.25">
      <c r="A1682" s="2">
        <v>42749.927083333336</v>
      </c>
      <c r="B1682" s="3">
        <v>1639</v>
      </c>
      <c r="C1682" s="11"/>
      <c r="E1682" s="11"/>
      <c r="F1682" s="11"/>
      <c r="G1682" s="11"/>
      <c r="H1682" s="11"/>
      <c r="I1682" s="11"/>
      <c r="J1682" s="11"/>
    </row>
    <row r="1683" spans="1:10" x14ac:dyDescent="0.25">
      <c r="A1683" s="2">
        <v>42749.916666666664</v>
      </c>
      <c r="B1683" s="3">
        <v>1676</v>
      </c>
      <c r="C1683" s="11"/>
      <c r="E1683" s="11"/>
      <c r="F1683" s="11"/>
      <c r="G1683" s="11"/>
      <c r="H1683" s="11"/>
      <c r="I1683" s="11"/>
      <c r="J1683" s="11"/>
    </row>
    <row r="1684" spans="1:10" x14ac:dyDescent="0.25">
      <c r="A1684" s="2">
        <v>42749.90625</v>
      </c>
      <c r="B1684" s="3">
        <v>1584</v>
      </c>
      <c r="C1684" s="11"/>
      <c r="E1684" s="11"/>
      <c r="F1684" s="11"/>
      <c r="G1684" s="11"/>
      <c r="H1684" s="11"/>
      <c r="I1684" s="11"/>
      <c r="J1684" s="11"/>
    </row>
    <row r="1685" spans="1:10" x14ac:dyDescent="0.25">
      <c r="A1685" s="2">
        <v>42749.895833333336</v>
      </c>
      <c r="B1685" s="3">
        <v>1582</v>
      </c>
      <c r="C1685" s="11"/>
      <c r="E1685" s="11"/>
      <c r="F1685" s="11"/>
      <c r="G1685" s="11"/>
      <c r="H1685" s="11"/>
      <c r="I1685" s="11"/>
      <c r="J1685" s="11"/>
    </row>
    <row r="1686" spans="1:10" x14ac:dyDescent="0.25">
      <c r="A1686" s="2">
        <v>42749.885416666664</v>
      </c>
      <c r="B1686" s="3">
        <v>1675</v>
      </c>
      <c r="C1686" s="11"/>
      <c r="E1686" s="11"/>
      <c r="F1686" s="11"/>
      <c r="G1686" s="11"/>
      <c r="H1686" s="11"/>
      <c r="I1686" s="11"/>
      <c r="J1686" s="11"/>
    </row>
    <row r="1687" spans="1:10" x14ac:dyDescent="0.25">
      <c r="A1687" s="2">
        <v>42749.875</v>
      </c>
      <c r="B1687" s="3">
        <v>1558</v>
      </c>
      <c r="C1687" s="11"/>
      <c r="E1687" s="11"/>
      <c r="F1687" s="11"/>
      <c r="G1687" s="11"/>
      <c r="H1687" s="11"/>
      <c r="I1687" s="11"/>
      <c r="J1687" s="11"/>
    </row>
    <row r="1688" spans="1:10" x14ac:dyDescent="0.25">
      <c r="A1688" s="2">
        <v>42749.864583333336</v>
      </c>
      <c r="B1688" s="3">
        <v>1519</v>
      </c>
      <c r="C1688" s="11"/>
      <c r="E1688" s="11"/>
      <c r="F1688" s="11"/>
      <c r="G1688" s="11"/>
      <c r="H1688" s="11"/>
      <c r="I1688" s="11"/>
      <c r="J1688" s="11"/>
    </row>
    <row r="1689" spans="1:10" x14ac:dyDescent="0.25">
      <c r="A1689" s="2">
        <v>42749.854166666664</v>
      </c>
      <c r="B1689" s="3">
        <v>1609</v>
      </c>
      <c r="C1689" s="11"/>
      <c r="E1689" s="11"/>
      <c r="F1689" s="11"/>
      <c r="G1689" s="11"/>
      <c r="H1689" s="11"/>
      <c r="I1689" s="11"/>
      <c r="J1689" s="11"/>
    </row>
    <row r="1690" spans="1:10" x14ac:dyDescent="0.25">
      <c r="A1690" s="2">
        <v>42749.84375</v>
      </c>
      <c r="B1690" s="3">
        <v>1610</v>
      </c>
      <c r="C1690" s="11"/>
      <c r="E1690" s="11"/>
      <c r="F1690" s="11"/>
      <c r="G1690" s="11"/>
      <c r="H1690" s="11"/>
      <c r="I1690" s="11"/>
      <c r="J1690" s="11"/>
    </row>
    <row r="1691" spans="1:10" x14ac:dyDescent="0.25">
      <c r="A1691" s="2">
        <v>42749.833333333336</v>
      </c>
      <c r="B1691" s="3">
        <v>1611</v>
      </c>
      <c r="C1691" s="11"/>
      <c r="E1691" s="11"/>
      <c r="F1691" s="11"/>
      <c r="G1691" s="11"/>
      <c r="H1691" s="11"/>
      <c r="I1691" s="11"/>
      <c r="J1691" s="11"/>
    </row>
    <row r="1692" spans="1:10" x14ac:dyDescent="0.25">
      <c r="A1692" s="2">
        <v>42749.822916666664</v>
      </c>
      <c r="B1692" s="3">
        <v>1615</v>
      </c>
      <c r="C1692" s="11"/>
      <c r="E1692" s="11"/>
      <c r="F1692" s="11"/>
      <c r="G1692" s="11"/>
      <c r="H1692" s="11"/>
      <c r="I1692" s="11"/>
      <c r="J1692" s="11"/>
    </row>
    <row r="1693" spans="1:10" x14ac:dyDescent="0.25">
      <c r="A1693" s="2">
        <v>42749.8125</v>
      </c>
      <c r="B1693" s="3">
        <v>1612</v>
      </c>
      <c r="C1693" s="11"/>
      <c r="E1693" s="11"/>
      <c r="F1693" s="11"/>
      <c r="G1693" s="11"/>
      <c r="H1693" s="11"/>
      <c r="I1693" s="11"/>
      <c r="J1693" s="11"/>
    </row>
    <row r="1694" spans="1:10" x14ac:dyDescent="0.25">
      <c r="A1694" s="2">
        <v>42749.802083333336</v>
      </c>
      <c r="B1694" s="3">
        <v>1612</v>
      </c>
      <c r="C1694" s="11"/>
      <c r="E1694" s="11"/>
      <c r="F1694" s="11"/>
      <c r="G1694" s="11"/>
      <c r="H1694" s="11"/>
      <c r="I1694" s="11"/>
      <c r="J1694" s="11"/>
    </row>
    <row r="1695" spans="1:10" x14ac:dyDescent="0.25">
      <c r="A1695" s="39">
        <v>42749.791666666664</v>
      </c>
      <c r="B1695" s="4">
        <v>1613</v>
      </c>
      <c r="C1695" s="11"/>
      <c r="E1695" s="11"/>
      <c r="F1695" s="11"/>
      <c r="G1695" s="11"/>
      <c r="H1695" s="11"/>
      <c r="I1695" s="11"/>
      <c r="J1695" s="11"/>
    </row>
    <row r="1696" spans="1:10" x14ac:dyDescent="0.25">
      <c r="A1696" s="39">
        <v>42749.78125</v>
      </c>
      <c r="B1696" s="4">
        <v>1611</v>
      </c>
      <c r="C1696" s="11"/>
      <c r="E1696" s="11"/>
      <c r="F1696" s="11"/>
      <c r="G1696" s="11"/>
      <c r="H1696" s="11"/>
      <c r="I1696" s="11"/>
      <c r="J1696" s="11"/>
    </row>
    <row r="1697" spans="1:10" x14ac:dyDescent="0.25">
      <c r="A1697" s="2">
        <v>42749.770833333336</v>
      </c>
      <c r="B1697" s="3">
        <v>1612</v>
      </c>
      <c r="C1697" s="11"/>
      <c r="E1697" s="11"/>
      <c r="F1697" s="11"/>
      <c r="G1697" s="11"/>
      <c r="H1697" s="11"/>
      <c r="I1697" s="11"/>
      <c r="J1697" s="11"/>
    </row>
    <row r="1698" spans="1:10" x14ac:dyDescent="0.25">
      <c r="A1698" s="2">
        <v>42749.760416666664</v>
      </c>
      <c r="B1698" s="3">
        <v>1617</v>
      </c>
      <c r="C1698" s="11"/>
      <c r="E1698" s="11"/>
      <c r="F1698" s="11"/>
      <c r="G1698" s="11"/>
      <c r="H1698" s="11"/>
      <c r="I1698" s="11"/>
      <c r="J1698" s="11"/>
    </row>
    <row r="1699" spans="1:10" x14ac:dyDescent="0.25">
      <c r="A1699" s="39">
        <v>42749.75</v>
      </c>
      <c r="B1699" s="4">
        <v>1620</v>
      </c>
      <c r="C1699" s="11"/>
      <c r="E1699" s="11"/>
      <c r="F1699" s="11"/>
      <c r="G1699" s="11"/>
      <c r="H1699" s="11"/>
      <c r="I1699" s="11"/>
      <c r="J1699" s="11"/>
    </row>
    <row r="1700" spans="1:10" x14ac:dyDescent="0.25">
      <c r="A1700" s="39">
        <v>42749.739583333336</v>
      </c>
      <c r="B1700" s="4">
        <v>1620</v>
      </c>
      <c r="C1700" s="11"/>
      <c r="E1700" s="11"/>
      <c r="F1700" s="11"/>
      <c r="G1700" s="11"/>
      <c r="H1700" s="11"/>
      <c r="I1700" s="11"/>
      <c r="J1700" s="11"/>
    </row>
    <row r="1701" spans="1:10" x14ac:dyDescent="0.25">
      <c r="A1701" s="39">
        <v>42749.729166666664</v>
      </c>
      <c r="B1701" s="4">
        <v>1622</v>
      </c>
      <c r="C1701" s="11"/>
      <c r="E1701" s="11"/>
      <c r="F1701" s="11"/>
      <c r="G1701" s="11"/>
      <c r="H1701" s="11"/>
      <c r="I1701" s="11"/>
      <c r="J1701" s="11"/>
    </row>
    <row r="1702" spans="1:10" x14ac:dyDescent="0.25">
      <c r="A1702" s="39">
        <v>42749.71875</v>
      </c>
      <c r="B1702" s="4">
        <v>1619</v>
      </c>
      <c r="C1702" s="11"/>
      <c r="E1702" s="11"/>
      <c r="F1702" s="11"/>
      <c r="G1702" s="11"/>
      <c r="H1702" s="11"/>
      <c r="I1702" s="11"/>
      <c r="J1702" s="11"/>
    </row>
    <row r="1703" spans="1:10" x14ac:dyDescent="0.25">
      <c r="A1703" s="39">
        <v>42749.708333333336</v>
      </c>
      <c r="B1703" s="4">
        <v>1620</v>
      </c>
      <c r="C1703" s="11"/>
      <c r="E1703" s="11"/>
      <c r="F1703" s="11"/>
      <c r="G1703" s="11"/>
      <c r="H1703" s="11"/>
      <c r="I1703" s="11"/>
      <c r="J1703" s="11"/>
    </row>
    <row r="1704" spans="1:10" x14ac:dyDescent="0.25">
      <c r="A1704" s="39">
        <v>42749.697916666664</v>
      </c>
      <c r="B1704" s="4">
        <v>1621</v>
      </c>
      <c r="C1704" s="11"/>
      <c r="E1704" s="11"/>
      <c r="F1704" s="11"/>
      <c r="G1704" s="11"/>
      <c r="H1704" s="11"/>
      <c r="I1704" s="11"/>
      <c r="J1704" s="11"/>
    </row>
    <row r="1705" spans="1:10" x14ac:dyDescent="0.25">
      <c r="A1705" s="2">
        <v>42749.6875</v>
      </c>
      <c r="B1705" s="3">
        <v>1621</v>
      </c>
      <c r="C1705" s="11"/>
      <c r="E1705" s="11"/>
      <c r="F1705" s="11"/>
      <c r="G1705" s="11"/>
      <c r="H1705" s="11"/>
      <c r="I1705" s="11"/>
      <c r="J1705" s="11"/>
    </row>
    <row r="1706" spans="1:10" x14ac:dyDescent="0.25">
      <c r="A1706" s="2">
        <v>42749.677083333336</v>
      </c>
      <c r="B1706" s="3">
        <v>1621</v>
      </c>
      <c r="C1706" s="11"/>
      <c r="E1706" s="11"/>
      <c r="F1706" s="11"/>
      <c r="G1706" s="11"/>
      <c r="H1706" s="11"/>
      <c r="I1706" s="11"/>
      <c r="J1706" s="11"/>
    </row>
    <row r="1707" spans="1:10" x14ac:dyDescent="0.25">
      <c r="A1707" s="2">
        <v>42749.666666666664</v>
      </c>
      <c r="B1707" s="3">
        <v>1621</v>
      </c>
      <c r="C1707" s="11"/>
      <c r="E1707" s="11"/>
      <c r="F1707" s="11"/>
      <c r="G1707" s="11"/>
      <c r="H1707" s="11"/>
      <c r="I1707" s="11"/>
      <c r="J1707" s="11"/>
    </row>
    <row r="1708" spans="1:10" x14ac:dyDescent="0.25">
      <c r="A1708" s="2">
        <v>42749.65625</v>
      </c>
      <c r="B1708" s="3">
        <v>1623</v>
      </c>
      <c r="C1708" s="11"/>
      <c r="E1708" s="11"/>
      <c r="F1708" s="11"/>
      <c r="G1708" s="11"/>
      <c r="H1708" s="11"/>
      <c r="I1708" s="11"/>
      <c r="J1708" s="11"/>
    </row>
    <row r="1709" spans="1:10" x14ac:dyDescent="0.25">
      <c r="A1709" s="2">
        <v>42749.645833333336</v>
      </c>
      <c r="B1709" s="3">
        <v>1623</v>
      </c>
      <c r="C1709" s="11"/>
      <c r="E1709" s="11"/>
      <c r="F1709" s="11"/>
      <c r="G1709" s="11"/>
      <c r="H1709" s="11"/>
      <c r="I1709" s="11"/>
      <c r="J1709" s="11"/>
    </row>
    <row r="1710" spans="1:10" x14ac:dyDescent="0.25">
      <c r="A1710" s="2">
        <v>42749.635416666664</v>
      </c>
      <c r="B1710" s="3">
        <v>1566</v>
      </c>
      <c r="C1710" s="11"/>
      <c r="E1710" s="11"/>
      <c r="F1710" s="11"/>
      <c r="G1710" s="11"/>
      <c r="H1710" s="11"/>
      <c r="I1710" s="11"/>
      <c r="J1710" s="11"/>
    </row>
    <row r="1711" spans="1:10" x14ac:dyDescent="0.25">
      <c r="A1711" s="39">
        <v>42749.625</v>
      </c>
      <c r="B1711" s="4">
        <v>1612</v>
      </c>
      <c r="C1711" s="11"/>
      <c r="E1711" s="11"/>
      <c r="F1711" s="11"/>
      <c r="G1711" s="11"/>
      <c r="H1711" s="11"/>
      <c r="I1711" s="11"/>
      <c r="J1711" s="11"/>
    </row>
    <row r="1712" spans="1:10" x14ac:dyDescent="0.25">
      <c r="A1712" s="39">
        <v>42749.614583333336</v>
      </c>
      <c r="B1712" s="4">
        <v>1610</v>
      </c>
      <c r="C1712" s="11"/>
      <c r="E1712" s="11"/>
      <c r="F1712" s="11"/>
      <c r="G1712" s="11"/>
      <c r="H1712" s="11"/>
      <c r="I1712" s="11"/>
      <c r="J1712" s="11"/>
    </row>
    <row r="1713" spans="1:10" x14ac:dyDescent="0.25">
      <c r="A1713" s="39">
        <v>42749.604166666664</v>
      </c>
      <c r="B1713" s="4">
        <v>1730</v>
      </c>
      <c r="C1713" s="11"/>
      <c r="E1713" s="11"/>
      <c r="F1713" s="11"/>
      <c r="G1713" s="11"/>
      <c r="H1713" s="11"/>
      <c r="I1713" s="11"/>
      <c r="J1713" s="11"/>
    </row>
    <row r="1714" spans="1:10" x14ac:dyDescent="0.25">
      <c r="A1714" s="2">
        <v>42749.59375</v>
      </c>
      <c r="B1714" s="3">
        <v>1626</v>
      </c>
      <c r="C1714" s="11"/>
      <c r="E1714" s="11"/>
      <c r="F1714" s="11"/>
      <c r="G1714" s="11"/>
      <c r="H1714" s="11"/>
      <c r="I1714" s="11"/>
      <c r="J1714" s="11"/>
    </row>
    <row r="1715" spans="1:10" x14ac:dyDescent="0.25">
      <c r="A1715" s="2">
        <v>42749.583333333336</v>
      </c>
      <c r="B1715" s="3">
        <v>1627</v>
      </c>
      <c r="C1715" s="11"/>
      <c r="E1715" s="11"/>
      <c r="F1715" s="11"/>
      <c r="G1715" s="11"/>
      <c r="H1715" s="11"/>
      <c r="I1715" s="11"/>
      <c r="J1715" s="11"/>
    </row>
    <row r="1716" spans="1:10" x14ac:dyDescent="0.25">
      <c r="A1716" s="2">
        <v>42749.572916666664</v>
      </c>
      <c r="B1716" s="3">
        <v>1627</v>
      </c>
      <c r="C1716" s="11"/>
      <c r="E1716" s="11"/>
      <c r="F1716" s="11"/>
      <c r="G1716" s="11"/>
      <c r="H1716" s="11"/>
      <c r="I1716" s="11"/>
      <c r="J1716" s="11"/>
    </row>
    <row r="1717" spans="1:10" x14ac:dyDescent="0.25">
      <c r="A1717" s="2">
        <v>42749.5625</v>
      </c>
      <c r="B1717" s="3">
        <v>1593</v>
      </c>
      <c r="C1717" s="11"/>
      <c r="E1717" s="11"/>
      <c r="F1717" s="11"/>
      <c r="G1717" s="11"/>
      <c r="H1717" s="11"/>
      <c r="I1717" s="11"/>
      <c r="J1717" s="11"/>
    </row>
    <row r="1718" spans="1:10" x14ac:dyDescent="0.25">
      <c r="A1718" s="2">
        <v>42749.552083333336</v>
      </c>
      <c r="B1718" s="3">
        <v>1590</v>
      </c>
      <c r="C1718" s="11"/>
      <c r="E1718" s="11"/>
      <c r="F1718" s="11"/>
      <c r="G1718" s="11"/>
      <c r="H1718" s="11"/>
      <c r="I1718" s="11"/>
      <c r="J1718" s="11"/>
    </row>
    <row r="1719" spans="1:10" x14ac:dyDescent="0.25">
      <c r="A1719" s="2">
        <v>42749.541666666664</v>
      </c>
      <c r="B1719" s="3">
        <v>1588</v>
      </c>
      <c r="C1719" s="11"/>
      <c r="E1719" s="11"/>
      <c r="F1719" s="11"/>
      <c r="G1719" s="11"/>
      <c r="H1719" s="11"/>
      <c r="I1719" s="11"/>
      <c r="J1719" s="11"/>
    </row>
    <row r="1720" spans="1:10" x14ac:dyDescent="0.25">
      <c r="A1720" s="2">
        <v>42749.53125</v>
      </c>
      <c r="B1720" s="3">
        <v>1585</v>
      </c>
      <c r="C1720" s="11"/>
      <c r="E1720" s="11"/>
      <c r="F1720" s="11"/>
      <c r="G1720" s="11"/>
      <c r="H1720" s="11"/>
      <c r="I1720" s="11"/>
      <c r="J1720" s="11"/>
    </row>
    <row r="1721" spans="1:10" x14ac:dyDescent="0.25">
      <c r="A1721" s="2">
        <v>42749.520833333336</v>
      </c>
      <c r="B1721" s="3">
        <v>1589</v>
      </c>
      <c r="C1721" s="11"/>
      <c r="E1721" s="11"/>
      <c r="F1721" s="11"/>
      <c r="G1721" s="11"/>
      <c r="H1721" s="11"/>
      <c r="I1721" s="11"/>
      <c r="J1721" s="11"/>
    </row>
    <row r="1722" spans="1:10" x14ac:dyDescent="0.25">
      <c r="A1722" s="2">
        <v>42749.510416666664</v>
      </c>
      <c r="B1722" s="3">
        <v>1612</v>
      </c>
      <c r="C1722" s="11"/>
      <c r="E1722" s="11"/>
      <c r="F1722" s="11"/>
      <c r="G1722" s="11"/>
      <c r="H1722" s="11"/>
      <c r="I1722" s="11"/>
      <c r="J1722" s="11"/>
    </row>
    <row r="1723" spans="1:10" x14ac:dyDescent="0.25">
      <c r="A1723" s="2">
        <v>42749.5</v>
      </c>
      <c r="B1723" s="3">
        <v>1641</v>
      </c>
      <c r="C1723" s="11"/>
      <c r="E1723" s="11"/>
      <c r="F1723" s="11"/>
      <c r="G1723" s="11"/>
      <c r="H1723" s="11"/>
      <c r="I1723" s="11"/>
      <c r="J1723" s="11"/>
    </row>
    <row r="1724" spans="1:10" x14ac:dyDescent="0.25">
      <c r="A1724" s="2">
        <v>42749.489583333336</v>
      </c>
      <c r="B1724" s="101">
        <v>1734</v>
      </c>
      <c r="C1724" s="11"/>
      <c r="E1724" s="11"/>
      <c r="F1724" s="11"/>
      <c r="G1724" s="11"/>
      <c r="H1724" s="11"/>
      <c r="I1724" s="11"/>
      <c r="J1724" s="11"/>
    </row>
    <row r="1725" spans="1:10" x14ac:dyDescent="0.25">
      <c r="A1725" s="2">
        <v>42749.479166666664</v>
      </c>
      <c r="B1725" s="3">
        <v>1592</v>
      </c>
      <c r="C1725" s="11"/>
      <c r="E1725" s="11"/>
      <c r="F1725" s="11"/>
      <c r="G1725" s="11"/>
      <c r="H1725" s="11"/>
      <c r="I1725" s="11"/>
      <c r="J1725" s="11"/>
    </row>
    <row r="1726" spans="1:10" x14ac:dyDescent="0.25">
      <c r="A1726" s="39">
        <v>42749.46875</v>
      </c>
      <c r="B1726" s="4">
        <v>1549</v>
      </c>
      <c r="C1726" s="11"/>
      <c r="E1726" s="11"/>
      <c r="F1726" s="11"/>
      <c r="G1726" s="11"/>
      <c r="H1726" s="11"/>
      <c r="I1726" s="11"/>
      <c r="J1726" s="11"/>
    </row>
    <row r="1727" spans="1:10" x14ac:dyDescent="0.25">
      <c r="A1727" s="2">
        <v>42749.458333333336</v>
      </c>
      <c r="B1727" s="3">
        <v>1528</v>
      </c>
      <c r="C1727" s="11"/>
      <c r="E1727" s="11"/>
      <c r="F1727" s="11"/>
      <c r="G1727" s="11"/>
      <c r="H1727" s="11"/>
      <c r="I1727" s="11"/>
      <c r="J1727" s="11"/>
    </row>
    <row r="1728" spans="1:10" x14ac:dyDescent="0.25">
      <c r="A1728" s="2">
        <v>42749.447916666664</v>
      </c>
      <c r="B1728" s="3">
        <v>1586</v>
      </c>
      <c r="C1728" s="11"/>
      <c r="E1728" s="11"/>
      <c r="F1728" s="11"/>
      <c r="G1728" s="11"/>
      <c r="H1728" s="11"/>
      <c r="I1728" s="11"/>
      <c r="J1728" s="11"/>
    </row>
    <row r="1729" spans="1:10" x14ac:dyDescent="0.25">
      <c r="A1729" s="2">
        <v>42749.4375</v>
      </c>
      <c r="B1729" s="3">
        <v>1588</v>
      </c>
      <c r="C1729" s="11"/>
      <c r="E1729" s="11"/>
      <c r="F1729" s="11"/>
      <c r="G1729" s="11"/>
      <c r="H1729" s="11"/>
      <c r="I1729" s="11"/>
      <c r="J1729" s="11"/>
    </row>
    <row r="1730" spans="1:10" x14ac:dyDescent="0.25">
      <c r="A1730" s="2">
        <v>42749.427083333336</v>
      </c>
      <c r="B1730" s="3">
        <v>1585</v>
      </c>
      <c r="C1730" s="11"/>
      <c r="E1730" s="11"/>
      <c r="F1730" s="11"/>
      <c r="G1730" s="11"/>
      <c r="H1730" s="11"/>
      <c r="I1730" s="11"/>
      <c r="J1730" s="11"/>
    </row>
    <row r="1731" spans="1:10" x14ac:dyDescent="0.25">
      <c r="A1731" s="2">
        <v>42749.416666666664</v>
      </c>
      <c r="B1731" s="3">
        <v>1622</v>
      </c>
      <c r="C1731" s="11"/>
      <c r="E1731" s="11"/>
      <c r="F1731" s="11"/>
      <c r="G1731" s="11"/>
      <c r="H1731" s="11"/>
      <c r="I1731" s="11"/>
      <c r="J1731" s="11"/>
    </row>
    <row r="1732" spans="1:10" x14ac:dyDescent="0.25">
      <c r="A1732" s="2">
        <v>42749.40625</v>
      </c>
      <c r="B1732" s="3">
        <v>1625</v>
      </c>
      <c r="C1732" s="11"/>
      <c r="E1732" s="11"/>
      <c r="F1732" s="11"/>
      <c r="G1732" s="11"/>
      <c r="H1732" s="11"/>
      <c r="I1732" s="11"/>
      <c r="J1732" s="11"/>
    </row>
    <row r="1733" spans="1:10" x14ac:dyDescent="0.25">
      <c r="A1733" s="2">
        <v>42749.395833333336</v>
      </c>
      <c r="B1733" s="3">
        <v>1564</v>
      </c>
      <c r="C1733" s="11"/>
      <c r="E1733" s="11"/>
      <c r="F1733" s="11"/>
      <c r="G1733" s="11"/>
      <c r="H1733" s="11"/>
      <c r="I1733" s="11"/>
      <c r="J1733" s="11"/>
    </row>
    <row r="1734" spans="1:10" x14ac:dyDescent="0.25">
      <c r="A1734" s="39">
        <v>42749.385416666664</v>
      </c>
      <c r="B1734" s="4">
        <v>1563</v>
      </c>
      <c r="C1734" s="11"/>
      <c r="E1734" s="11"/>
      <c r="F1734" s="11"/>
      <c r="G1734" s="11"/>
      <c r="H1734" s="11"/>
      <c r="I1734" s="11"/>
      <c r="J1734" s="11"/>
    </row>
    <row r="1735" spans="1:10" x14ac:dyDescent="0.25">
      <c r="A1735" s="2">
        <v>42749.375</v>
      </c>
      <c r="B1735" s="3">
        <v>1561</v>
      </c>
      <c r="C1735" s="11"/>
      <c r="E1735" s="11"/>
      <c r="F1735" s="11"/>
      <c r="G1735" s="11"/>
      <c r="H1735" s="11"/>
      <c r="I1735" s="11"/>
      <c r="J1735" s="11"/>
    </row>
    <row r="1736" spans="1:10" x14ac:dyDescent="0.25">
      <c r="A1736" s="2">
        <v>42749.364583333336</v>
      </c>
      <c r="B1736" s="3">
        <v>1560</v>
      </c>
      <c r="C1736" s="11"/>
      <c r="E1736" s="11"/>
      <c r="F1736" s="11"/>
      <c r="G1736" s="11"/>
      <c r="H1736" s="11"/>
      <c r="I1736" s="11"/>
      <c r="J1736" s="11"/>
    </row>
    <row r="1737" spans="1:10" x14ac:dyDescent="0.25">
      <c r="A1737" s="2">
        <v>42749.354166666664</v>
      </c>
      <c r="B1737" s="3">
        <v>1560</v>
      </c>
      <c r="C1737" s="11"/>
      <c r="E1737" s="11"/>
      <c r="F1737" s="11"/>
      <c r="G1737" s="11"/>
      <c r="H1737" s="11"/>
      <c r="I1737" s="11"/>
      <c r="J1737" s="11"/>
    </row>
    <row r="1738" spans="1:10" x14ac:dyDescent="0.25">
      <c r="A1738" s="2">
        <v>42749.34375</v>
      </c>
      <c r="B1738" s="3">
        <v>1560</v>
      </c>
      <c r="C1738" s="11"/>
      <c r="E1738" s="11"/>
      <c r="F1738" s="11"/>
      <c r="G1738" s="11"/>
      <c r="H1738" s="11"/>
      <c r="I1738" s="11"/>
      <c r="J1738" s="11"/>
    </row>
    <row r="1739" spans="1:10" x14ac:dyDescent="0.25">
      <c r="A1739" s="2">
        <v>42749.333333333336</v>
      </c>
      <c r="B1739" s="3">
        <v>1559</v>
      </c>
      <c r="C1739" s="11"/>
      <c r="E1739" s="11"/>
      <c r="F1739" s="11"/>
      <c r="G1739" s="11"/>
      <c r="H1739" s="11"/>
      <c r="I1739" s="11"/>
      <c r="J1739" s="11"/>
    </row>
    <row r="1740" spans="1:10" x14ac:dyDescent="0.25">
      <c r="A1740" s="2">
        <v>42749.322916666664</v>
      </c>
      <c r="B1740" s="3">
        <v>1559</v>
      </c>
      <c r="C1740" s="11"/>
      <c r="E1740" s="11"/>
      <c r="F1740" s="11"/>
      <c r="G1740" s="11"/>
      <c r="H1740" s="11"/>
      <c r="I1740" s="11"/>
      <c r="J1740" s="11"/>
    </row>
    <row r="1741" spans="1:10" x14ac:dyDescent="0.25">
      <c r="A1741" s="2">
        <v>42749.3125</v>
      </c>
      <c r="B1741" s="3">
        <v>1554</v>
      </c>
      <c r="C1741" s="11"/>
      <c r="E1741" s="11"/>
      <c r="F1741" s="11"/>
      <c r="G1741" s="11"/>
      <c r="H1741" s="11"/>
      <c r="I1741" s="11"/>
      <c r="J1741" s="11"/>
    </row>
    <row r="1742" spans="1:10" x14ac:dyDescent="0.25">
      <c r="A1742" s="2">
        <v>42749.302083333336</v>
      </c>
      <c r="B1742" s="3">
        <v>1555</v>
      </c>
      <c r="C1742" s="11"/>
      <c r="E1742" s="11"/>
      <c r="F1742" s="11"/>
      <c r="G1742" s="11"/>
      <c r="H1742" s="11"/>
      <c r="I1742" s="11"/>
      <c r="J1742" s="11"/>
    </row>
    <row r="1743" spans="1:10" x14ac:dyDescent="0.25">
      <c r="A1743" s="2">
        <v>42749.291666666664</v>
      </c>
      <c r="B1743" s="3">
        <v>1551</v>
      </c>
      <c r="C1743" s="11"/>
      <c r="E1743" s="11"/>
      <c r="F1743" s="11"/>
      <c r="G1743" s="11"/>
      <c r="H1743" s="11"/>
      <c r="I1743" s="11"/>
      <c r="J1743" s="11"/>
    </row>
    <row r="1744" spans="1:10" x14ac:dyDescent="0.25">
      <c r="A1744" s="2">
        <v>42749.28125</v>
      </c>
      <c r="B1744" s="3">
        <v>1553</v>
      </c>
      <c r="C1744" s="11"/>
      <c r="E1744" s="11"/>
      <c r="F1744" s="11"/>
      <c r="G1744" s="11"/>
      <c r="H1744" s="11"/>
      <c r="I1744" s="11"/>
      <c r="J1744" s="11"/>
    </row>
    <row r="1745" spans="1:10" x14ac:dyDescent="0.25">
      <c r="A1745" s="2">
        <v>42749.270833333336</v>
      </c>
      <c r="B1745" s="3">
        <v>1584</v>
      </c>
      <c r="C1745" s="11"/>
      <c r="E1745" s="11"/>
      <c r="F1745" s="11"/>
      <c r="G1745" s="11"/>
      <c r="H1745" s="11"/>
      <c r="I1745" s="11"/>
      <c r="J1745" s="11"/>
    </row>
    <row r="1746" spans="1:10" x14ac:dyDescent="0.25">
      <c r="A1746" s="2">
        <v>42749.260416666664</v>
      </c>
      <c r="B1746" s="3">
        <v>1556</v>
      </c>
      <c r="C1746" s="11"/>
      <c r="E1746" s="11"/>
      <c r="F1746" s="11"/>
      <c r="G1746" s="11"/>
      <c r="H1746" s="11"/>
      <c r="I1746" s="11"/>
      <c r="J1746" s="11"/>
    </row>
    <row r="1747" spans="1:10" x14ac:dyDescent="0.25">
      <c r="A1747" s="2">
        <v>42749.25</v>
      </c>
      <c r="B1747" s="3">
        <v>1553</v>
      </c>
      <c r="C1747" s="11"/>
      <c r="E1747" s="11"/>
      <c r="F1747" s="11"/>
      <c r="G1747" s="11"/>
      <c r="H1747" s="11"/>
      <c r="I1747" s="11"/>
      <c r="J1747" s="11"/>
    </row>
    <row r="1748" spans="1:10" x14ac:dyDescent="0.25">
      <c r="A1748" s="2">
        <v>42749.239583333336</v>
      </c>
      <c r="B1748" s="3">
        <v>1552</v>
      </c>
      <c r="C1748" s="11"/>
      <c r="E1748" s="11"/>
      <c r="F1748" s="11"/>
      <c r="G1748" s="11"/>
      <c r="H1748" s="11"/>
      <c r="I1748" s="11"/>
      <c r="J1748" s="11"/>
    </row>
    <row r="1749" spans="1:10" x14ac:dyDescent="0.25">
      <c r="A1749" s="2">
        <v>42749.229166666664</v>
      </c>
      <c r="B1749" s="3">
        <v>1550</v>
      </c>
      <c r="C1749" s="11"/>
      <c r="E1749" s="11"/>
      <c r="F1749" s="11"/>
      <c r="G1749" s="11"/>
      <c r="H1749" s="11"/>
      <c r="I1749" s="11"/>
      <c r="J1749" s="11"/>
    </row>
    <row r="1750" spans="1:10" x14ac:dyDescent="0.25">
      <c r="A1750" s="2">
        <v>42749.21875</v>
      </c>
      <c r="B1750" s="3">
        <v>1555</v>
      </c>
      <c r="C1750" s="11"/>
      <c r="E1750" s="11"/>
      <c r="F1750" s="11"/>
      <c r="G1750" s="11"/>
      <c r="H1750" s="11"/>
      <c r="I1750" s="11"/>
      <c r="J1750" s="11"/>
    </row>
    <row r="1751" spans="1:10" x14ac:dyDescent="0.25">
      <c r="A1751" s="2">
        <v>42749.208333333336</v>
      </c>
      <c r="B1751" s="3">
        <v>1554</v>
      </c>
      <c r="C1751" s="11"/>
      <c r="E1751" s="11"/>
      <c r="F1751" s="11"/>
      <c r="G1751" s="11"/>
      <c r="H1751" s="11"/>
      <c r="I1751" s="11"/>
      <c r="J1751" s="11"/>
    </row>
    <row r="1752" spans="1:10" x14ac:dyDescent="0.25">
      <c r="A1752" s="2">
        <v>42749.197916666664</v>
      </c>
      <c r="B1752" s="3">
        <v>1553</v>
      </c>
      <c r="C1752" s="11"/>
      <c r="E1752" s="11"/>
      <c r="F1752" s="11"/>
      <c r="G1752" s="11"/>
      <c r="H1752" s="11"/>
      <c r="I1752" s="11"/>
      <c r="J1752" s="11"/>
    </row>
    <row r="1753" spans="1:10" x14ac:dyDescent="0.25">
      <c r="A1753" s="2">
        <v>42749.1875</v>
      </c>
      <c r="B1753" s="3">
        <v>1554</v>
      </c>
      <c r="C1753" s="11"/>
      <c r="E1753" s="11"/>
      <c r="F1753" s="11"/>
      <c r="G1753" s="11"/>
      <c r="H1753" s="11"/>
      <c r="I1753" s="11"/>
      <c r="J1753" s="11"/>
    </row>
    <row r="1754" spans="1:10" x14ac:dyDescent="0.25">
      <c r="A1754" s="2">
        <v>42749.177083333336</v>
      </c>
      <c r="B1754" s="3">
        <v>1549</v>
      </c>
      <c r="C1754" s="11"/>
      <c r="E1754" s="11"/>
      <c r="F1754" s="11"/>
      <c r="G1754" s="11"/>
      <c r="H1754" s="11"/>
      <c r="I1754" s="11"/>
      <c r="J1754" s="11"/>
    </row>
    <row r="1755" spans="1:10" x14ac:dyDescent="0.25">
      <c r="A1755" s="2">
        <v>42749.166666666664</v>
      </c>
      <c r="B1755" s="3">
        <v>1551</v>
      </c>
      <c r="C1755" s="11"/>
      <c r="E1755" s="11"/>
      <c r="F1755" s="11"/>
      <c r="G1755" s="11"/>
      <c r="H1755" s="11"/>
      <c r="I1755" s="11"/>
      <c r="J1755" s="11"/>
    </row>
    <row r="1756" spans="1:10" x14ac:dyDescent="0.25">
      <c r="A1756" s="2">
        <v>42749.15625</v>
      </c>
      <c r="B1756" s="3">
        <v>1610</v>
      </c>
      <c r="C1756" s="11"/>
      <c r="E1756" s="11"/>
      <c r="F1756" s="11"/>
      <c r="G1756" s="11"/>
      <c r="H1756" s="11"/>
      <c r="I1756" s="11"/>
      <c r="J1756" s="11"/>
    </row>
    <row r="1757" spans="1:10" x14ac:dyDescent="0.25">
      <c r="A1757" s="2">
        <v>42749.145833333336</v>
      </c>
      <c r="B1757" s="3">
        <v>1555</v>
      </c>
      <c r="C1757" s="11"/>
      <c r="E1757" s="11"/>
      <c r="F1757" s="11"/>
      <c r="G1757" s="11"/>
      <c r="H1757" s="11"/>
      <c r="I1757" s="11"/>
      <c r="J1757" s="11"/>
    </row>
    <row r="1758" spans="1:10" x14ac:dyDescent="0.25">
      <c r="A1758" s="2">
        <v>42749.135416666664</v>
      </c>
      <c r="B1758" s="3">
        <v>1557</v>
      </c>
      <c r="C1758" s="11"/>
      <c r="E1758" s="11"/>
      <c r="F1758" s="11"/>
      <c r="G1758" s="11"/>
      <c r="H1758" s="11"/>
      <c r="I1758" s="11"/>
      <c r="J1758" s="11"/>
    </row>
    <row r="1759" spans="1:10" x14ac:dyDescent="0.25">
      <c r="A1759" s="2">
        <v>42749.125</v>
      </c>
      <c r="B1759" s="3">
        <v>1551</v>
      </c>
      <c r="C1759" s="11"/>
      <c r="E1759" s="11"/>
      <c r="F1759" s="11"/>
      <c r="G1759" s="11"/>
      <c r="H1759" s="11"/>
      <c r="I1759" s="11"/>
      <c r="J1759" s="11"/>
    </row>
    <row r="1760" spans="1:10" x14ac:dyDescent="0.25">
      <c r="A1760" s="2">
        <v>42749.114583333336</v>
      </c>
      <c r="B1760" s="3">
        <v>1548</v>
      </c>
      <c r="C1760" s="11"/>
      <c r="E1760" s="11"/>
      <c r="F1760" s="11"/>
      <c r="G1760" s="11"/>
      <c r="H1760" s="11"/>
      <c r="I1760" s="11"/>
      <c r="J1760" s="11"/>
    </row>
    <row r="1761" spans="1:10" x14ac:dyDescent="0.25">
      <c r="A1761" s="2">
        <v>42749.104166666664</v>
      </c>
      <c r="B1761" s="3">
        <v>1550</v>
      </c>
      <c r="C1761" s="11"/>
      <c r="E1761" s="11"/>
      <c r="F1761" s="11"/>
      <c r="G1761" s="11"/>
      <c r="H1761" s="11"/>
      <c r="I1761" s="11"/>
      <c r="J1761" s="11"/>
    </row>
    <row r="1762" spans="1:10" x14ac:dyDescent="0.25">
      <c r="A1762" s="2">
        <v>42749.09375</v>
      </c>
      <c r="B1762" s="3">
        <v>1548</v>
      </c>
      <c r="C1762" s="11"/>
      <c r="E1762" s="11"/>
      <c r="F1762" s="11"/>
      <c r="G1762" s="11"/>
      <c r="H1762" s="11"/>
      <c r="I1762" s="11"/>
      <c r="J1762" s="11"/>
    </row>
    <row r="1763" spans="1:10" x14ac:dyDescent="0.25">
      <c r="A1763" s="2">
        <v>42749.083333333336</v>
      </c>
      <c r="B1763" s="3">
        <v>1576</v>
      </c>
      <c r="C1763" s="11"/>
      <c r="E1763" s="11"/>
      <c r="F1763" s="11"/>
      <c r="G1763" s="11"/>
      <c r="H1763" s="11"/>
      <c r="I1763" s="11"/>
      <c r="J1763" s="11"/>
    </row>
    <row r="1764" spans="1:10" x14ac:dyDescent="0.25">
      <c r="A1764" s="2">
        <v>42749.072916666664</v>
      </c>
      <c r="B1764" s="3">
        <v>1725</v>
      </c>
      <c r="C1764" s="11"/>
      <c r="E1764" s="11"/>
      <c r="F1764" s="11"/>
      <c r="G1764" s="11"/>
      <c r="H1764" s="11"/>
      <c r="I1764" s="11"/>
      <c r="J1764" s="11"/>
    </row>
    <row r="1765" spans="1:10" x14ac:dyDescent="0.25">
      <c r="A1765" s="2">
        <v>42749.0625</v>
      </c>
      <c r="B1765" s="3">
        <v>1519</v>
      </c>
      <c r="C1765" s="11"/>
      <c r="E1765" s="11"/>
      <c r="F1765" s="11"/>
      <c r="G1765" s="11"/>
      <c r="H1765" s="11"/>
      <c r="I1765" s="11"/>
      <c r="J1765" s="11"/>
    </row>
    <row r="1766" spans="1:10" x14ac:dyDescent="0.25">
      <c r="A1766" s="2">
        <v>42749.052083333336</v>
      </c>
      <c r="B1766" s="3">
        <v>1514</v>
      </c>
      <c r="C1766" s="11"/>
      <c r="E1766" s="11"/>
      <c r="F1766" s="11"/>
      <c r="G1766" s="11"/>
      <c r="H1766" s="11"/>
      <c r="I1766" s="11"/>
      <c r="J1766" s="11"/>
    </row>
    <row r="1767" spans="1:10" x14ac:dyDescent="0.25">
      <c r="A1767" s="2">
        <v>42749.041666666664</v>
      </c>
      <c r="B1767" s="3">
        <v>1612</v>
      </c>
      <c r="C1767" s="11"/>
      <c r="E1767" s="11"/>
      <c r="F1767" s="11"/>
      <c r="G1767" s="11"/>
      <c r="H1767" s="11"/>
      <c r="I1767" s="11"/>
      <c r="J1767" s="11"/>
    </row>
    <row r="1768" spans="1:10" x14ac:dyDescent="0.25">
      <c r="A1768" s="2">
        <v>42749.03125</v>
      </c>
      <c r="B1768" s="3">
        <v>1537</v>
      </c>
      <c r="C1768" s="11"/>
      <c r="E1768" s="11"/>
      <c r="F1768" s="11"/>
      <c r="G1768" s="11"/>
      <c r="H1768" s="11"/>
      <c r="I1768" s="11"/>
      <c r="J1768" s="11"/>
    </row>
    <row r="1769" spans="1:10" x14ac:dyDescent="0.25">
      <c r="A1769" s="2">
        <v>42749.020833333336</v>
      </c>
      <c r="B1769" s="3">
        <v>1576</v>
      </c>
      <c r="C1769" s="11"/>
      <c r="E1769" s="11"/>
      <c r="F1769" s="11"/>
      <c r="G1769" s="11"/>
      <c r="H1769" s="11"/>
      <c r="I1769" s="11"/>
      <c r="J1769" s="11"/>
    </row>
    <row r="1770" spans="1:10" x14ac:dyDescent="0.25">
      <c r="A1770" s="2">
        <v>42749.010416666664</v>
      </c>
      <c r="B1770" s="3">
        <v>1575</v>
      </c>
      <c r="C1770" s="11"/>
      <c r="E1770" s="11"/>
      <c r="F1770" s="11"/>
      <c r="G1770" s="11"/>
      <c r="H1770" s="11"/>
      <c r="I1770" s="11"/>
      <c r="J1770" s="11"/>
    </row>
    <row r="1771" spans="1:10" x14ac:dyDescent="0.25">
      <c r="A1771" s="2">
        <v>42749</v>
      </c>
      <c r="B1771" s="3">
        <v>1576</v>
      </c>
      <c r="C1771" s="11"/>
      <c r="E1771" s="11"/>
      <c r="F1771" s="11"/>
      <c r="G1771" s="11"/>
      <c r="H1771" s="11"/>
      <c r="I1771" s="11"/>
      <c r="J1771" s="11"/>
    </row>
    <row r="1772" spans="1:10" x14ac:dyDescent="0.25">
      <c r="A1772" s="2">
        <v>42748.989583333336</v>
      </c>
      <c r="B1772" s="3">
        <v>1578</v>
      </c>
      <c r="C1772" s="11"/>
      <c r="E1772" s="11"/>
      <c r="F1772" s="11"/>
      <c r="G1772" s="11"/>
      <c r="H1772" s="11"/>
      <c r="I1772" s="11"/>
      <c r="J1772" s="11"/>
    </row>
    <row r="1773" spans="1:10" x14ac:dyDescent="0.25">
      <c r="A1773" s="2">
        <v>42748.979166666664</v>
      </c>
      <c r="B1773" s="3">
        <v>1577</v>
      </c>
      <c r="C1773" s="11"/>
      <c r="E1773" s="11"/>
      <c r="F1773" s="11"/>
      <c r="G1773" s="11"/>
      <c r="H1773" s="11"/>
      <c r="I1773" s="11"/>
      <c r="J1773" s="11"/>
    </row>
    <row r="1774" spans="1:10" x14ac:dyDescent="0.25">
      <c r="A1774" s="2">
        <v>42748.96875</v>
      </c>
      <c r="B1774" s="3">
        <v>1577</v>
      </c>
      <c r="C1774" s="11"/>
      <c r="E1774" s="11"/>
      <c r="F1774" s="11"/>
      <c r="G1774" s="11"/>
      <c r="H1774" s="11"/>
      <c r="I1774" s="11"/>
      <c r="J1774" s="11"/>
    </row>
    <row r="1775" spans="1:10" x14ac:dyDescent="0.25">
      <c r="A1775" s="2">
        <v>42748.958333333336</v>
      </c>
      <c r="B1775" s="3">
        <v>1604</v>
      </c>
      <c r="C1775" s="11"/>
      <c r="E1775" s="11"/>
      <c r="F1775" s="11"/>
      <c r="G1775" s="11"/>
      <c r="H1775" s="11"/>
      <c r="I1775" s="11"/>
      <c r="J1775" s="11"/>
    </row>
    <row r="1776" spans="1:10" x14ac:dyDescent="0.25">
      <c r="A1776" s="2">
        <v>42748.947916666664</v>
      </c>
      <c r="B1776" s="3">
        <v>1606</v>
      </c>
      <c r="C1776" s="11"/>
      <c r="E1776" s="11"/>
      <c r="F1776" s="11"/>
      <c r="G1776" s="11"/>
      <c r="H1776" s="11"/>
      <c r="I1776" s="11"/>
      <c r="J1776" s="11"/>
    </row>
    <row r="1777" spans="1:10" x14ac:dyDescent="0.25">
      <c r="A1777" s="2">
        <v>42748.9375</v>
      </c>
      <c r="B1777" s="3">
        <v>1606</v>
      </c>
      <c r="C1777" s="11"/>
      <c r="E1777" s="11"/>
      <c r="F1777" s="11"/>
      <c r="G1777" s="11"/>
      <c r="H1777" s="11"/>
      <c r="I1777" s="11"/>
      <c r="J1777" s="11"/>
    </row>
    <row r="1778" spans="1:10" x14ac:dyDescent="0.25">
      <c r="A1778" s="2">
        <v>42748.927083333336</v>
      </c>
      <c r="B1778" s="3">
        <v>1604</v>
      </c>
      <c r="C1778" s="11"/>
      <c r="E1778" s="11"/>
      <c r="F1778" s="11"/>
      <c r="G1778" s="11"/>
      <c r="H1778" s="11"/>
      <c r="I1778" s="11"/>
      <c r="J1778" s="11"/>
    </row>
    <row r="1779" spans="1:10" x14ac:dyDescent="0.25">
      <c r="A1779" s="2">
        <v>42748.916666666664</v>
      </c>
      <c r="B1779" s="3">
        <v>1634</v>
      </c>
      <c r="C1779" s="11"/>
      <c r="E1779" s="11"/>
      <c r="F1779" s="11"/>
      <c r="G1779" s="11"/>
      <c r="H1779" s="11"/>
      <c r="I1779" s="11"/>
      <c r="J1779" s="11"/>
    </row>
    <row r="1780" spans="1:10" x14ac:dyDescent="0.25">
      <c r="A1780" s="2">
        <v>42748.90625</v>
      </c>
      <c r="B1780" s="3">
        <v>1660</v>
      </c>
      <c r="C1780" s="11"/>
      <c r="E1780" s="11"/>
      <c r="F1780" s="11"/>
      <c r="G1780" s="11"/>
      <c r="H1780" s="11"/>
      <c r="I1780" s="11"/>
      <c r="J1780" s="11"/>
    </row>
    <row r="1781" spans="1:10" x14ac:dyDescent="0.25">
      <c r="A1781" s="2">
        <v>42748.895833333336</v>
      </c>
      <c r="B1781" s="3">
        <v>1725</v>
      </c>
      <c r="C1781" s="11"/>
      <c r="E1781" s="11"/>
      <c r="F1781" s="11"/>
      <c r="G1781" s="11"/>
      <c r="H1781" s="11"/>
      <c r="I1781" s="11"/>
      <c r="J1781" s="11"/>
    </row>
    <row r="1782" spans="1:10" x14ac:dyDescent="0.25">
      <c r="A1782" s="2">
        <v>42748.885416666664</v>
      </c>
      <c r="B1782" s="3">
        <v>1568</v>
      </c>
      <c r="C1782" s="11"/>
      <c r="E1782" s="11"/>
      <c r="F1782" s="11"/>
      <c r="G1782" s="11"/>
      <c r="H1782" s="11"/>
      <c r="I1782" s="11"/>
      <c r="J1782" s="11"/>
    </row>
    <row r="1783" spans="1:10" x14ac:dyDescent="0.25">
      <c r="A1783" s="2">
        <v>42748.875</v>
      </c>
      <c r="B1783" s="3">
        <v>1519</v>
      </c>
      <c r="C1783" s="11"/>
      <c r="E1783" s="11"/>
      <c r="F1783" s="11"/>
      <c r="G1783" s="11"/>
      <c r="H1783" s="11"/>
      <c r="I1783" s="11"/>
      <c r="J1783" s="11"/>
    </row>
    <row r="1784" spans="1:10" x14ac:dyDescent="0.25">
      <c r="A1784" s="2">
        <v>42748.864583333336</v>
      </c>
      <c r="B1784" s="3">
        <v>1576</v>
      </c>
      <c r="C1784" s="11"/>
      <c r="E1784" s="11"/>
      <c r="F1784" s="11"/>
      <c r="G1784" s="11"/>
      <c r="H1784" s="11"/>
      <c r="I1784" s="11"/>
      <c r="J1784" s="11"/>
    </row>
    <row r="1785" spans="1:10" x14ac:dyDescent="0.25">
      <c r="A1785" s="2">
        <v>42748.854166666664</v>
      </c>
      <c r="B1785" s="3">
        <v>1605</v>
      </c>
      <c r="C1785" s="11"/>
      <c r="E1785" s="11"/>
      <c r="F1785" s="11"/>
      <c r="G1785" s="11"/>
      <c r="H1785" s="11"/>
      <c r="I1785" s="11"/>
      <c r="J1785" s="11"/>
    </row>
    <row r="1786" spans="1:10" x14ac:dyDescent="0.25">
      <c r="A1786" s="2">
        <v>42748.84375</v>
      </c>
      <c r="B1786" s="3">
        <v>1607</v>
      </c>
      <c r="C1786" s="11"/>
      <c r="E1786" s="11"/>
      <c r="F1786" s="11"/>
      <c r="G1786" s="11"/>
      <c r="H1786" s="11"/>
      <c r="I1786" s="11"/>
      <c r="J1786" s="11"/>
    </row>
    <row r="1787" spans="1:10" x14ac:dyDescent="0.25">
      <c r="A1787" s="2">
        <v>42748.833333333336</v>
      </c>
      <c r="B1787" s="3">
        <v>1605</v>
      </c>
      <c r="C1787" s="11"/>
      <c r="E1787" s="11"/>
      <c r="F1787" s="11"/>
      <c r="G1787" s="11"/>
      <c r="H1787" s="11"/>
      <c r="I1787" s="11"/>
      <c r="J1787" s="11"/>
    </row>
    <row r="1788" spans="1:10" x14ac:dyDescent="0.25">
      <c r="A1788" s="2">
        <v>42748.822916666664</v>
      </c>
      <c r="B1788" s="3">
        <v>1606</v>
      </c>
      <c r="C1788" s="11"/>
      <c r="E1788" s="11"/>
      <c r="F1788" s="11"/>
      <c r="G1788" s="11"/>
      <c r="H1788" s="11"/>
      <c r="I1788" s="11"/>
      <c r="J1788" s="11"/>
    </row>
    <row r="1789" spans="1:10" x14ac:dyDescent="0.25">
      <c r="A1789" s="2">
        <v>42748.8125</v>
      </c>
      <c r="B1789" s="3">
        <v>1690</v>
      </c>
      <c r="C1789" s="11"/>
      <c r="E1789" s="11"/>
      <c r="F1789" s="11"/>
      <c r="G1789" s="11"/>
      <c r="H1789" s="11"/>
      <c r="I1789" s="11"/>
      <c r="J1789" s="11"/>
    </row>
    <row r="1790" spans="1:10" x14ac:dyDescent="0.25">
      <c r="A1790" s="2">
        <v>42748.802083333336</v>
      </c>
      <c r="B1790" s="3">
        <v>1836</v>
      </c>
      <c r="C1790" s="11"/>
      <c r="E1790" s="11"/>
      <c r="F1790" s="11"/>
      <c r="G1790" s="11"/>
      <c r="H1790" s="11"/>
      <c r="I1790" s="11"/>
      <c r="J1790" s="11"/>
    </row>
    <row r="1791" spans="1:10" x14ac:dyDescent="0.25">
      <c r="A1791" s="2">
        <v>42748.791666666664</v>
      </c>
      <c r="B1791" s="3">
        <v>1839</v>
      </c>
      <c r="C1791" s="11"/>
      <c r="E1791" s="11"/>
      <c r="F1791" s="11"/>
      <c r="G1791" s="11"/>
      <c r="H1791" s="11"/>
      <c r="I1791" s="11"/>
      <c r="J1791" s="11"/>
    </row>
    <row r="1792" spans="1:10" x14ac:dyDescent="0.25">
      <c r="A1792" s="2">
        <v>42748.78125</v>
      </c>
      <c r="B1792" s="100">
        <v>1845</v>
      </c>
      <c r="C1792" s="11"/>
      <c r="E1792" s="11"/>
      <c r="F1792" s="11"/>
      <c r="G1792" s="11"/>
      <c r="H1792" s="11"/>
      <c r="I1792" s="11"/>
      <c r="J1792" s="11"/>
    </row>
    <row r="1793" spans="1:10" x14ac:dyDescent="0.25">
      <c r="A1793" s="2">
        <v>42748.770833333336</v>
      </c>
      <c r="B1793" s="3">
        <v>1706</v>
      </c>
      <c r="C1793" s="11"/>
      <c r="E1793" s="11"/>
      <c r="F1793" s="11"/>
      <c r="G1793" s="11"/>
      <c r="H1793" s="11"/>
      <c r="I1793" s="11"/>
      <c r="J1793" s="11"/>
    </row>
    <row r="1794" spans="1:10" x14ac:dyDescent="0.25">
      <c r="A1794" s="2">
        <v>42748.760416666664</v>
      </c>
      <c r="B1794" s="3">
        <v>1565</v>
      </c>
      <c r="C1794" s="11"/>
      <c r="E1794" s="11"/>
      <c r="F1794" s="11"/>
      <c r="G1794" s="11"/>
      <c r="H1794" s="11"/>
      <c r="I1794" s="11"/>
      <c r="J1794" s="11"/>
    </row>
    <row r="1795" spans="1:10" x14ac:dyDescent="0.25">
      <c r="A1795" s="2">
        <v>42748.75</v>
      </c>
      <c r="B1795" s="3">
        <v>1563</v>
      </c>
      <c r="C1795" s="11"/>
      <c r="E1795" s="11"/>
      <c r="F1795" s="11"/>
      <c r="G1795" s="11"/>
      <c r="H1795" s="11"/>
      <c r="I1795" s="11"/>
      <c r="J1795" s="11"/>
    </row>
    <row r="1796" spans="1:10" x14ac:dyDescent="0.25">
      <c r="A1796" s="2">
        <v>42748.739583333336</v>
      </c>
      <c r="B1796" s="3">
        <v>1568</v>
      </c>
      <c r="C1796" s="11"/>
      <c r="E1796" s="11"/>
      <c r="F1796" s="11"/>
      <c r="G1796" s="11"/>
      <c r="H1796" s="11"/>
      <c r="I1796" s="11"/>
      <c r="J1796" s="11"/>
    </row>
    <row r="1797" spans="1:10" x14ac:dyDescent="0.25">
      <c r="A1797" s="2">
        <v>42748.729166666664</v>
      </c>
      <c r="B1797" s="3">
        <v>1571</v>
      </c>
      <c r="C1797" s="11"/>
      <c r="E1797" s="11"/>
      <c r="F1797" s="11"/>
      <c r="G1797" s="11"/>
      <c r="H1797" s="11"/>
      <c r="I1797" s="11"/>
      <c r="J1797" s="11"/>
    </row>
    <row r="1798" spans="1:10" x14ac:dyDescent="0.25">
      <c r="A1798" s="2">
        <v>42748.71875</v>
      </c>
      <c r="B1798" s="3">
        <v>1571</v>
      </c>
      <c r="C1798" s="11"/>
      <c r="E1798" s="11"/>
      <c r="F1798" s="11"/>
      <c r="G1798" s="11"/>
      <c r="H1798" s="11"/>
      <c r="I1798" s="11"/>
      <c r="J1798" s="11"/>
    </row>
    <row r="1799" spans="1:10" x14ac:dyDescent="0.25">
      <c r="A1799" s="2">
        <v>42748.708333333336</v>
      </c>
      <c r="B1799" s="3">
        <v>1535</v>
      </c>
      <c r="C1799" s="11"/>
      <c r="E1799" s="11"/>
      <c r="F1799" s="11"/>
      <c r="G1799" s="11"/>
      <c r="H1799" s="11"/>
      <c r="I1799" s="11"/>
      <c r="J1799" s="11"/>
    </row>
    <row r="1800" spans="1:10" x14ac:dyDescent="0.25">
      <c r="A1800" s="2">
        <v>42748.697916666664</v>
      </c>
      <c r="B1800" s="3">
        <v>1533</v>
      </c>
      <c r="C1800" s="11"/>
      <c r="E1800" s="11"/>
      <c r="F1800" s="11"/>
      <c r="G1800" s="11"/>
      <c r="H1800" s="11"/>
      <c r="I1800" s="11"/>
      <c r="J1800" s="11"/>
    </row>
    <row r="1801" spans="1:10" x14ac:dyDescent="0.25">
      <c r="A1801" s="2">
        <v>42748.6875</v>
      </c>
      <c r="B1801" s="3">
        <v>1561</v>
      </c>
      <c r="C1801" s="11"/>
      <c r="E1801" s="11"/>
      <c r="F1801" s="11"/>
      <c r="G1801" s="11"/>
      <c r="H1801" s="11"/>
      <c r="I1801" s="11"/>
      <c r="J1801" s="11"/>
    </row>
    <row r="1802" spans="1:10" x14ac:dyDescent="0.25">
      <c r="A1802" s="2">
        <v>42748.677083333336</v>
      </c>
      <c r="B1802" s="3">
        <v>1683</v>
      </c>
      <c r="C1802" s="11"/>
      <c r="E1802" s="11"/>
      <c r="F1802" s="11"/>
      <c r="G1802" s="11"/>
      <c r="H1802" s="11"/>
      <c r="I1802" s="11"/>
      <c r="J1802" s="11"/>
    </row>
    <row r="1803" spans="1:10" x14ac:dyDescent="0.25">
      <c r="A1803" s="2">
        <v>42748.666666666664</v>
      </c>
      <c r="B1803" s="3">
        <v>1571</v>
      </c>
      <c r="C1803" s="11"/>
      <c r="E1803" s="11"/>
      <c r="F1803" s="11"/>
      <c r="G1803" s="11"/>
      <c r="H1803" s="11"/>
      <c r="I1803" s="11"/>
      <c r="J1803" s="11"/>
    </row>
    <row r="1804" spans="1:10" x14ac:dyDescent="0.25">
      <c r="A1804" s="2">
        <v>42748.65625</v>
      </c>
      <c r="B1804" s="3">
        <v>1553</v>
      </c>
      <c r="C1804" s="11"/>
      <c r="E1804" s="11"/>
      <c r="F1804" s="11"/>
      <c r="G1804" s="11"/>
      <c r="H1804" s="11"/>
      <c r="I1804" s="11"/>
      <c r="J1804" s="11"/>
    </row>
    <row r="1805" spans="1:10" x14ac:dyDescent="0.25">
      <c r="A1805" s="2">
        <v>42748.645833333336</v>
      </c>
      <c r="B1805" s="3">
        <v>1533</v>
      </c>
      <c r="C1805" s="11"/>
      <c r="E1805" s="11"/>
      <c r="F1805" s="11"/>
      <c r="G1805" s="11"/>
      <c r="H1805" s="11"/>
      <c r="I1805" s="11"/>
      <c r="J1805" s="11"/>
    </row>
    <row r="1806" spans="1:10" x14ac:dyDescent="0.25">
      <c r="A1806" s="2">
        <v>42748.635416666664</v>
      </c>
      <c r="B1806" s="3">
        <v>1531</v>
      </c>
      <c r="C1806" s="11"/>
      <c r="E1806" s="11"/>
      <c r="F1806" s="11"/>
      <c r="G1806" s="11"/>
      <c r="H1806" s="11"/>
      <c r="I1806" s="11"/>
      <c r="J1806" s="11"/>
    </row>
    <row r="1807" spans="1:10" x14ac:dyDescent="0.25">
      <c r="A1807" s="39">
        <v>42748.625</v>
      </c>
      <c r="B1807" s="4">
        <v>1563</v>
      </c>
      <c r="C1807" s="11"/>
      <c r="E1807" s="11"/>
      <c r="F1807" s="11"/>
      <c r="G1807" s="11"/>
      <c r="H1807" s="11"/>
      <c r="I1807" s="11"/>
      <c r="J1807" s="11"/>
    </row>
    <row r="1808" spans="1:10" x14ac:dyDescent="0.25">
      <c r="A1808" s="39">
        <v>42748.614583333336</v>
      </c>
      <c r="B1808" s="4">
        <v>1565</v>
      </c>
      <c r="C1808" s="11"/>
      <c r="E1808" s="11"/>
      <c r="F1808" s="11"/>
      <c r="G1808" s="11"/>
      <c r="H1808" s="11"/>
      <c r="I1808" s="11"/>
      <c r="J1808" s="11"/>
    </row>
    <row r="1809" spans="1:10" x14ac:dyDescent="0.25">
      <c r="A1809" s="2">
        <v>42748.604166666664</v>
      </c>
      <c r="B1809" s="3">
        <v>1563</v>
      </c>
      <c r="C1809" s="11"/>
      <c r="E1809" s="11"/>
      <c r="F1809" s="11"/>
      <c r="G1809" s="11"/>
      <c r="H1809" s="11"/>
      <c r="I1809" s="11"/>
      <c r="J1809" s="11"/>
    </row>
    <row r="1810" spans="1:10" x14ac:dyDescent="0.25">
      <c r="A1810" s="2">
        <v>42748.59375</v>
      </c>
      <c r="B1810" s="3">
        <v>1568</v>
      </c>
      <c r="C1810" s="11"/>
      <c r="E1810" s="11"/>
      <c r="F1810" s="11"/>
      <c r="G1810" s="11"/>
      <c r="H1810" s="11"/>
      <c r="I1810" s="11"/>
      <c r="J1810" s="11"/>
    </row>
    <row r="1811" spans="1:10" x14ac:dyDescent="0.25">
      <c r="A1811" s="2">
        <v>42748.583333333336</v>
      </c>
      <c r="B1811" s="3">
        <v>1568</v>
      </c>
      <c r="C1811" s="11"/>
      <c r="E1811" s="11"/>
      <c r="F1811" s="11"/>
      <c r="G1811" s="11"/>
      <c r="H1811" s="11"/>
      <c r="I1811" s="11"/>
      <c r="J1811" s="11"/>
    </row>
    <row r="1812" spans="1:10" x14ac:dyDescent="0.25">
      <c r="A1812" s="2">
        <v>42748.572916666664</v>
      </c>
      <c r="B1812" s="3">
        <v>1569</v>
      </c>
      <c r="C1812" s="11"/>
      <c r="E1812" s="11"/>
      <c r="F1812" s="11"/>
      <c r="G1812" s="11"/>
      <c r="H1812" s="11"/>
      <c r="I1812" s="11"/>
      <c r="J1812" s="11"/>
    </row>
    <row r="1813" spans="1:10" x14ac:dyDescent="0.25">
      <c r="A1813" s="2">
        <v>42748.5625</v>
      </c>
      <c r="B1813" s="3">
        <v>1569</v>
      </c>
      <c r="C1813" s="11"/>
      <c r="E1813" s="11"/>
      <c r="F1813" s="11"/>
      <c r="G1813" s="11"/>
      <c r="H1813" s="11"/>
      <c r="I1813" s="11"/>
      <c r="J1813" s="11"/>
    </row>
    <row r="1814" spans="1:10" x14ac:dyDescent="0.25">
      <c r="A1814" s="2">
        <v>42748.552083333336</v>
      </c>
      <c r="B1814" s="3">
        <v>1570</v>
      </c>
      <c r="C1814" s="11"/>
      <c r="E1814" s="11"/>
      <c r="F1814" s="11"/>
      <c r="G1814" s="11"/>
      <c r="H1814" s="11"/>
      <c r="I1814" s="11"/>
      <c r="J1814" s="11"/>
    </row>
    <row r="1815" spans="1:10" x14ac:dyDescent="0.25">
      <c r="A1815" s="2">
        <v>42748.541666666664</v>
      </c>
      <c r="B1815" s="3">
        <v>1536</v>
      </c>
      <c r="C1815" s="11"/>
      <c r="E1815" s="11"/>
      <c r="F1815" s="11"/>
      <c r="G1815" s="11"/>
      <c r="H1815" s="11"/>
      <c r="I1815" s="11"/>
      <c r="J1815" s="11"/>
    </row>
    <row r="1816" spans="1:10" x14ac:dyDescent="0.25">
      <c r="A1816" s="2">
        <v>42748.53125</v>
      </c>
      <c r="B1816" s="3">
        <v>1535</v>
      </c>
      <c r="C1816" s="11"/>
      <c r="E1816" s="11"/>
      <c r="F1816" s="11"/>
      <c r="G1816" s="11"/>
      <c r="H1816" s="11"/>
      <c r="I1816" s="11"/>
      <c r="J1816" s="11"/>
    </row>
    <row r="1817" spans="1:10" x14ac:dyDescent="0.25">
      <c r="A1817" s="2">
        <v>42748.520833333336</v>
      </c>
      <c r="B1817" s="3">
        <v>1531</v>
      </c>
      <c r="C1817" s="11"/>
      <c r="E1817" s="11"/>
      <c r="F1817" s="11"/>
      <c r="G1817" s="11"/>
      <c r="H1817" s="11"/>
      <c r="I1817" s="11"/>
      <c r="J1817" s="11"/>
    </row>
    <row r="1818" spans="1:10" x14ac:dyDescent="0.25">
      <c r="A1818" s="2">
        <v>42748.510416666664</v>
      </c>
      <c r="B1818" s="3">
        <v>1565</v>
      </c>
      <c r="C1818" s="11"/>
      <c r="E1818" s="11"/>
      <c r="F1818" s="11"/>
      <c r="G1818" s="11"/>
      <c r="H1818" s="11"/>
      <c r="I1818" s="11"/>
      <c r="J1818" s="11"/>
    </row>
    <row r="1819" spans="1:10" x14ac:dyDescent="0.25">
      <c r="A1819" s="2">
        <v>42748.5</v>
      </c>
      <c r="B1819" s="3">
        <v>1564</v>
      </c>
      <c r="C1819" s="11"/>
      <c r="E1819" s="11"/>
      <c r="F1819" s="11"/>
      <c r="G1819" s="11"/>
      <c r="H1819" s="11"/>
      <c r="I1819" s="11"/>
      <c r="J1819" s="11"/>
    </row>
    <row r="1820" spans="1:10" x14ac:dyDescent="0.25">
      <c r="A1820" s="2">
        <v>42748.489583333336</v>
      </c>
      <c r="B1820" s="3">
        <v>1566</v>
      </c>
      <c r="C1820" s="11"/>
      <c r="E1820" s="11"/>
      <c r="F1820" s="11"/>
      <c r="G1820" s="11"/>
      <c r="H1820" s="11"/>
      <c r="I1820" s="11"/>
      <c r="J1820" s="11"/>
    </row>
    <row r="1821" spans="1:10" x14ac:dyDescent="0.25">
      <c r="A1821" s="2">
        <v>42748.479166666664</v>
      </c>
      <c r="B1821" s="3">
        <v>1568</v>
      </c>
      <c r="C1821" s="11"/>
      <c r="E1821" s="11"/>
      <c r="F1821" s="11"/>
      <c r="G1821" s="11"/>
      <c r="H1821" s="11"/>
      <c r="I1821" s="11"/>
      <c r="J1821" s="11"/>
    </row>
    <row r="1822" spans="1:10" x14ac:dyDescent="0.25">
      <c r="A1822" s="39">
        <v>42748.46875</v>
      </c>
      <c r="B1822" s="4">
        <v>1568</v>
      </c>
      <c r="C1822" s="11"/>
      <c r="E1822" s="11"/>
      <c r="F1822" s="11"/>
      <c r="G1822" s="11"/>
      <c r="H1822" s="11"/>
      <c r="I1822" s="11"/>
      <c r="J1822" s="11"/>
    </row>
    <row r="1823" spans="1:10" x14ac:dyDescent="0.25">
      <c r="A1823" s="39">
        <v>42748.458333333336</v>
      </c>
      <c r="B1823" s="4">
        <v>1568</v>
      </c>
      <c r="C1823" s="11"/>
      <c r="E1823" s="11"/>
      <c r="F1823" s="11"/>
      <c r="G1823" s="11"/>
      <c r="H1823" s="11"/>
      <c r="I1823" s="11"/>
      <c r="J1823" s="11"/>
    </row>
    <row r="1824" spans="1:10" x14ac:dyDescent="0.25">
      <c r="A1824" s="39">
        <v>42748.447916666664</v>
      </c>
      <c r="B1824" s="4">
        <v>1570</v>
      </c>
      <c r="C1824" s="11"/>
      <c r="E1824" s="11"/>
      <c r="F1824" s="11"/>
      <c r="G1824" s="11"/>
      <c r="H1824" s="11"/>
      <c r="I1824" s="11"/>
      <c r="J1824" s="11"/>
    </row>
    <row r="1825" spans="1:10" x14ac:dyDescent="0.25">
      <c r="A1825" s="39">
        <v>42748.4375</v>
      </c>
      <c r="B1825" s="4">
        <v>1567</v>
      </c>
      <c r="C1825" s="11"/>
      <c r="E1825" s="11"/>
      <c r="F1825" s="11"/>
      <c r="G1825" s="11"/>
      <c r="H1825" s="11"/>
      <c r="I1825" s="11"/>
      <c r="J1825" s="11"/>
    </row>
    <row r="1826" spans="1:10" x14ac:dyDescent="0.25">
      <c r="A1826" s="39">
        <v>42748.427083333336</v>
      </c>
      <c r="B1826" s="4">
        <v>1570</v>
      </c>
      <c r="C1826" s="11"/>
      <c r="E1826" s="11"/>
      <c r="F1826" s="11"/>
      <c r="G1826" s="11"/>
      <c r="H1826" s="11"/>
      <c r="I1826" s="11"/>
      <c r="J1826" s="11"/>
    </row>
    <row r="1827" spans="1:10" x14ac:dyDescent="0.25">
      <c r="A1827" s="39">
        <v>42748.416666666664</v>
      </c>
      <c r="B1827" s="4">
        <v>1570</v>
      </c>
      <c r="C1827" s="11"/>
      <c r="E1827" s="11"/>
      <c r="F1827" s="11"/>
      <c r="G1827" s="11"/>
      <c r="H1827" s="11"/>
      <c r="I1827" s="11"/>
      <c r="J1827" s="11"/>
    </row>
    <row r="1828" spans="1:10" x14ac:dyDescent="0.25">
      <c r="A1828" s="39">
        <v>42748.40625</v>
      </c>
      <c r="B1828" s="4">
        <v>1553</v>
      </c>
      <c r="C1828" s="11"/>
      <c r="E1828" s="11"/>
      <c r="F1828" s="11"/>
      <c r="G1828" s="11"/>
      <c r="H1828" s="11"/>
      <c r="I1828" s="11"/>
      <c r="J1828" s="11"/>
    </row>
    <row r="1829" spans="1:10" x14ac:dyDescent="0.25">
      <c r="A1829" s="39">
        <v>42748.395833333336</v>
      </c>
      <c r="B1829" s="4">
        <v>1547</v>
      </c>
      <c r="C1829" s="11"/>
      <c r="E1829" s="11"/>
      <c r="F1829" s="11"/>
      <c r="G1829" s="11"/>
      <c r="H1829" s="11"/>
      <c r="I1829" s="11"/>
      <c r="J1829" s="11"/>
    </row>
    <row r="1830" spans="1:10" x14ac:dyDescent="0.25">
      <c r="A1830" s="39">
        <v>42748.385416666664</v>
      </c>
      <c r="B1830" s="4">
        <v>1530</v>
      </c>
      <c r="C1830" s="11"/>
      <c r="E1830" s="11"/>
      <c r="F1830" s="11"/>
      <c r="G1830" s="11"/>
      <c r="H1830" s="11"/>
      <c r="I1830" s="11"/>
      <c r="J1830" s="11"/>
    </row>
    <row r="1831" spans="1:10" x14ac:dyDescent="0.25">
      <c r="A1831" s="2">
        <v>42748.375</v>
      </c>
      <c r="B1831" s="3">
        <v>1578</v>
      </c>
      <c r="C1831" s="11"/>
      <c r="E1831" s="11"/>
      <c r="F1831" s="11"/>
      <c r="G1831" s="11"/>
      <c r="H1831" s="11"/>
      <c r="I1831" s="11"/>
      <c r="J1831" s="11"/>
    </row>
    <row r="1832" spans="1:10" x14ac:dyDescent="0.25">
      <c r="A1832" s="2">
        <v>42748.364583333336</v>
      </c>
      <c r="B1832" s="3">
        <v>1580</v>
      </c>
      <c r="C1832" s="11"/>
      <c r="E1832" s="11"/>
      <c r="F1832" s="11"/>
      <c r="G1832" s="11"/>
      <c r="H1832" s="11"/>
      <c r="I1832" s="11"/>
      <c r="J1832" s="11"/>
    </row>
    <row r="1833" spans="1:10" x14ac:dyDescent="0.25">
      <c r="A1833" s="2">
        <v>42748.354166666664</v>
      </c>
      <c r="B1833" s="3">
        <v>1581</v>
      </c>
      <c r="C1833" s="11"/>
      <c r="E1833" s="11"/>
      <c r="F1833" s="11"/>
      <c r="G1833" s="11"/>
      <c r="H1833" s="11"/>
      <c r="I1833" s="11"/>
      <c r="J1833" s="11"/>
    </row>
    <row r="1834" spans="1:10" x14ac:dyDescent="0.25">
      <c r="A1834" s="2">
        <v>42748.34375</v>
      </c>
      <c r="B1834" s="3">
        <v>1580</v>
      </c>
      <c r="C1834" s="11"/>
      <c r="E1834" s="11"/>
      <c r="F1834" s="11"/>
      <c r="G1834" s="11"/>
      <c r="H1834" s="11"/>
      <c r="I1834" s="11"/>
      <c r="J1834" s="11"/>
    </row>
    <row r="1835" spans="1:10" x14ac:dyDescent="0.25">
      <c r="A1835" s="2">
        <v>42748.333333333336</v>
      </c>
      <c r="B1835" s="3">
        <v>1565</v>
      </c>
      <c r="C1835" s="11"/>
      <c r="E1835" s="11"/>
      <c r="F1835" s="11"/>
      <c r="G1835" s="11"/>
      <c r="H1835" s="11"/>
      <c r="I1835" s="11"/>
      <c r="J1835" s="11"/>
    </row>
    <row r="1836" spans="1:10" x14ac:dyDescent="0.25">
      <c r="A1836" s="2">
        <v>42748.322916666664</v>
      </c>
      <c r="B1836" s="3">
        <v>1558</v>
      </c>
      <c r="C1836" s="11"/>
      <c r="E1836" s="11"/>
      <c r="F1836" s="11"/>
      <c r="G1836" s="11"/>
      <c r="H1836" s="11"/>
      <c r="I1836" s="11"/>
      <c r="J1836" s="11"/>
    </row>
    <row r="1837" spans="1:10" x14ac:dyDescent="0.25">
      <c r="A1837" s="2">
        <v>42748.3125</v>
      </c>
      <c r="B1837" s="3">
        <v>1559</v>
      </c>
      <c r="C1837" s="11"/>
      <c r="E1837" s="11"/>
      <c r="F1837" s="11"/>
      <c r="G1837" s="11"/>
      <c r="H1837" s="11"/>
      <c r="I1837" s="11"/>
      <c r="J1837" s="11"/>
    </row>
    <row r="1838" spans="1:10" x14ac:dyDescent="0.25">
      <c r="A1838" s="2">
        <v>42748.302083333336</v>
      </c>
      <c r="B1838" s="3">
        <v>1560</v>
      </c>
      <c r="C1838" s="11"/>
      <c r="E1838" s="11"/>
      <c r="F1838" s="11"/>
      <c r="G1838" s="11"/>
      <c r="H1838" s="11"/>
      <c r="I1838" s="11"/>
      <c r="J1838" s="11"/>
    </row>
    <row r="1839" spans="1:10" x14ac:dyDescent="0.25">
      <c r="A1839" s="2">
        <v>42748.291666666664</v>
      </c>
      <c r="B1839" s="3">
        <v>1558</v>
      </c>
      <c r="C1839" s="11"/>
      <c r="E1839" s="11"/>
      <c r="F1839" s="11"/>
      <c r="G1839" s="11"/>
      <c r="H1839" s="11"/>
      <c r="I1839" s="11"/>
      <c r="J1839" s="11"/>
    </row>
    <row r="1840" spans="1:10" x14ac:dyDescent="0.25">
      <c r="A1840" s="2">
        <v>42748.28125</v>
      </c>
      <c r="B1840" s="3">
        <v>1558</v>
      </c>
      <c r="C1840" s="11"/>
      <c r="E1840" s="11"/>
      <c r="F1840" s="11"/>
      <c r="G1840" s="11"/>
      <c r="H1840" s="11"/>
      <c r="I1840" s="11"/>
      <c r="J1840" s="11"/>
    </row>
    <row r="1841" spans="1:10" x14ac:dyDescent="0.25">
      <c r="A1841" s="2">
        <v>42748.270833333336</v>
      </c>
      <c r="B1841" s="3">
        <v>1557</v>
      </c>
      <c r="C1841" s="11"/>
      <c r="E1841" s="11"/>
      <c r="F1841" s="11"/>
      <c r="G1841" s="11"/>
      <c r="H1841" s="11"/>
      <c r="I1841" s="11"/>
      <c r="J1841" s="11"/>
    </row>
    <row r="1842" spans="1:10" x14ac:dyDescent="0.25">
      <c r="A1842" s="2">
        <v>42748.260416666664</v>
      </c>
      <c r="B1842" s="3">
        <v>1553</v>
      </c>
      <c r="C1842" s="11"/>
      <c r="E1842" s="11"/>
      <c r="F1842" s="11"/>
      <c r="G1842" s="11"/>
      <c r="H1842" s="11"/>
      <c r="I1842" s="11"/>
      <c r="J1842" s="11"/>
    </row>
    <row r="1843" spans="1:10" x14ac:dyDescent="0.25">
      <c r="A1843" s="2">
        <v>42748.25</v>
      </c>
      <c r="B1843" s="3">
        <v>1555</v>
      </c>
      <c r="C1843" s="11"/>
      <c r="E1843" s="11"/>
      <c r="F1843" s="11"/>
      <c r="G1843" s="11"/>
      <c r="H1843" s="11"/>
      <c r="I1843" s="11"/>
      <c r="J1843" s="11"/>
    </row>
    <row r="1844" spans="1:10" x14ac:dyDescent="0.25">
      <c r="A1844" s="2">
        <v>42748.239583333336</v>
      </c>
      <c r="B1844" s="3">
        <v>1590</v>
      </c>
      <c r="C1844" s="11"/>
      <c r="E1844" s="11"/>
      <c r="F1844" s="11"/>
      <c r="G1844" s="11"/>
      <c r="H1844" s="11"/>
      <c r="I1844" s="11"/>
      <c r="J1844" s="11"/>
    </row>
    <row r="1845" spans="1:10" x14ac:dyDescent="0.25">
      <c r="A1845" s="2">
        <v>42748.229166666664</v>
      </c>
      <c r="B1845" s="3">
        <v>1590</v>
      </c>
      <c r="C1845" s="11"/>
      <c r="E1845" s="11"/>
      <c r="F1845" s="11"/>
      <c r="G1845" s="11"/>
      <c r="H1845" s="11"/>
      <c r="I1845" s="11"/>
      <c r="J1845" s="11"/>
    </row>
    <row r="1846" spans="1:10" x14ac:dyDescent="0.25">
      <c r="A1846" s="2">
        <v>42748.21875</v>
      </c>
      <c r="B1846" s="3">
        <v>1558</v>
      </c>
      <c r="C1846" s="11"/>
      <c r="E1846" s="11"/>
      <c r="F1846" s="11"/>
      <c r="G1846" s="11"/>
      <c r="H1846" s="11"/>
      <c r="I1846" s="11"/>
      <c r="J1846" s="11"/>
    </row>
    <row r="1847" spans="1:10" x14ac:dyDescent="0.25">
      <c r="A1847" s="2">
        <v>42748.208333333336</v>
      </c>
      <c r="B1847" s="3">
        <v>1558</v>
      </c>
      <c r="C1847" s="11"/>
      <c r="E1847" s="11"/>
      <c r="F1847" s="11"/>
      <c r="G1847" s="11"/>
      <c r="H1847" s="11"/>
      <c r="I1847" s="11"/>
      <c r="J1847" s="11"/>
    </row>
    <row r="1848" spans="1:10" x14ac:dyDescent="0.25">
      <c r="A1848" s="2">
        <v>42748.197916666664</v>
      </c>
      <c r="B1848" s="3">
        <v>1558</v>
      </c>
      <c r="C1848" s="11"/>
      <c r="E1848" s="11"/>
      <c r="F1848" s="11"/>
      <c r="G1848" s="11"/>
      <c r="H1848" s="11"/>
      <c r="I1848" s="11"/>
      <c r="J1848" s="11"/>
    </row>
    <row r="1849" spans="1:10" x14ac:dyDescent="0.25">
      <c r="A1849" s="2">
        <v>42748.1875</v>
      </c>
      <c r="B1849" s="3">
        <v>1557</v>
      </c>
      <c r="C1849" s="11"/>
      <c r="E1849" s="11"/>
      <c r="F1849" s="11"/>
      <c r="G1849" s="11"/>
      <c r="H1849" s="11"/>
      <c r="I1849" s="11"/>
      <c r="J1849" s="11"/>
    </row>
    <row r="1850" spans="1:10" x14ac:dyDescent="0.25">
      <c r="A1850" s="2">
        <v>42748.177083333336</v>
      </c>
      <c r="B1850" s="3">
        <v>1592</v>
      </c>
      <c r="C1850" s="11"/>
      <c r="E1850" s="11"/>
      <c r="F1850" s="11"/>
      <c r="G1850" s="11"/>
      <c r="H1850" s="11"/>
      <c r="I1850" s="11"/>
      <c r="J1850" s="11"/>
    </row>
    <row r="1851" spans="1:10" x14ac:dyDescent="0.25">
      <c r="A1851" s="2">
        <v>42748.166666666664</v>
      </c>
      <c r="B1851" s="3">
        <v>1558</v>
      </c>
      <c r="C1851" s="11"/>
      <c r="E1851" s="11"/>
      <c r="F1851" s="11"/>
      <c r="G1851" s="11"/>
      <c r="H1851" s="11"/>
      <c r="I1851" s="11"/>
      <c r="J1851" s="11"/>
    </row>
    <row r="1852" spans="1:10" x14ac:dyDescent="0.25">
      <c r="A1852" s="2">
        <v>42748.15625</v>
      </c>
      <c r="B1852" s="3">
        <v>1556</v>
      </c>
      <c r="C1852" s="11"/>
      <c r="E1852" s="11"/>
      <c r="F1852" s="11"/>
      <c r="G1852" s="11"/>
      <c r="H1852" s="11"/>
      <c r="I1852" s="11"/>
      <c r="J1852" s="11"/>
    </row>
    <row r="1853" spans="1:10" x14ac:dyDescent="0.25">
      <c r="A1853" s="2">
        <v>42748.145833333336</v>
      </c>
      <c r="B1853" s="3">
        <v>1589</v>
      </c>
      <c r="C1853" s="11"/>
      <c r="E1853" s="11"/>
      <c r="F1853" s="11"/>
      <c r="G1853" s="11"/>
      <c r="H1853" s="11"/>
      <c r="I1853" s="11"/>
      <c r="J1853" s="11"/>
    </row>
    <row r="1854" spans="1:10" x14ac:dyDescent="0.25">
      <c r="A1854" s="2">
        <v>42748.135416666664</v>
      </c>
      <c r="B1854" s="3">
        <v>1558</v>
      </c>
      <c r="C1854" s="11"/>
      <c r="E1854" s="11"/>
      <c r="F1854" s="11"/>
      <c r="G1854" s="11"/>
      <c r="H1854" s="11"/>
      <c r="I1854" s="11"/>
      <c r="J1854" s="11"/>
    </row>
    <row r="1855" spans="1:10" x14ac:dyDescent="0.25">
      <c r="A1855" s="2">
        <v>42748.125</v>
      </c>
      <c r="B1855" s="3">
        <v>1557</v>
      </c>
      <c r="C1855" s="11"/>
      <c r="E1855" s="11"/>
      <c r="F1855" s="11"/>
      <c r="G1855" s="11"/>
      <c r="H1855" s="11"/>
      <c r="I1855" s="11"/>
      <c r="J1855" s="11"/>
    </row>
    <row r="1856" spans="1:10" x14ac:dyDescent="0.25">
      <c r="A1856" s="2">
        <v>42748.114583333336</v>
      </c>
      <c r="B1856" s="3">
        <v>1558</v>
      </c>
      <c r="C1856" s="11"/>
      <c r="E1856" s="11"/>
      <c r="F1856" s="11"/>
      <c r="G1856" s="11"/>
      <c r="H1856" s="11"/>
      <c r="I1856" s="11"/>
      <c r="J1856" s="11"/>
    </row>
    <row r="1857" spans="1:10" x14ac:dyDescent="0.25">
      <c r="A1857" s="2">
        <v>42748.104166666664</v>
      </c>
      <c r="B1857" s="3">
        <v>1594</v>
      </c>
      <c r="C1857" s="11"/>
      <c r="E1857" s="11"/>
      <c r="F1857" s="11"/>
      <c r="G1857" s="11"/>
      <c r="H1857" s="11"/>
      <c r="I1857" s="11"/>
      <c r="J1857" s="11"/>
    </row>
    <row r="1858" spans="1:10" x14ac:dyDescent="0.25">
      <c r="A1858" s="2">
        <v>42748.09375</v>
      </c>
      <c r="B1858" s="3">
        <v>1558</v>
      </c>
      <c r="C1858" s="11"/>
      <c r="E1858" s="11"/>
      <c r="F1858" s="11"/>
      <c r="G1858" s="11"/>
      <c r="H1858" s="11"/>
      <c r="I1858" s="11"/>
      <c r="J1858" s="11"/>
    </row>
    <row r="1859" spans="1:10" x14ac:dyDescent="0.25">
      <c r="A1859" s="2">
        <v>42748.083333333336</v>
      </c>
      <c r="B1859" s="3">
        <v>1594</v>
      </c>
      <c r="C1859" s="11"/>
      <c r="E1859" s="11"/>
      <c r="F1859" s="11"/>
      <c r="G1859" s="11"/>
      <c r="H1859" s="11"/>
      <c r="I1859" s="11"/>
      <c r="J1859" s="11"/>
    </row>
    <row r="1860" spans="1:10" x14ac:dyDescent="0.25">
      <c r="A1860" s="2">
        <v>42748.072916666664</v>
      </c>
      <c r="B1860" s="3">
        <v>1527</v>
      </c>
      <c r="C1860" s="11"/>
      <c r="E1860" s="11"/>
      <c r="F1860" s="11"/>
      <c r="G1860" s="11"/>
      <c r="H1860" s="11"/>
      <c r="I1860" s="11"/>
      <c r="J1860" s="11"/>
    </row>
    <row r="1861" spans="1:10" x14ac:dyDescent="0.25">
      <c r="A1861" s="2">
        <v>42748.0625</v>
      </c>
      <c r="B1861" s="3">
        <v>1559</v>
      </c>
      <c r="C1861" s="11"/>
      <c r="E1861" s="11"/>
      <c r="F1861" s="11"/>
      <c r="G1861" s="11"/>
      <c r="H1861" s="11"/>
      <c r="I1861" s="11"/>
      <c r="J1861" s="11"/>
    </row>
    <row r="1862" spans="1:10" x14ac:dyDescent="0.25">
      <c r="A1862" s="2">
        <v>42748.052083333336</v>
      </c>
      <c r="B1862" s="3">
        <v>1558</v>
      </c>
      <c r="C1862" s="11"/>
      <c r="E1862" s="11"/>
      <c r="F1862" s="11"/>
      <c r="G1862" s="11"/>
      <c r="H1862" s="11"/>
      <c r="I1862" s="11"/>
      <c r="J1862" s="11"/>
    </row>
    <row r="1863" spans="1:10" x14ac:dyDescent="0.25">
      <c r="A1863" s="2">
        <v>42748.041666666664</v>
      </c>
      <c r="B1863" s="3">
        <v>1589</v>
      </c>
      <c r="C1863" s="11"/>
      <c r="E1863" s="11"/>
      <c r="F1863" s="11"/>
      <c r="G1863" s="11"/>
      <c r="H1863" s="11"/>
      <c r="I1863" s="11"/>
      <c r="J1863" s="11"/>
    </row>
    <row r="1864" spans="1:10" x14ac:dyDescent="0.25">
      <c r="A1864" s="2">
        <v>42748.03125</v>
      </c>
      <c r="B1864" s="3">
        <v>1592</v>
      </c>
      <c r="C1864" s="11"/>
      <c r="E1864" s="11"/>
      <c r="F1864" s="11"/>
      <c r="G1864" s="11"/>
      <c r="H1864" s="11"/>
      <c r="I1864" s="11"/>
      <c r="J1864" s="11"/>
    </row>
    <row r="1865" spans="1:10" x14ac:dyDescent="0.25">
      <c r="A1865" s="2">
        <v>42748.020833333336</v>
      </c>
      <c r="B1865" s="3">
        <v>1557</v>
      </c>
      <c r="C1865" s="11"/>
      <c r="E1865" s="11"/>
      <c r="F1865" s="11"/>
      <c r="G1865" s="11"/>
      <c r="H1865" s="11"/>
      <c r="I1865" s="11"/>
      <c r="J1865" s="11"/>
    </row>
    <row r="1866" spans="1:10" x14ac:dyDescent="0.25">
      <c r="A1866" s="2">
        <v>42748.010416666664</v>
      </c>
      <c r="B1866" s="3">
        <v>1558</v>
      </c>
      <c r="C1866" s="11"/>
      <c r="E1866" s="11"/>
      <c r="F1866" s="11"/>
      <c r="G1866" s="11"/>
      <c r="H1866" s="11"/>
      <c r="I1866" s="11"/>
      <c r="J1866" s="11"/>
    </row>
    <row r="1867" spans="1:10" x14ac:dyDescent="0.25">
      <c r="A1867" s="2">
        <v>42748</v>
      </c>
      <c r="B1867" s="3">
        <v>1588</v>
      </c>
      <c r="C1867" s="11"/>
      <c r="E1867" s="11"/>
      <c r="F1867" s="11"/>
      <c r="G1867" s="11"/>
      <c r="H1867" s="11"/>
      <c r="I1867" s="11"/>
      <c r="J1867" s="11"/>
    </row>
    <row r="1868" spans="1:10" x14ac:dyDescent="0.25">
      <c r="A1868" s="2">
        <v>42747.989583333336</v>
      </c>
      <c r="B1868" s="3">
        <v>1591</v>
      </c>
      <c r="C1868" s="11"/>
      <c r="E1868" s="11"/>
      <c r="F1868" s="11"/>
      <c r="G1868" s="11"/>
      <c r="H1868" s="11"/>
      <c r="I1868" s="11"/>
      <c r="J1868" s="11"/>
    </row>
    <row r="1869" spans="1:10" x14ac:dyDescent="0.25">
      <c r="A1869" s="2">
        <v>42747.979166666664</v>
      </c>
      <c r="B1869" s="3">
        <v>1526</v>
      </c>
      <c r="C1869" s="11"/>
      <c r="E1869" s="11"/>
      <c r="F1869" s="11"/>
      <c r="G1869" s="11"/>
      <c r="H1869" s="11"/>
      <c r="I1869" s="11"/>
      <c r="J1869" s="11"/>
    </row>
    <row r="1870" spans="1:10" x14ac:dyDescent="0.25">
      <c r="A1870" s="2">
        <v>42747.96875</v>
      </c>
      <c r="B1870" s="3">
        <v>1546</v>
      </c>
      <c r="C1870" s="11"/>
      <c r="E1870" s="11"/>
      <c r="F1870" s="11"/>
      <c r="G1870" s="11"/>
      <c r="H1870" s="11"/>
      <c r="I1870" s="11"/>
      <c r="J1870" s="11"/>
    </row>
    <row r="1871" spans="1:10" x14ac:dyDescent="0.25">
      <c r="A1871" s="2">
        <v>42747.958333333336</v>
      </c>
      <c r="B1871" s="3">
        <v>1592</v>
      </c>
      <c r="C1871" s="11"/>
      <c r="E1871" s="11"/>
      <c r="F1871" s="11"/>
      <c r="G1871" s="11"/>
      <c r="H1871" s="11"/>
      <c r="I1871" s="11"/>
      <c r="J1871" s="11"/>
    </row>
    <row r="1872" spans="1:10" x14ac:dyDescent="0.25">
      <c r="A1872" s="2">
        <v>42747.947916666664</v>
      </c>
      <c r="B1872" s="3">
        <v>1592</v>
      </c>
      <c r="C1872" s="11"/>
      <c r="E1872" s="11"/>
      <c r="F1872" s="11"/>
      <c r="G1872" s="11"/>
      <c r="H1872" s="11"/>
      <c r="I1872" s="11"/>
      <c r="J1872" s="11"/>
    </row>
    <row r="1873" spans="1:10" x14ac:dyDescent="0.25">
      <c r="A1873" s="2">
        <v>42747.9375</v>
      </c>
      <c r="B1873" s="3">
        <v>1592</v>
      </c>
      <c r="C1873" s="11"/>
      <c r="E1873" s="11"/>
      <c r="F1873" s="11"/>
      <c r="G1873" s="11"/>
      <c r="H1873" s="11"/>
      <c r="I1873" s="11"/>
      <c r="J1873" s="11"/>
    </row>
    <row r="1874" spans="1:10" x14ac:dyDescent="0.25">
      <c r="A1874" s="2">
        <v>42747.927083333336</v>
      </c>
      <c r="B1874" s="3">
        <v>1559</v>
      </c>
      <c r="C1874" s="11"/>
      <c r="E1874" s="11"/>
      <c r="F1874" s="11"/>
      <c r="G1874" s="11"/>
      <c r="H1874" s="11"/>
      <c r="I1874" s="11"/>
      <c r="J1874" s="11"/>
    </row>
    <row r="1875" spans="1:10" x14ac:dyDescent="0.25">
      <c r="A1875" s="2">
        <v>42747.916666666664</v>
      </c>
      <c r="B1875" s="3">
        <v>1558</v>
      </c>
      <c r="C1875" s="11"/>
      <c r="E1875" s="11"/>
      <c r="F1875" s="11"/>
      <c r="G1875" s="11"/>
      <c r="H1875" s="11"/>
      <c r="I1875" s="11"/>
      <c r="J1875" s="11"/>
    </row>
    <row r="1876" spans="1:10" x14ac:dyDescent="0.25">
      <c r="A1876" s="2">
        <v>42747.90625</v>
      </c>
      <c r="B1876" s="3">
        <v>1556</v>
      </c>
      <c r="C1876" s="11"/>
      <c r="E1876" s="11"/>
      <c r="F1876" s="11"/>
      <c r="G1876" s="11"/>
      <c r="H1876" s="11"/>
      <c r="I1876" s="11"/>
      <c r="J1876" s="11"/>
    </row>
    <row r="1877" spans="1:10" x14ac:dyDescent="0.25">
      <c r="A1877" s="2">
        <v>42747.895833333336</v>
      </c>
      <c r="B1877" s="3">
        <v>1584</v>
      </c>
      <c r="C1877" s="11"/>
      <c r="E1877" s="11"/>
      <c r="F1877" s="11"/>
      <c r="G1877" s="11"/>
      <c r="H1877" s="11"/>
      <c r="I1877" s="11"/>
      <c r="J1877" s="11"/>
    </row>
    <row r="1878" spans="1:10" x14ac:dyDescent="0.25">
      <c r="A1878" s="2">
        <v>42747.885416666664</v>
      </c>
      <c r="B1878" s="3">
        <v>1603</v>
      </c>
      <c r="C1878" s="11"/>
      <c r="E1878" s="11"/>
      <c r="F1878" s="11"/>
      <c r="G1878" s="11"/>
      <c r="H1878" s="11"/>
      <c r="I1878" s="11"/>
      <c r="J1878" s="11"/>
    </row>
    <row r="1879" spans="1:10" x14ac:dyDescent="0.25">
      <c r="A1879" s="2">
        <v>42747.875</v>
      </c>
      <c r="B1879" s="3">
        <v>1604</v>
      </c>
      <c r="C1879" s="11"/>
      <c r="E1879" s="11"/>
      <c r="F1879" s="11"/>
      <c r="G1879" s="11"/>
      <c r="H1879" s="11"/>
      <c r="I1879" s="11"/>
      <c r="J1879" s="11"/>
    </row>
    <row r="1880" spans="1:10" x14ac:dyDescent="0.25">
      <c r="A1880" s="2">
        <v>42747.864583333336</v>
      </c>
      <c r="B1880" s="3">
        <v>1605</v>
      </c>
      <c r="C1880" s="11"/>
      <c r="E1880" s="11"/>
      <c r="F1880" s="11"/>
      <c r="G1880" s="11"/>
      <c r="H1880" s="11"/>
      <c r="I1880" s="11"/>
      <c r="J1880" s="11"/>
    </row>
    <row r="1881" spans="1:10" x14ac:dyDescent="0.25">
      <c r="A1881" s="2">
        <v>42747.854166666664</v>
      </c>
      <c r="B1881" s="3">
        <v>1623</v>
      </c>
      <c r="C1881" s="11"/>
      <c r="E1881" s="11"/>
      <c r="F1881" s="11"/>
      <c r="G1881" s="11"/>
      <c r="H1881" s="11"/>
      <c r="I1881" s="11"/>
      <c r="J1881" s="11"/>
    </row>
    <row r="1882" spans="1:10" x14ac:dyDescent="0.25">
      <c r="A1882" s="2">
        <v>42747.84375</v>
      </c>
      <c r="B1882" s="3">
        <v>1624</v>
      </c>
      <c r="C1882" s="11"/>
      <c r="E1882" s="11"/>
      <c r="F1882" s="11"/>
      <c r="G1882" s="11"/>
      <c r="H1882" s="11"/>
      <c r="I1882" s="11"/>
      <c r="J1882" s="11"/>
    </row>
    <row r="1883" spans="1:10" x14ac:dyDescent="0.25">
      <c r="A1883" s="2">
        <v>42747.833333333336</v>
      </c>
      <c r="B1883" s="3">
        <v>1605</v>
      </c>
      <c r="C1883" s="11"/>
      <c r="E1883" s="11"/>
      <c r="F1883" s="11"/>
      <c r="G1883" s="11"/>
      <c r="H1883" s="11"/>
      <c r="I1883" s="11"/>
      <c r="J1883" s="11"/>
    </row>
    <row r="1884" spans="1:10" x14ac:dyDescent="0.25">
      <c r="A1884" s="2">
        <v>42747.822916666664</v>
      </c>
      <c r="B1884" s="3">
        <v>1605</v>
      </c>
      <c r="C1884" s="11"/>
      <c r="E1884" s="11"/>
      <c r="F1884" s="11"/>
      <c r="G1884" s="11"/>
      <c r="H1884" s="11"/>
      <c r="I1884" s="11"/>
      <c r="J1884" s="11"/>
    </row>
    <row r="1885" spans="1:10" x14ac:dyDescent="0.25">
      <c r="A1885" s="2">
        <v>42747.8125</v>
      </c>
      <c r="B1885" s="3">
        <v>1606</v>
      </c>
      <c r="C1885" s="11"/>
      <c r="E1885" s="11"/>
      <c r="F1885" s="11"/>
      <c r="G1885" s="11"/>
      <c r="H1885" s="11"/>
      <c r="I1885" s="11"/>
      <c r="J1885" s="11"/>
    </row>
    <row r="1886" spans="1:10" x14ac:dyDescent="0.25">
      <c r="A1886" s="2">
        <v>42747.802083333336</v>
      </c>
      <c r="B1886" s="3">
        <v>1603</v>
      </c>
      <c r="C1886" s="11"/>
      <c r="E1886" s="11"/>
      <c r="F1886" s="11"/>
      <c r="G1886" s="11"/>
      <c r="H1886" s="11"/>
      <c r="I1886" s="11"/>
      <c r="J1886" s="11"/>
    </row>
    <row r="1887" spans="1:10" x14ac:dyDescent="0.25">
      <c r="A1887" s="2">
        <v>42747.791666666664</v>
      </c>
      <c r="B1887" s="3">
        <v>1639</v>
      </c>
      <c r="C1887" s="11"/>
      <c r="E1887" s="11"/>
      <c r="F1887" s="11"/>
      <c r="G1887" s="11"/>
      <c r="H1887" s="11"/>
      <c r="I1887" s="11"/>
      <c r="J1887" s="11"/>
    </row>
    <row r="1888" spans="1:10" x14ac:dyDescent="0.25">
      <c r="A1888" s="2">
        <v>42747.78125</v>
      </c>
      <c r="B1888" s="3">
        <v>1643</v>
      </c>
      <c r="C1888" s="11"/>
      <c r="E1888" s="11"/>
      <c r="F1888" s="11"/>
      <c r="G1888" s="11"/>
      <c r="H1888" s="11"/>
      <c r="I1888" s="11"/>
      <c r="J1888" s="11"/>
    </row>
    <row r="1889" spans="1:10" x14ac:dyDescent="0.25">
      <c r="A1889" s="2">
        <v>42747.770833333336</v>
      </c>
      <c r="B1889" s="3">
        <v>1643</v>
      </c>
      <c r="C1889" s="11"/>
      <c r="E1889" s="11"/>
      <c r="F1889" s="11"/>
      <c r="G1889" s="11"/>
      <c r="H1889" s="11"/>
      <c r="I1889" s="11"/>
      <c r="J1889" s="11"/>
    </row>
    <row r="1890" spans="1:10" x14ac:dyDescent="0.25">
      <c r="A1890" s="2">
        <v>42747.760416666664</v>
      </c>
      <c r="B1890" s="3">
        <v>1738</v>
      </c>
      <c r="C1890" s="11"/>
      <c r="E1890" s="11"/>
      <c r="F1890" s="11"/>
      <c r="G1890" s="11"/>
      <c r="H1890" s="11"/>
      <c r="I1890" s="11"/>
      <c r="J1890" s="11"/>
    </row>
    <row r="1891" spans="1:10" x14ac:dyDescent="0.25">
      <c r="A1891" s="2">
        <v>42747.75</v>
      </c>
      <c r="B1891" s="3">
        <v>1632</v>
      </c>
      <c r="C1891" s="11"/>
      <c r="E1891" s="11"/>
      <c r="F1891" s="11"/>
      <c r="G1891" s="11"/>
      <c r="H1891" s="11"/>
      <c r="I1891" s="11"/>
      <c r="J1891" s="11"/>
    </row>
    <row r="1892" spans="1:10" x14ac:dyDescent="0.25">
      <c r="A1892" s="2">
        <v>42747.739583333336</v>
      </c>
      <c r="B1892" s="3">
        <v>1742</v>
      </c>
      <c r="C1892" s="11"/>
      <c r="E1892" s="11"/>
      <c r="F1892" s="11"/>
      <c r="G1892" s="11"/>
      <c r="H1892" s="11"/>
      <c r="I1892" s="11"/>
      <c r="J1892" s="11"/>
    </row>
    <row r="1893" spans="1:10" x14ac:dyDescent="0.25">
      <c r="A1893" s="2">
        <v>42747.729166666664</v>
      </c>
      <c r="B1893" s="3">
        <v>1743</v>
      </c>
      <c r="C1893" s="11"/>
      <c r="E1893" s="11"/>
      <c r="F1893" s="11"/>
      <c r="G1893" s="11"/>
      <c r="H1893" s="11"/>
      <c r="I1893" s="11"/>
      <c r="J1893" s="11"/>
    </row>
    <row r="1894" spans="1:10" x14ac:dyDescent="0.25">
      <c r="A1894" s="2">
        <v>42747.71875</v>
      </c>
      <c r="B1894" s="3">
        <v>1652</v>
      </c>
      <c r="C1894" s="11"/>
      <c r="E1894" s="11"/>
      <c r="F1894" s="11"/>
      <c r="G1894" s="11"/>
      <c r="H1894" s="11"/>
      <c r="I1894" s="11"/>
      <c r="J1894" s="11"/>
    </row>
    <row r="1895" spans="1:10" x14ac:dyDescent="0.25">
      <c r="A1895" s="2">
        <v>42747.708333333336</v>
      </c>
      <c r="B1895" s="3">
        <v>1763</v>
      </c>
      <c r="C1895" s="11"/>
      <c r="E1895" s="11"/>
      <c r="F1895" s="11"/>
      <c r="G1895" s="11"/>
      <c r="H1895" s="11"/>
      <c r="I1895" s="11"/>
      <c r="J1895" s="11"/>
    </row>
    <row r="1896" spans="1:10" x14ac:dyDescent="0.25">
      <c r="A1896" s="2">
        <v>42747.697916666664</v>
      </c>
      <c r="B1896" s="3">
        <v>2119</v>
      </c>
      <c r="C1896" s="11"/>
      <c r="E1896" s="11"/>
      <c r="F1896" s="11"/>
      <c r="G1896" s="11"/>
      <c r="H1896" s="11"/>
      <c r="I1896" s="11"/>
      <c r="J1896" s="11"/>
    </row>
    <row r="1897" spans="1:10" x14ac:dyDescent="0.25">
      <c r="A1897" s="2">
        <v>42747.6875</v>
      </c>
      <c r="B1897" s="3">
        <v>2117</v>
      </c>
      <c r="C1897" s="11"/>
      <c r="E1897" s="11"/>
      <c r="F1897" s="11"/>
      <c r="G1897" s="11"/>
      <c r="H1897" s="11"/>
      <c r="I1897" s="11"/>
      <c r="J1897" s="11"/>
    </row>
    <row r="1898" spans="1:10" x14ac:dyDescent="0.25">
      <c r="A1898" s="2">
        <v>42747.677083333336</v>
      </c>
      <c r="B1898" s="99">
        <v>2125</v>
      </c>
      <c r="C1898" s="11"/>
      <c r="E1898" s="11"/>
      <c r="F1898" s="11"/>
      <c r="G1898" s="11"/>
      <c r="H1898" s="11"/>
      <c r="I1898" s="11"/>
      <c r="J1898" s="11"/>
    </row>
    <row r="1899" spans="1:10" x14ac:dyDescent="0.25">
      <c r="A1899" s="2">
        <v>42747.666666666664</v>
      </c>
      <c r="B1899" s="3">
        <v>1694</v>
      </c>
      <c r="C1899" s="11"/>
      <c r="E1899" s="11"/>
      <c r="F1899" s="11"/>
      <c r="G1899" s="11"/>
      <c r="H1899" s="11"/>
      <c r="I1899" s="11"/>
      <c r="J1899" s="11"/>
    </row>
    <row r="1900" spans="1:10" x14ac:dyDescent="0.25">
      <c r="A1900" s="2">
        <v>42747.65625</v>
      </c>
      <c r="B1900" s="3">
        <v>1538</v>
      </c>
      <c r="C1900" s="11"/>
      <c r="E1900" s="11"/>
      <c r="F1900" s="11"/>
      <c r="G1900" s="11"/>
      <c r="H1900" s="11"/>
      <c r="I1900" s="11"/>
      <c r="J1900" s="11"/>
    </row>
    <row r="1901" spans="1:10" x14ac:dyDescent="0.25">
      <c r="A1901" s="2">
        <v>42747.645833333336</v>
      </c>
      <c r="B1901" s="3">
        <v>1599</v>
      </c>
      <c r="C1901" s="11"/>
      <c r="E1901" s="11"/>
      <c r="F1901" s="11"/>
      <c r="G1901" s="11"/>
      <c r="H1901" s="11"/>
      <c r="I1901" s="11"/>
      <c r="J1901" s="11"/>
    </row>
    <row r="1902" spans="1:10" x14ac:dyDescent="0.25">
      <c r="A1902" s="2">
        <v>42747.635416666664</v>
      </c>
      <c r="B1902" s="3">
        <v>1578</v>
      </c>
      <c r="C1902" s="11"/>
      <c r="E1902" s="11"/>
      <c r="F1902" s="11"/>
      <c r="G1902" s="11"/>
      <c r="H1902" s="11"/>
      <c r="I1902" s="11"/>
      <c r="J1902" s="11"/>
    </row>
    <row r="1903" spans="1:10" x14ac:dyDescent="0.25">
      <c r="A1903" s="2">
        <v>42747.625</v>
      </c>
      <c r="B1903" s="3">
        <v>1596</v>
      </c>
      <c r="C1903" s="11"/>
      <c r="E1903" s="11"/>
      <c r="F1903" s="11"/>
      <c r="G1903" s="11"/>
      <c r="H1903" s="11"/>
      <c r="I1903" s="11"/>
      <c r="J1903" s="11"/>
    </row>
    <row r="1904" spans="1:10" x14ac:dyDescent="0.25">
      <c r="A1904" s="2">
        <v>42747.614583333336</v>
      </c>
      <c r="B1904" s="3">
        <v>2068</v>
      </c>
      <c r="C1904" s="11"/>
      <c r="E1904" s="11"/>
      <c r="F1904" s="11"/>
      <c r="G1904" s="11"/>
      <c r="H1904" s="11"/>
      <c r="I1904" s="11"/>
      <c r="J1904" s="11"/>
    </row>
    <row r="1905" spans="1:10" x14ac:dyDescent="0.25">
      <c r="A1905" s="39">
        <v>42747.604166666664</v>
      </c>
      <c r="B1905" s="4">
        <v>1565</v>
      </c>
      <c r="C1905" s="11"/>
      <c r="E1905" s="11"/>
      <c r="F1905" s="11"/>
      <c r="G1905" s="11"/>
      <c r="H1905" s="11"/>
      <c r="I1905" s="11"/>
      <c r="J1905" s="11"/>
    </row>
    <row r="1906" spans="1:10" x14ac:dyDescent="0.25">
      <c r="A1906" s="2">
        <v>42747.59375</v>
      </c>
      <c r="B1906" s="3">
        <v>1568</v>
      </c>
      <c r="C1906" s="11"/>
      <c r="E1906" s="11"/>
      <c r="F1906" s="11"/>
      <c r="G1906" s="11"/>
      <c r="H1906" s="11"/>
      <c r="I1906" s="11"/>
      <c r="J1906" s="11"/>
    </row>
    <row r="1907" spans="1:10" x14ac:dyDescent="0.25">
      <c r="A1907" s="2">
        <v>42747.583333333336</v>
      </c>
      <c r="B1907" s="3">
        <v>1572</v>
      </c>
      <c r="C1907" s="11"/>
      <c r="E1907" s="11"/>
      <c r="F1907" s="11"/>
      <c r="G1907" s="11"/>
      <c r="H1907" s="11"/>
      <c r="I1907" s="11"/>
      <c r="J1907" s="11"/>
    </row>
    <row r="1908" spans="1:10" x14ac:dyDescent="0.25">
      <c r="A1908" s="2">
        <v>42747.572916666664</v>
      </c>
      <c r="B1908" s="3">
        <v>1574</v>
      </c>
      <c r="C1908" s="11"/>
      <c r="E1908" s="11"/>
      <c r="F1908" s="11"/>
      <c r="G1908" s="11"/>
      <c r="H1908" s="11"/>
      <c r="I1908" s="11"/>
      <c r="J1908" s="11"/>
    </row>
    <row r="1909" spans="1:10" x14ac:dyDescent="0.25">
      <c r="A1909" s="2">
        <v>42747.5625</v>
      </c>
      <c r="B1909" s="3">
        <v>1573</v>
      </c>
      <c r="C1909" s="11"/>
      <c r="E1909" s="11"/>
      <c r="F1909" s="11"/>
      <c r="G1909" s="11"/>
      <c r="H1909" s="11"/>
      <c r="I1909" s="11"/>
      <c r="J1909" s="11"/>
    </row>
    <row r="1910" spans="1:10" x14ac:dyDescent="0.25">
      <c r="A1910" s="2">
        <v>42747.552083333336</v>
      </c>
      <c r="B1910" s="3">
        <v>1541</v>
      </c>
      <c r="C1910" s="11"/>
      <c r="E1910" s="11"/>
      <c r="F1910" s="11"/>
      <c r="G1910" s="11"/>
      <c r="H1910" s="11"/>
      <c r="I1910" s="11"/>
      <c r="J1910" s="11"/>
    </row>
    <row r="1911" spans="1:10" x14ac:dyDescent="0.25">
      <c r="A1911" s="2">
        <v>42747.541666666664</v>
      </c>
      <c r="B1911" s="3">
        <v>1536</v>
      </c>
      <c r="C1911" s="11"/>
      <c r="E1911" s="11"/>
      <c r="F1911" s="11"/>
      <c r="G1911" s="11"/>
      <c r="H1911" s="11"/>
      <c r="I1911" s="11"/>
      <c r="J1911" s="11"/>
    </row>
    <row r="1912" spans="1:10" x14ac:dyDescent="0.25">
      <c r="A1912" s="2">
        <v>42747.53125</v>
      </c>
      <c r="B1912" s="3">
        <v>1537</v>
      </c>
      <c r="C1912" s="11"/>
      <c r="E1912" s="11"/>
      <c r="F1912" s="11"/>
      <c r="G1912" s="11"/>
      <c r="H1912" s="11"/>
      <c r="I1912" s="11"/>
      <c r="J1912" s="11"/>
    </row>
    <row r="1913" spans="1:10" x14ac:dyDescent="0.25">
      <c r="A1913" s="2">
        <v>42747.520833333336</v>
      </c>
      <c r="B1913" s="3">
        <v>1536</v>
      </c>
      <c r="C1913" s="11"/>
      <c r="E1913" s="11"/>
      <c r="F1913" s="11"/>
      <c r="G1913" s="11"/>
      <c r="H1913" s="11"/>
      <c r="I1913" s="11"/>
      <c r="J1913" s="11"/>
    </row>
    <row r="1914" spans="1:10" x14ac:dyDescent="0.25">
      <c r="A1914" s="2">
        <v>42747.510416666664</v>
      </c>
      <c r="B1914" s="3">
        <v>1569</v>
      </c>
      <c r="C1914" s="11"/>
      <c r="E1914" s="11"/>
      <c r="F1914" s="11"/>
      <c r="G1914" s="11"/>
      <c r="H1914" s="11"/>
      <c r="I1914" s="11"/>
      <c r="J1914" s="11"/>
    </row>
    <row r="1915" spans="1:10" x14ac:dyDescent="0.25">
      <c r="A1915" s="2">
        <v>42747.5</v>
      </c>
      <c r="B1915" s="3">
        <v>1569</v>
      </c>
      <c r="C1915" s="11"/>
      <c r="E1915" s="11"/>
      <c r="F1915" s="11"/>
      <c r="G1915" s="11"/>
      <c r="H1915" s="11"/>
      <c r="I1915" s="11"/>
      <c r="J1915" s="11"/>
    </row>
    <row r="1916" spans="1:10" x14ac:dyDescent="0.25">
      <c r="A1916" s="2">
        <v>42747.489583333336</v>
      </c>
      <c r="B1916" s="3">
        <v>1572</v>
      </c>
      <c r="C1916" s="11"/>
      <c r="E1916" s="11"/>
      <c r="F1916" s="11"/>
      <c r="G1916" s="11"/>
      <c r="H1916" s="11"/>
      <c r="I1916" s="11"/>
      <c r="J1916" s="11"/>
    </row>
    <row r="1917" spans="1:10" x14ac:dyDescent="0.25">
      <c r="A1917" s="2">
        <v>42747.479166666664</v>
      </c>
      <c r="B1917" s="3">
        <v>1540</v>
      </c>
      <c r="C1917" s="11"/>
      <c r="E1917" s="11"/>
      <c r="F1917" s="11"/>
      <c r="G1917" s="11"/>
      <c r="H1917" s="11"/>
      <c r="I1917" s="11"/>
      <c r="J1917" s="11"/>
    </row>
    <row r="1918" spans="1:10" x14ac:dyDescent="0.25">
      <c r="A1918" s="2">
        <v>42747.46875</v>
      </c>
      <c r="B1918" s="3">
        <v>1539</v>
      </c>
      <c r="C1918" s="11"/>
      <c r="E1918" s="11"/>
      <c r="F1918" s="11"/>
      <c r="G1918" s="11"/>
      <c r="H1918" s="11"/>
      <c r="I1918" s="11"/>
      <c r="J1918" s="11"/>
    </row>
    <row r="1919" spans="1:10" x14ac:dyDescent="0.25">
      <c r="A1919" s="39">
        <v>42747.458333333336</v>
      </c>
      <c r="B1919" s="4">
        <v>1537</v>
      </c>
      <c r="C1919" s="11"/>
      <c r="E1919" s="11"/>
      <c r="F1919" s="11"/>
      <c r="G1919" s="11"/>
      <c r="H1919" s="11"/>
      <c r="I1919" s="11"/>
      <c r="J1919" s="11"/>
    </row>
    <row r="1920" spans="1:10" x14ac:dyDescent="0.25">
      <c r="A1920" s="39">
        <v>42747.447916666664</v>
      </c>
      <c r="B1920" s="4">
        <v>1536</v>
      </c>
      <c r="C1920" s="11"/>
      <c r="E1920" s="11"/>
      <c r="F1920" s="11"/>
      <c r="G1920" s="11"/>
      <c r="H1920" s="11"/>
      <c r="I1920" s="11"/>
      <c r="J1920" s="11"/>
    </row>
    <row r="1921" spans="1:10" x14ac:dyDescent="0.25">
      <c r="A1921" s="39">
        <v>42747.4375</v>
      </c>
      <c r="B1921" s="4">
        <v>1570</v>
      </c>
      <c r="C1921" s="11"/>
      <c r="E1921" s="11"/>
      <c r="F1921" s="11"/>
      <c r="G1921" s="11"/>
      <c r="H1921" s="11"/>
      <c r="I1921" s="11"/>
      <c r="J1921" s="11"/>
    </row>
    <row r="1922" spans="1:10" x14ac:dyDescent="0.25">
      <c r="A1922" s="39">
        <v>42747.427083333336</v>
      </c>
      <c r="B1922" s="4">
        <v>1571</v>
      </c>
      <c r="C1922" s="11"/>
      <c r="E1922" s="11"/>
      <c r="F1922" s="11"/>
      <c r="G1922" s="11"/>
      <c r="H1922" s="11"/>
      <c r="I1922" s="11"/>
      <c r="J1922" s="11"/>
    </row>
    <row r="1923" spans="1:10" x14ac:dyDescent="0.25">
      <c r="A1923" s="39">
        <v>42747.416666666664</v>
      </c>
      <c r="B1923" s="4">
        <v>1574</v>
      </c>
      <c r="C1923" s="11"/>
      <c r="E1923" s="11"/>
      <c r="F1923" s="11"/>
      <c r="G1923" s="11"/>
      <c r="H1923" s="11"/>
      <c r="I1923" s="11"/>
      <c r="J1923" s="11"/>
    </row>
    <row r="1924" spans="1:10" x14ac:dyDescent="0.25">
      <c r="A1924" s="39">
        <v>42747.40625</v>
      </c>
      <c r="B1924" s="4">
        <v>1548</v>
      </c>
      <c r="C1924" s="11"/>
      <c r="E1924" s="11"/>
      <c r="F1924" s="11"/>
      <c r="G1924" s="11"/>
      <c r="H1924" s="11"/>
      <c r="I1924" s="11"/>
      <c r="J1924" s="11"/>
    </row>
    <row r="1925" spans="1:10" x14ac:dyDescent="0.25">
      <c r="A1925" s="39">
        <v>42747.395833333336</v>
      </c>
      <c r="B1925" s="4">
        <v>1478</v>
      </c>
      <c r="C1925" s="11"/>
      <c r="E1925" s="11"/>
      <c r="F1925" s="11"/>
      <c r="G1925" s="11"/>
      <c r="H1925" s="11"/>
      <c r="I1925" s="11"/>
      <c r="J1925" s="11"/>
    </row>
    <row r="1926" spans="1:10" x14ac:dyDescent="0.25">
      <c r="A1926" s="39">
        <v>42747.385416666664</v>
      </c>
      <c r="B1926" s="4">
        <v>1580</v>
      </c>
      <c r="C1926" s="11"/>
      <c r="E1926" s="11"/>
      <c r="F1926" s="11"/>
      <c r="G1926" s="11"/>
      <c r="H1926" s="11"/>
      <c r="I1926" s="11"/>
      <c r="J1926" s="11"/>
    </row>
    <row r="1927" spans="1:10" x14ac:dyDescent="0.25">
      <c r="A1927" s="39">
        <v>42747.375</v>
      </c>
      <c r="B1927" s="4">
        <v>1531</v>
      </c>
      <c r="C1927" s="11"/>
      <c r="E1927" s="11"/>
      <c r="F1927" s="11"/>
      <c r="G1927" s="11"/>
      <c r="H1927" s="11"/>
      <c r="I1927" s="11"/>
      <c r="J1927" s="11"/>
    </row>
    <row r="1928" spans="1:10" x14ac:dyDescent="0.25">
      <c r="A1928" s="39">
        <v>42747.364583333336</v>
      </c>
      <c r="B1928" s="4">
        <v>1530</v>
      </c>
      <c r="C1928" s="11"/>
      <c r="E1928" s="11"/>
      <c r="F1928" s="11"/>
      <c r="G1928" s="11"/>
      <c r="H1928" s="11"/>
      <c r="I1928" s="11"/>
      <c r="J1928" s="11"/>
    </row>
    <row r="1929" spans="1:10" x14ac:dyDescent="0.25">
      <c r="A1929" s="2">
        <v>42747.354166666664</v>
      </c>
      <c r="B1929" s="3">
        <v>1584</v>
      </c>
      <c r="C1929" s="11"/>
      <c r="E1929" s="11"/>
      <c r="F1929" s="11"/>
      <c r="G1929" s="11"/>
      <c r="H1929" s="11"/>
      <c r="I1929" s="11"/>
      <c r="J1929" s="11"/>
    </row>
    <row r="1930" spans="1:10" x14ac:dyDescent="0.25">
      <c r="A1930" s="2">
        <v>42747.34375</v>
      </c>
      <c r="B1930" s="3">
        <v>1547</v>
      </c>
      <c r="C1930" s="11"/>
      <c r="E1930" s="11"/>
      <c r="F1930" s="11"/>
      <c r="G1930" s="11"/>
      <c r="H1930" s="11"/>
      <c r="I1930" s="11"/>
      <c r="J1930" s="11"/>
    </row>
    <row r="1931" spans="1:10" x14ac:dyDescent="0.25">
      <c r="A1931" s="2">
        <v>42747.333333333336</v>
      </c>
      <c r="B1931" s="3">
        <v>1567</v>
      </c>
      <c r="C1931" s="11"/>
      <c r="E1931" s="11"/>
      <c r="F1931" s="11"/>
      <c r="G1931" s="11"/>
      <c r="H1931" s="11"/>
      <c r="I1931" s="11"/>
      <c r="J1931" s="11"/>
    </row>
    <row r="1932" spans="1:10" x14ac:dyDescent="0.25">
      <c r="A1932" s="2">
        <v>42747.322916666664</v>
      </c>
      <c r="B1932" s="3">
        <v>1543</v>
      </c>
      <c r="C1932" s="11"/>
      <c r="E1932" s="11"/>
      <c r="F1932" s="11"/>
      <c r="G1932" s="11"/>
      <c r="H1932" s="11"/>
      <c r="I1932" s="11"/>
      <c r="J1932" s="11"/>
    </row>
    <row r="1933" spans="1:10" x14ac:dyDescent="0.25">
      <c r="A1933" s="2">
        <v>42747.3125</v>
      </c>
      <c r="B1933" s="3">
        <v>1580</v>
      </c>
      <c r="C1933" s="11"/>
      <c r="E1933" s="11"/>
      <c r="F1933" s="11"/>
      <c r="G1933" s="11"/>
      <c r="H1933" s="11"/>
      <c r="I1933" s="11"/>
      <c r="J1933" s="11"/>
    </row>
    <row r="1934" spans="1:10" x14ac:dyDescent="0.25">
      <c r="A1934" s="2">
        <v>42747.302083333336</v>
      </c>
      <c r="B1934" s="3">
        <v>1535</v>
      </c>
      <c r="C1934" s="11"/>
      <c r="E1934" s="11"/>
      <c r="F1934" s="11"/>
      <c r="G1934" s="11"/>
      <c r="H1934" s="11"/>
      <c r="I1934" s="11"/>
      <c r="J1934" s="11"/>
    </row>
    <row r="1935" spans="1:10" x14ac:dyDescent="0.25">
      <c r="A1935" s="2">
        <v>42747.291666666664</v>
      </c>
      <c r="B1935" s="3">
        <v>1586</v>
      </c>
      <c r="C1935" s="11"/>
      <c r="E1935" s="11"/>
      <c r="F1935" s="11"/>
      <c r="G1935" s="11"/>
      <c r="H1935" s="11"/>
      <c r="I1935" s="11"/>
      <c r="J1935" s="11"/>
    </row>
    <row r="1936" spans="1:10" x14ac:dyDescent="0.25">
      <c r="A1936" s="2">
        <v>42747.28125</v>
      </c>
      <c r="B1936" s="3">
        <v>1564</v>
      </c>
      <c r="C1936" s="11"/>
      <c r="E1936" s="11"/>
      <c r="F1936" s="11"/>
      <c r="G1936" s="11"/>
      <c r="H1936" s="11"/>
      <c r="I1936" s="11"/>
      <c r="J1936" s="11"/>
    </row>
    <row r="1937" spans="1:10" x14ac:dyDescent="0.25">
      <c r="A1937" s="2">
        <v>42747.270833333336</v>
      </c>
      <c r="B1937" s="3">
        <v>1553</v>
      </c>
      <c r="C1937" s="11"/>
      <c r="E1937" s="11"/>
      <c r="F1937" s="11"/>
      <c r="G1937" s="11"/>
      <c r="H1937" s="11"/>
      <c r="I1937" s="11"/>
      <c r="J1937" s="11"/>
    </row>
    <row r="1938" spans="1:10" x14ac:dyDescent="0.25">
      <c r="A1938" s="2">
        <v>42747.260416666664</v>
      </c>
      <c r="B1938" s="3">
        <v>1540</v>
      </c>
      <c r="C1938" s="11"/>
      <c r="E1938" s="11"/>
      <c r="F1938" s="11"/>
      <c r="G1938" s="11"/>
      <c r="H1938" s="11"/>
      <c r="I1938" s="11"/>
      <c r="J1938" s="11"/>
    </row>
    <row r="1939" spans="1:10" x14ac:dyDescent="0.25">
      <c r="A1939" s="2">
        <v>42747.25</v>
      </c>
      <c r="B1939" s="3">
        <v>1566</v>
      </c>
      <c r="C1939" s="11"/>
      <c r="E1939" s="11"/>
      <c r="F1939" s="11"/>
      <c r="G1939" s="11"/>
      <c r="H1939" s="11"/>
      <c r="I1939" s="11"/>
      <c r="J1939" s="11"/>
    </row>
    <row r="1940" spans="1:10" x14ac:dyDescent="0.25">
      <c r="A1940" s="2">
        <v>42747.239583333336</v>
      </c>
      <c r="B1940" s="3">
        <v>1546</v>
      </c>
      <c r="C1940" s="11"/>
      <c r="E1940" s="11"/>
      <c r="F1940" s="11"/>
      <c r="G1940" s="11"/>
      <c r="H1940" s="11"/>
      <c r="I1940" s="11"/>
      <c r="J1940" s="11"/>
    </row>
    <row r="1941" spans="1:10" x14ac:dyDescent="0.25">
      <c r="A1941" s="2">
        <v>42747.229166666664</v>
      </c>
      <c r="B1941" s="3">
        <v>1588</v>
      </c>
      <c r="C1941" s="11"/>
      <c r="E1941" s="11"/>
      <c r="F1941" s="11"/>
      <c r="G1941" s="11"/>
      <c r="H1941" s="11"/>
      <c r="I1941" s="11"/>
      <c r="J1941" s="11"/>
    </row>
    <row r="1942" spans="1:10" x14ac:dyDescent="0.25">
      <c r="A1942" s="2">
        <v>42747.21875</v>
      </c>
      <c r="B1942" s="3">
        <v>1557</v>
      </c>
      <c r="C1942" s="11"/>
      <c r="E1942" s="11"/>
      <c r="F1942" s="11"/>
      <c r="G1942" s="11"/>
      <c r="H1942" s="11"/>
      <c r="I1942" s="11"/>
      <c r="J1942" s="11"/>
    </row>
    <row r="1943" spans="1:10" x14ac:dyDescent="0.25">
      <c r="A1943" s="2">
        <v>42747.208333333336</v>
      </c>
      <c r="B1943" s="3">
        <v>1533</v>
      </c>
      <c r="C1943" s="11"/>
      <c r="E1943" s="11"/>
      <c r="F1943" s="11"/>
      <c r="G1943" s="11"/>
      <c r="H1943" s="11"/>
      <c r="I1943" s="11"/>
      <c r="J1943" s="11"/>
    </row>
    <row r="1944" spans="1:10" x14ac:dyDescent="0.25">
      <c r="A1944" s="2">
        <v>42747.197916666664</v>
      </c>
      <c r="B1944" s="3">
        <v>1572</v>
      </c>
      <c r="C1944" s="11"/>
      <c r="E1944" s="11"/>
      <c r="F1944" s="11"/>
      <c r="G1944" s="11"/>
      <c r="H1944" s="11"/>
      <c r="I1944" s="11"/>
      <c r="J1944" s="11"/>
    </row>
    <row r="1945" spans="1:10" x14ac:dyDescent="0.25">
      <c r="A1945" s="2">
        <v>42747.1875</v>
      </c>
      <c r="B1945" s="3">
        <v>1506</v>
      </c>
      <c r="C1945" s="11"/>
      <c r="E1945" s="11"/>
      <c r="F1945" s="11"/>
      <c r="G1945" s="11"/>
      <c r="H1945" s="11"/>
      <c r="I1945" s="11"/>
      <c r="J1945" s="11"/>
    </row>
    <row r="1946" spans="1:10" x14ac:dyDescent="0.25">
      <c r="A1946" s="2">
        <v>42747.177083333336</v>
      </c>
      <c r="B1946" s="3">
        <v>1557</v>
      </c>
      <c r="C1946" s="11"/>
      <c r="E1946" s="11"/>
      <c r="F1946" s="11"/>
      <c r="G1946" s="11"/>
      <c r="H1946" s="11"/>
      <c r="I1946" s="11"/>
      <c r="J1946" s="11"/>
    </row>
    <row r="1947" spans="1:10" x14ac:dyDescent="0.25">
      <c r="A1947" s="2">
        <v>42747.166666666664</v>
      </c>
      <c r="B1947" s="3">
        <v>1576</v>
      </c>
      <c r="C1947" s="11"/>
      <c r="E1947" s="11"/>
      <c r="F1947" s="11"/>
      <c r="G1947" s="11"/>
      <c r="H1947" s="11"/>
      <c r="I1947" s="11"/>
      <c r="J1947" s="11"/>
    </row>
    <row r="1948" spans="1:10" x14ac:dyDescent="0.25">
      <c r="A1948" s="2">
        <v>42747.15625</v>
      </c>
      <c r="B1948" s="3">
        <v>1515</v>
      </c>
      <c r="C1948" s="11"/>
      <c r="E1948" s="11"/>
      <c r="F1948" s="11"/>
      <c r="G1948" s="11"/>
      <c r="H1948" s="11"/>
      <c r="I1948" s="11"/>
      <c r="J1948" s="11"/>
    </row>
    <row r="1949" spans="1:10" x14ac:dyDescent="0.25">
      <c r="A1949" s="2">
        <v>42747.145833333336</v>
      </c>
      <c r="B1949" s="3">
        <v>1574</v>
      </c>
      <c r="C1949" s="11"/>
      <c r="E1949" s="11"/>
      <c r="F1949" s="11"/>
      <c r="G1949" s="11"/>
      <c r="H1949" s="11"/>
      <c r="I1949" s="11"/>
      <c r="J1949" s="11"/>
    </row>
    <row r="1950" spans="1:10" x14ac:dyDescent="0.25">
      <c r="A1950" s="2">
        <v>42747.135416666664</v>
      </c>
      <c r="B1950" s="3">
        <v>1532</v>
      </c>
      <c r="C1950" s="11"/>
      <c r="E1950" s="11"/>
      <c r="F1950" s="11"/>
      <c r="G1950" s="11"/>
      <c r="H1950" s="11"/>
      <c r="I1950" s="11"/>
      <c r="J1950" s="11"/>
    </row>
    <row r="1951" spans="1:10" x14ac:dyDescent="0.25">
      <c r="A1951" s="2">
        <v>42747.125</v>
      </c>
      <c r="B1951" s="3">
        <v>1584</v>
      </c>
      <c r="C1951" s="11"/>
      <c r="E1951" s="11"/>
      <c r="F1951" s="11"/>
      <c r="G1951" s="11"/>
      <c r="H1951" s="11"/>
      <c r="I1951" s="11"/>
      <c r="J1951" s="11"/>
    </row>
    <row r="1952" spans="1:10" x14ac:dyDescent="0.25">
      <c r="A1952" s="2">
        <v>42747.114583333336</v>
      </c>
      <c r="B1952" s="3">
        <v>1529</v>
      </c>
      <c r="C1952" s="11"/>
      <c r="E1952" s="11"/>
      <c r="F1952" s="11"/>
      <c r="G1952" s="11"/>
      <c r="H1952" s="11"/>
      <c r="I1952" s="11"/>
      <c r="J1952" s="11"/>
    </row>
    <row r="1953" spans="1:10" x14ac:dyDescent="0.25">
      <c r="A1953" s="2">
        <v>42747.104166666664</v>
      </c>
      <c r="B1953" s="3">
        <v>1596</v>
      </c>
      <c r="C1953" s="11"/>
      <c r="E1953" s="11"/>
      <c r="F1953" s="11"/>
      <c r="G1953" s="11"/>
      <c r="H1953" s="11"/>
      <c r="I1953" s="11"/>
      <c r="J1953" s="11"/>
    </row>
    <row r="1954" spans="1:10" x14ac:dyDescent="0.25">
      <c r="A1954" s="2">
        <v>42747.09375</v>
      </c>
      <c r="B1954" s="3">
        <v>1535</v>
      </c>
      <c r="C1954" s="11"/>
      <c r="E1954" s="11"/>
      <c r="F1954" s="11"/>
      <c r="G1954" s="11"/>
      <c r="H1954" s="11"/>
      <c r="I1954" s="11"/>
      <c r="J1954" s="11"/>
    </row>
    <row r="1955" spans="1:10" x14ac:dyDescent="0.25">
      <c r="A1955" s="2">
        <v>42747.083333333336</v>
      </c>
      <c r="B1955" s="3">
        <v>1576</v>
      </c>
      <c r="C1955" s="11"/>
      <c r="E1955" s="11"/>
      <c r="F1955" s="11"/>
      <c r="G1955" s="11"/>
      <c r="H1955" s="11"/>
      <c r="I1955" s="11"/>
      <c r="J1955" s="11"/>
    </row>
    <row r="1956" spans="1:10" x14ac:dyDescent="0.25">
      <c r="A1956" s="2">
        <v>42747.072916666664</v>
      </c>
      <c r="B1956" s="3">
        <v>1535</v>
      </c>
      <c r="C1956" s="11"/>
      <c r="E1956" s="11"/>
      <c r="F1956" s="11"/>
      <c r="G1956" s="11"/>
      <c r="H1956" s="11"/>
      <c r="I1956" s="11"/>
      <c r="J1956" s="11"/>
    </row>
    <row r="1957" spans="1:10" x14ac:dyDescent="0.25">
      <c r="A1957" s="2">
        <v>42747.0625</v>
      </c>
      <c r="B1957" s="3">
        <v>1569</v>
      </c>
      <c r="C1957" s="11"/>
      <c r="E1957" s="11"/>
      <c r="F1957" s="11"/>
      <c r="G1957" s="11"/>
      <c r="H1957" s="11"/>
      <c r="I1957" s="11"/>
      <c r="J1957" s="11"/>
    </row>
    <row r="1958" spans="1:10" x14ac:dyDescent="0.25">
      <c r="A1958" s="2">
        <v>42747.052083333336</v>
      </c>
      <c r="B1958" s="3">
        <v>1538</v>
      </c>
      <c r="C1958" s="11"/>
      <c r="E1958" s="11"/>
      <c r="F1958" s="11"/>
      <c r="G1958" s="11"/>
      <c r="H1958" s="11"/>
      <c r="I1958" s="11"/>
      <c r="J1958" s="11"/>
    </row>
    <row r="1959" spans="1:10" x14ac:dyDescent="0.25">
      <c r="A1959" s="2">
        <v>42747.041666666664</v>
      </c>
      <c r="B1959" s="3">
        <v>1568</v>
      </c>
      <c r="C1959" s="11"/>
      <c r="E1959" s="11"/>
      <c r="F1959" s="11"/>
      <c r="G1959" s="11"/>
      <c r="H1959" s="11"/>
      <c r="I1959" s="11"/>
      <c r="J1959" s="11"/>
    </row>
    <row r="1960" spans="1:10" x14ac:dyDescent="0.25">
      <c r="A1960" s="2">
        <v>42747.03125</v>
      </c>
      <c r="B1960" s="3">
        <v>1584</v>
      </c>
      <c r="C1960" s="11"/>
      <c r="E1960" s="11"/>
      <c r="F1960" s="11"/>
      <c r="G1960" s="11"/>
      <c r="H1960" s="11"/>
      <c r="I1960" s="11"/>
      <c r="J1960" s="11"/>
    </row>
    <row r="1961" spans="1:10" x14ac:dyDescent="0.25">
      <c r="A1961" s="2">
        <v>42747.020833333336</v>
      </c>
      <c r="B1961" s="3">
        <v>1546</v>
      </c>
      <c r="C1961" s="11"/>
      <c r="E1961" s="11"/>
      <c r="F1961" s="11"/>
      <c r="G1961" s="11"/>
      <c r="H1961" s="11"/>
      <c r="I1961" s="11"/>
      <c r="J1961" s="11"/>
    </row>
    <row r="1962" spans="1:10" x14ac:dyDescent="0.25">
      <c r="A1962" s="2">
        <v>42747.010416666664</v>
      </c>
      <c r="B1962" s="3">
        <v>1542</v>
      </c>
      <c r="C1962" s="11"/>
      <c r="E1962" s="11"/>
      <c r="F1962" s="11"/>
      <c r="G1962" s="11"/>
      <c r="H1962" s="11"/>
      <c r="I1962" s="11"/>
      <c r="J1962" s="11"/>
    </row>
    <row r="1963" spans="1:10" x14ac:dyDescent="0.25">
      <c r="A1963" s="2">
        <v>42747</v>
      </c>
      <c r="B1963" s="3">
        <v>1557</v>
      </c>
      <c r="C1963" s="11"/>
      <c r="E1963" s="11"/>
      <c r="F1963" s="11"/>
      <c r="G1963" s="11"/>
      <c r="H1963" s="11"/>
      <c r="I1963" s="11"/>
      <c r="J1963" s="11"/>
    </row>
    <row r="1964" spans="1:10" x14ac:dyDescent="0.25">
      <c r="A1964" s="2">
        <v>42746.989583333336</v>
      </c>
      <c r="B1964" s="3">
        <v>1565</v>
      </c>
      <c r="C1964" s="11"/>
      <c r="E1964" s="11"/>
      <c r="F1964" s="11"/>
      <c r="G1964" s="11"/>
      <c r="H1964" s="11"/>
      <c r="I1964" s="11"/>
      <c r="J1964" s="11"/>
    </row>
    <row r="1965" spans="1:10" x14ac:dyDescent="0.25">
      <c r="A1965" s="2">
        <v>42746.979166666664</v>
      </c>
      <c r="B1965" s="3">
        <v>1540</v>
      </c>
      <c r="C1965" s="11"/>
      <c r="E1965" s="11"/>
      <c r="F1965" s="11"/>
      <c r="G1965" s="11"/>
      <c r="H1965" s="11"/>
      <c r="I1965" s="11"/>
      <c r="J1965" s="11"/>
    </row>
    <row r="1966" spans="1:10" x14ac:dyDescent="0.25">
      <c r="A1966" s="2">
        <v>42746.96875</v>
      </c>
      <c r="B1966" s="3">
        <v>1567</v>
      </c>
      <c r="C1966" s="11"/>
      <c r="E1966" s="11"/>
      <c r="F1966" s="11"/>
      <c r="G1966" s="11"/>
      <c r="H1966" s="11"/>
      <c r="I1966" s="11"/>
      <c r="J1966" s="11"/>
    </row>
    <row r="1967" spans="1:10" x14ac:dyDescent="0.25">
      <c r="A1967" s="2">
        <v>42746.958333333336</v>
      </c>
      <c r="B1967" s="3">
        <v>1537</v>
      </c>
      <c r="C1967" s="11"/>
      <c r="E1967" s="11"/>
      <c r="F1967" s="11"/>
      <c r="G1967" s="11"/>
      <c r="H1967" s="11"/>
      <c r="I1967" s="11"/>
      <c r="J1967" s="11"/>
    </row>
    <row r="1968" spans="1:10" x14ac:dyDescent="0.25">
      <c r="A1968" s="2">
        <v>42746.947916666664</v>
      </c>
      <c r="B1968" s="3">
        <v>1552</v>
      </c>
      <c r="C1968" s="11"/>
      <c r="E1968" s="11"/>
      <c r="F1968" s="11"/>
      <c r="G1968" s="11"/>
      <c r="H1968" s="11"/>
      <c r="I1968" s="11"/>
      <c r="J1968" s="11"/>
    </row>
    <row r="1969" spans="1:10" x14ac:dyDescent="0.25">
      <c r="A1969" s="2">
        <v>42746.9375</v>
      </c>
      <c r="B1969" s="3">
        <v>1545</v>
      </c>
      <c r="C1969" s="11"/>
      <c r="E1969" s="11"/>
      <c r="F1969" s="11"/>
      <c r="G1969" s="11"/>
      <c r="H1969" s="11"/>
      <c r="I1969" s="11"/>
      <c r="J1969" s="11"/>
    </row>
    <row r="1970" spans="1:10" x14ac:dyDescent="0.25">
      <c r="A1970" s="2">
        <v>42746.927083333336</v>
      </c>
      <c r="B1970" s="3">
        <v>1577</v>
      </c>
      <c r="C1970" s="11"/>
      <c r="E1970" s="11"/>
      <c r="F1970" s="11"/>
      <c r="G1970" s="11"/>
      <c r="H1970" s="11"/>
      <c r="I1970" s="11"/>
      <c r="J1970" s="11"/>
    </row>
    <row r="1971" spans="1:10" x14ac:dyDescent="0.25">
      <c r="A1971" s="2">
        <v>42746.916666666664</v>
      </c>
      <c r="B1971" s="3">
        <v>1535</v>
      </c>
      <c r="C1971" s="11"/>
      <c r="E1971" s="11"/>
      <c r="F1971" s="11"/>
      <c r="G1971" s="11"/>
      <c r="H1971" s="11"/>
      <c r="I1971" s="11"/>
      <c r="J1971" s="11"/>
    </row>
    <row r="1972" spans="1:10" x14ac:dyDescent="0.25">
      <c r="A1972" s="2">
        <v>42746.90625</v>
      </c>
      <c r="B1972" s="3">
        <v>1560</v>
      </c>
      <c r="C1972" s="11"/>
      <c r="E1972" s="11"/>
      <c r="F1972" s="11"/>
      <c r="G1972" s="11"/>
      <c r="H1972" s="11"/>
      <c r="I1972" s="11"/>
      <c r="J1972" s="11"/>
    </row>
    <row r="1973" spans="1:10" x14ac:dyDescent="0.25">
      <c r="A1973" s="2">
        <v>42746.895833333336</v>
      </c>
      <c r="B1973" s="3">
        <v>1561</v>
      </c>
      <c r="C1973" s="11"/>
      <c r="E1973" s="11"/>
      <c r="F1973" s="11"/>
      <c r="G1973" s="11"/>
      <c r="H1973" s="11"/>
      <c r="I1973" s="11"/>
      <c r="J1973" s="11"/>
    </row>
    <row r="1974" spans="1:10" x14ac:dyDescent="0.25">
      <c r="A1974" s="2">
        <v>42746.885416666664</v>
      </c>
      <c r="B1974" s="3">
        <v>1560</v>
      </c>
      <c r="C1974" s="11"/>
      <c r="E1974" s="11"/>
      <c r="F1974" s="11"/>
      <c r="G1974" s="11"/>
      <c r="H1974" s="11"/>
      <c r="I1974" s="11"/>
      <c r="J1974" s="11"/>
    </row>
    <row r="1975" spans="1:10" x14ac:dyDescent="0.25">
      <c r="A1975" s="2">
        <v>42746.875</v>
      </c>
      <c r="B1975" s="3">
        <v>1562</v>
      </c>
      <c r="C1975" s="11"/>
      <c r="E1975" s="11"/>
      <c r="F1975" s="11"/>
      <c r="G1975" s="11"/>
      <c r="H1975" s="11"/>
      <c r="I1975" s="11"/>
      <c r="J1975" s="11"/>
    </row>
    <row r="1976" spans="1:10" x14ac:dyDescent="0.25">
      <c r="A1976" s="2">
        <v>42746.864583333336</v>
      </c>
      <c r="B1976" s="3">
        <v>1562</v>
      </c>
      <c r="C1976" s="11"/>
      <c r="E1976" s="11"/>
      <c r="F1976" s="11"/>
      <c r="G1976" s="11"/>
      <c r="H1976" s="11"/>
      <c r="I1976" s="11"/>
      <c r="J1976" s="11"/>
    </row>
    <row r="1977" spans="1:10" x14ac:dyDescent="0.25">
      <c r="A1977" s="2">
        <v>42746.854166666664</v>
      </c>
      <c r="B1977" s="3">
        <v>1571</v>
      </c>
      <c r="C1977" s="11"/>
      <c r="E1977" s="11"/>
      <c r="F1977" s="11"/>
      <c r="G1977" s="11"/>
      <c r="H1977" s="11"/>
      <c r="I1977" s="11"/>
      <c r="J1977" s="11"/>
    </row>
    <row r="1978" spans="1:10" x14ac:dyDescent="0.25">
      <c r="A1978" s="2">
        <v>42746.84375</v>
      </c>
      <c r="B1978" s="3">
        <v>1571</v>
      </c>
      <c r="C1978" s="11"/>
      <c r="E1978" s="11"/>
      <c r="F1978" s="11"/>
      <c r="G1978" s="11"/>
      <c r="H1978" s="11"/>
      <c r="I1978" s="11"/>
      <c r="J1978" s="11"/>
    </row>
    <row r="1979" spans="1:10" x14ac:dyDescent="0.25">
      <c r="A1979" s="2">
        <v>42746.833333333336</v>
      </c>
      <c r="B1979" s="3">
        <v>1568</v>
      </c>
      <c r="C1979" s="11"/>
      <c r="E1979" s="11"/>
      <c r="F1979" s="11"/>
      <c r="G1979" s="11"/>
      <c r="H1979" s="11"/>
      <c r="I1979" s="11"/>
      <c r="J1979" s="11"/>
    </row>
    <row r="1980" spans="1:10" x14ac:dyDescent="0.25">
      <c r="A1980" s="2">
        <v>42746.822916666664</v>
      </c>
      <c r="B1980" s="3">
        <v>1581</v>
      </c>
      <c r="C1980" s="11"/>
      <c r="E1980" s="11"/>
      <c r="F1980" s="11"/>
      <c r="G1980" s="11"/>
      <c r="H1980" s="11"/>
      <c r="I1980" s="11"/>
      <c r="J1980" s="11"/>
    </row>
    <row r="1981" spans="1:10" x14ac:dyDescent="0.25">
      <c r="A1981" s="39">
        <v>42746.8125</v>
      </c>
      <c r="B1981" s="4">
        <v>1617</v>
      </c>
      <c r="C1981" s="11"/>
      <c r="E1981" s="11"/>
      <c r="F1981" s="11"/>
      <c r="G1981" s="11"/>
      <c r="H1981" s="11"/>
      <c r="I1981" s="11"/>
      <c r="J1981" s="11"/>
    </row>
    <row r="1982" spans="1:10" x14ac:dyDescent="0.25">
      <c r="A1982" s="2">
        <v>42746.802083333336</v>
      </c>
      <c r="B1982" s="3">
        <v>982</v>
      </c>
      <c r="C1982" s="11"/>
      <c r="E1982" s="11"/>
      <c r="F1982" s="11"/>
      <c r="G1982" s="11"/>
      <c r="H1982" s="11"/>
      <c r="I1982" s="11"/>
      <c r="J1982" s="11"/>
    </row>
    <row r="1983" spans="1:10" x14ac:dyDescent="0.25">
      <c r="A1983" s="2">
        <v>42746.791666666664</v>
      </c>
      <c r="B1983" s="3">
        <v>1627</v>
      </c>
      <c r="C1983" s="11"/>
      <c r="E1983" s="11"/>
      <c r="F1983" s="11"/>
      <c r="G1983" s="11"/>
      <c r="H1983" s="11"/>
      <c r="I1983" s="11"/>
      <c r="J1983" s="11"/>
    </row>
    <row r="1984" spans="1:10" x14ac:dyDescent="0.25">
      <c r="A1984" s="2">
        <v>42746.78125</v>
      </c>
      <c r="B1984" s="3">
        <v>1531</v>
      </c>
      <c r="C1984" s="11"/>
      <c r="E1984" s="11"/>
      <c r="F1984" s="11"/>
      <c r="G1984" s="11"/>
      <c r="H1984" s="11"/>
      <c r="I1984" s="11"/>
      <c r="J1984" s="11"/>
    </row>
    <row r="1985" spans="1:10" x14ac:dyDescent="0.25">
      <c r="A1985" s="2">
        <v>42746.770833333336</v>
      </c>
      <c r="B1985" s="3">
        <v>1685</v>
      </c>
      <c r="C1985" s="11"/>
      <c r="E1985" s="11"/>
      <c r="F1985" s="11"/>
      <c r="G1985" s="11"/>
      <c r="H1985" s="11"/>
      <c r="I1985" s="11"/>
      <c r="J1985" s="11"/>
    </row>
    <row r="1986" spans="1:10" x14ac:dyDescent="0.25">
      <c r="A1986" s="2">
        <v>42746.760416666664</v>
      </c>
      <c r="B1986" s="3">
        <v>1535</v>
      </c>
      <c r="C1986" s="11"/>
      <c r="E1986" s="11"/>
      <c r="F1986" s="11"/>
      <c r="G1986" s="11"/>
      <c r="H1986" s="11"/>
      <c r="I1986" s="11"/>
      <c r="J1986" s="11"/>
    </row>
    <row r="1987" spans="1:10" x14ac:dyDescent="0.25">
      <c r="A1987" s="39">
        <v>42746.75</v>
      </c>
      <c r="B1987" s="4">
        <v>1626</v>
      </c>
      <c r="C1987" s="11"/>
      <c r="E1987" s="11"/>
      <c r="F1987" s="11"/>
      <c r="G1987" s="11"/>
      <c r="H1987" s="11"/>
      <c r="I1987" s="11"/>
      <c r="J1987" s="11"/>
    </row>
    <row r="1988" spans="1:10" x14ac:dyDescent="0.25">
      <c r="A1988" s="39">
        <v>42746.739583333336</v>
      </c>
      <c r="B1988" s="4">
        <v>1537</v>
      </c>
      <c r="C1988" s="11"/>
      <c r="E1988" s="11"/>
      <c r="F1988" s="11"/>
      <c r="G1988" s="11"/>
      <c r="H1988" s="11"/>
      <c r="I1988" s="11"/>
      <c r="J1988" s="11"/>
    </row>
    <row r="1989" spans="1:10" x14ac:dyDescent="0.25">
      <c r="A1989" s="39">
        <v>42746.729166666664</v>
      </c>
      <c r="B1989" s="4">
        <v>1638</v>
      </c>
      <c r="C1989" s="11"/>
      <c r="E1989" s="11"/>
      <c r="F1989" s="11"/>
      <c r="G1989" s="11"/>
      <c r="H1989" s="11"/>
      <c r="I1989" s="11"/>
      <c r="J1989" s="11"/>
    </row>
    <row r="1990" spans="1:10" x14ac:dyDescent="0.25">
      <c r="A1990" s="39">
        <v>42746.71875</v>
      </c>
      <c r="B1990" s="4">
        <v>1637</v>
      </c>
      <c r="C1990" s="11"/>
      <c r="E1990" s="11"/>
      <c r="F1990" s="11"/>
      <c r="G1990" s="11"/>
      <c r="H1990" s="11"/>
      <c r="I1990" s="11"/>
      <c r="J1990" s="11"/>
    </row>
    <row r="1991" spans="1:10" x14ac:dyDescent="0.25">
      <c r="A1991" s="39">
        <v>42746.708333333336</v>
      </c>
      <c r="B1991" s="4">
        <v>1652</v>
      </c>
      <c r="C1991" s="11"/>
      <c r="E1991" s="11"/>
      <c r="F1991" s="11"/>
      <c r="G1991" s="11"/>
      <c r="H1991" s="11"/>
      <c r="I1991" s="11"/>
      <c r="J1991" s="11"/>
    </row>
    <row r="1992" spans="1:10" x14ac:dyDescent="0.25">
      <c r="A1992" s="2">
        <v>42746.697916666664</v>
      </c>
      <c r="B1992" s="3">
        <v>1655</v>
      </c>
      <c r="C1992" s="11"/>
      <c r="E1992" s="11"/>
      <c r="F1992" s="11"/>
      <c r="G1992" s="11"/>
      <c r="H1992" s="11"/>
      <c r="I1992" s="11"/>
      <c r="J1992" s="11"/>
    </row>
    <row r="1993" spans="1:10" x14ac:dyDescent="0.25">
      <c r="A1993" s="2">
        <v>42746.6875</v>
      </c>
      <c r="B1993" s="3">
        <v>1657</v>
      </c>
      <c r="C1993" s="11"/>
      <c r="E1993" s="11"/>
      <c r="F1993" s="11"/>
      <c r="G1993" s="11"/>
      <c r="H1993" s="11"/>
      <c r="I1993" s="11"/>
      <c r="J1993" s="11"/>
    </row>
    <row r="1994" spans="1:10" x14ac:dyDescent="0.25">
      <c r="A1994" s="39">
        <v>42746.677083333336</v>
      </c>
      <c r="B1994" s="4">
        <v>1764</v>
      </c>
      <c r="C1994" s="11"/>
      <c r="E1994" s="11"/>
      <c r="F1994" s="11"/>
      <c r="G1994" s="11"/>
      <c r="H1994" s="11"/>
      <c r="I1994" s="11"/>
      <c r="J1994" s="11"/>
    </row>
    <row r="1995" spans="1:10" x14ac:dyDescent="0.25">
      <c r="A1995" s="39">
        <v>42746.666666666664</v>
      </c>
      <c r="B1995" s="4">
        <v>1754</v>
      </c>
      <c r="C1995" s="11"/>
      <c r="E1995" s="11"/>
      <c r="F1995" s="11"/>
      <c r="G1995" s="11"/>
      <c r="H1995" s="11"/>
      <c r="I1995" s="11"/>
      <c r="J1995" s="11"/>
    </row>
    <row r="1996" spans="1:10" x14ac:dyDescent="0.25">
      <c r="A1996" s="2">
        <v>42746.65625</v>
      </c>
      <c r="B1996" s="3">
        <v>1782</v>
      </c>
      <c r="C1996" s="11"/>
      <c r="E1996" s="11"/>
      <c r="F1996" s="11"/>
      <c r="G1996" s="11"/>
      <c r="H1996" s="11"/>
      <c r="I1996" s="11"/>
      <c r="J1996" s="11"/>
    </row>
    <row r="1997" spans="1:10" x14ac:dyDescent="0.25">
      <c r="A1997" s="39">
        <v>42746.645833333336</v>
      </c>
      <c r="B1997" s="4">
        <v>1864</v>
      </c>
      <c r="C1997" s="11"/>
      <c r="E1997" s="11"/>
      <c r="F1997" s="11"/>
      <c r="G1997" s="11"/>
      <c r="H1997" s="11"/>
      <c r="I1997" s="11"/>
      <c r="J1997" s="11"/>
    </row>
    <row r="1998" spans="1:10" x14ac:dyDescent="0.25">
      <c r="A1998" s="39">
        <v>42746.635416666664</v>
      </c>
      <c r="B1998" s="94">
        <v>1870</v>
      </c>
      <c r="C1998" s="11"/>
      <c r="E1998" s="11"/>
      <c r="F1998" s="11"/>
      <c r="G1998" s="11"/>
      <c r="H1998" s="11"/>
      <c r="I1998" s="11"/>
      <c r="J1998" s="11"/>
    </row>
    <row r="1999" spans="1:10" x14ac:dyDescent="0.25">
      <c r="A1999" s="2">
        <v>42746.625</v>
      </c>
      <c r="B1999" s="3">
        <v>1698</v>
      </c>
      <c r="C1999" s="11"/>
      <c r="E1999" s="11"/>
      <c r="F1999" s="11"/>
      <c r="G1999" s="11"/>
      <c r="H1999" s="11"/>
      <c r="I1999" s="11"/>
      <c r="J1999" s="11"/>
    </row>
    <row r="2000" spans="1:10" x14ac:dyDescent="0.25">
      <c r="A2000" s="2">
        <v>42746.614583333336</v>
      </c>
      <c r="B2000" s="3">
        <v>1583</v>
      </c>
      <c r="C2000" s="11"/>
      <c r="E2000" s="11"/>
      <c r="F2000" s="11"/>
      <c r="G2000" s="11"/>
      <c r="H2000" s="11"/>
      <c r="I2000" s="11"/>
      <c r="J2000" s="11"/>
    </row>
    <row r="2001" spans="1:10" x14ac:dyDescent="0.25">
      <c r="A2001" s="2">
        <v>42746.604166666664</v>
      </c>
      <c r="B2001" s="3">
        <v>1584</v>
      </c>
      <c r="C2001" s="11"/>
      <c r="E2001" s="11"/>
      <c r="F2001" s="11"/>
      <c r="G2001" s="11"/>
      <c r="H2001" s="11"/>
      <c r="I2001" s="11"/>
      <c r="J2001" s="11"/>
    </row>
    <row r="2002" spans="1:10" x14ac:dyDescent="0.25">
      <c r="A2002" s="2">
        <v>42746.59375</v>
      </c>
      <c r="B2002" s="3">
        <v>1545</v>
      </c>
      <c r="C2002" s="11"/>
      <c r="E2002" s="11"/>
      <c r="F2002" s="11"/>
      <c r="G2002" s="11"/>
      <c r="H2002" s="11"/>
      <c r="I2002" s="11"/>
      <c r="J2002" s="11"/>
    </row>
    <row r="2003" spans="1:10" x14ac:dyDescent="0.25">
      <c r="A2003" s="2">
        <v>42746.583333333336</v>
      </c>
      <c r="B2003" s="3">
        <v>1544</v>
      </c>
      <c r="C2003" s="11"/>
      <c r="E2003" s="11"/>
      <c r="F2003" s="11"/>
      <c r="G2003" s="11"/>
      <c r="H2003" s="11"/>
      <c r="I2003" s="11"/>
      <c r="J2003" s="11"/>
    </row>
    <row r="2004" spans="1:10" x14ac:dyDescent="0.25">
      <c r="A2004" s="2">
        <v>42746.572916666664</v>
      </c>
      <c r="B2004" s="3">
        <v>1541</v>
      </c>
      <c r="C2004" s="11"/>
      <c r="E2004" s="11"/>
      <c r="F2004" s="11"/>
      <c r="G2004" s="11"/>
      <c r="H2004" s="11"/>
      <c r="I2004" s="11"/>
      <c r="J2004" s="11"/>
    </row>
    <row r="2005" spans="1:10" x14ac:dyDescent="0.25">
      <c r="A2005" s="2">
        <v>42746.5625</v>
      </c>
      <c r="B2005" s="95">
        <v>100</v>
      </c>
      <c r="C2005" s="11"/>
      <c r="E2005" s="11"/>
      <c r="F2005" s="11"/>
      <c r="G2005" s="11"/>
      <c r="H2005" s="11"/>
      <c r="I2005" s="11"/>
      <c r="J2005" s="11"/>
    </row>
    <row r="2006" spans="1:10" x14ac:dyDescent="0.25">
      <c r="A2006" s="2">
        <v>42746.552083333336</v>
      </c>
      <c r="B2006" s="3">
        <v>1245</v>
      </c>
      <c r="C2006" s="11"/>
      <c r="E2006" s="11"/>
      <c r="F2006" s="11"/>
      <c r="G2006" s="11"/>
      <c r="H2006" s="11"/>
      <c r="I2006" s="11"/>
      <c r="J2006" s="11"/>
    </row>
    <row r="2007" spans="1:10" x14ac:dyDescent="0.25">
      <c r="A2007" s="2">
        <v>42746.541666666664</v>
      </c>
      <c r="B2007" s="3">
        <v>1568</v>
      </c>
      <c r="C2007" s="11"/>
      <c r="E2007" s="11"/>
      <c r="F2007" s="11"/>
      <c r="G2007" s="11"/>
      <c r="H2007" s="11"/>
      <c r="I2007" s="11"/>
      <c r="J2007" s="11"/>
    </row>
    <row r="2008" spans="1:10" x14ac:dyDescent="0.25">
      <c r="A2008" s="2">
        <v>42746.53125</v>
      </c>
      <c r="B2008" s="3">
        <v>1564</v>
      </c>
      <c r="C2008" s="11"/>
      <c r="E2008" s="11"/>
      <c r="F2008" s="11"/>
      <c r="G2008" s="11"/>
      <c r="H2008" s="11"/>
      <c r="I2008" s="11"/>
      <c r="J2008" s="11"/>
    </row>
    <row r="2009" spans="1:10" x14ac:dyDescent="0.25">
      <c r="A2009" s="2">
        <v>42746.520833333336</v>
      </c>
      <c r="B2009" s="3">
        <v>1523</v>
      </c>
      <c r="C2009" s="11"/>
      <c r="E2009" s="11"/>
      <c r="F2009" s="11"/>
      <c r="G2009" s="11"/>
      <c r="H2009" s="11"/>
      <c r="I2009" s="11"/>
      <c r="J2009" s="11"/>
    </row>
    <row r="2010" spans="1:10" x14ac:dyDescent="0.25">
      <c r="A2010" s="2">
        <v>42746.510416666664</v>
      </c>
      <c r="B2010" s="3">
        <v>1577</v>
      </c>
      <c r="C2010" s="11"/>
      <c r="E2010" s="11"/>
      <c r="F2010" s="11"/>
      <c r="G2010" s="11"/>
      <c r="H2010" s="11"/>
      <c r="I2010" s="11"/>
      <c r="J2010" s="11"/>
    </row>
    <row r="2011" spans="1:10" x14ac:dyDescent="0.25">
      <c r="A2011" s="2">
        <v>42746.5</v>
      </c>
      <c r="B2011" s="3">
        <v>1556</v>
      </c>
      <c r="C2011" s="11"/>
      <c r="E2011" s="11"/>
      <c r="F2011" s="11"/>
      <c r="G2011" s="11"/>
      <c r="H2011" s="11"/>
      <c r="I2011" s="11"/>
      <c r="J2011" s="11"/>
    </row>
    <row r="2012" spans="1:10" x14ac:dyDescent="0.25">
      <c r="A2012" s="2">
        <v>42746.489583333336</v>
      </c>
      <c r="B2012" s="3">
        <v>1538</v>
      </c>
      <c r="C2012" s="11"/>
      <c r="E2012" s="11"/>
      <c r="F2012" s="11"/>
      <c r="G2012" s="11"/>
      <c r="H2012" s="11"/>
      <c r="I2012" s="11"/>
      <c r="J2012" s="11"/>
    </row>
    <row r="2013" spans="1:10" x14ac:dyDescent="0.25">
      <c r="A2013" s="2">
        <v>42746.479166666664</v>
      </c>
      <c r="B2013" s="3">
        <v>1527</v>
      </c>
      <c r="C2013" s="11"/>
      <c r="E2013" s="11"/>
      <c r="F2013" s="11"/>
      <c r="G2013" s="11"/>
      <c r="H2013" s="11"/>
      <c r="I2013" s="11"/>
      <c r="J2013" s="11"/>
    </row>
    <row r="2014" spans="1:10" x14ac:dyDescent="0.25">
      <c r="A2014" s="2">
        <v>42746.46875</v>
      </c>
      <c r="B2014" s="3">
        <v>1637</v>
      </c>
      <c r="C2014" s="11"/>
      <c r="E2014" s="11"/>
      <c r="F2014" s="11"/>
      <c r="G2014" s="11"/>
      <c r="H2014" s="11"/>
      <c r="I2014" s="11"/>
      <c r="J2014" s="11"/>
    </row>
    <row r="2015" spans="1:10" x14ac:dyDescent="0.25">
      <c r="A2015" s="2">
        <v>42746.458333333336</v>
      </c>
      <c r="B2015" s="3">
        <v>1645</v>
      </c>
      <c r="C2015" s="11"/>
      <c r="E2015" s="11"/>
      <c r="F2015" s="11"/>
      <c r="G2015" s="11"/>
      <c r="H2015" s="11"/>
      <c r="I2015" s="11"/>
      <c r="J2015" s="11"/>
    </row>
    <row r="2016" spans="1:10" x14ac:dyDescent="0.25">
      <c r="A2016" s="2">
        <v>42746.447916666664</v>
      </c>
      <c r="B2016" s="3">
        <v>1535</v>
      </c>
      <c r="C2016" s="11"/>
      <c r="E2016" s="11"/>
      <c r="F2016" s="11"/>
      <c r="G2016" s="11"/>
      <c r="H2016" s="11"/>
      <c r="I2016" s="11"/>
      <c r="J2016" s="11"/>
    </row>
    <row r="2017" spans="1:10" x14ac:dyDescent="0.25">
      <c r="A2017" s="2">
        <v>42746.4375</v>
      </c>
      <c r="B2017" s="3">
        <v>1511</v>
      </c>
      <c r="C2017" s="11"/>
      <c r="E2017" s="11"/>
      <c r="F2017" s="11"/>
      <c r="G2017" s="11"/>
      <c r="H2017" s="11"/>
      <c r="I2017" s="11"/>
      <c r="J2017" s="11"/>
    </row>
    <row r="2018" spans="1:10" x14ac:dyDescent="0.25">
      <c r="A2018" s="2">
        <v>42746.427083333336</v>
      </c>
      <c r="B2018" s="3">
        <v>1547</v>
      </c>
      <c r="C2018" s="11"/>
      <c r="E2018" s="11"/>
      <c r="F2018" s="11"/>
      <c r="G2018" s="11"/>
      <c r="H2018" s="11"/>
      <c r="I2018" s="11"/>
      <c r="J2018" s="11"/>
    </row>
    <row r="2019" spans="1:10" x14ac:dyDescent="0.25">
      <c r="A2019" s="2">
        <v>42746.416666666664</v>
      </c>
      <c r="B2019" s="3">
        <v>1585</v>
      </c>
      <c r="C2019" s="11"/>
      <c r="E2019" s="11"/>
      <c r="F2019" s="11"/>
      <c r="G2019" s="11"/>
      <c r="H2019" s="11"/>
      <c r="I2019" s="11"/>
      <c r="J2019" s="11"/>
    </row>
    <row r="2020" spans="1:10" x14ac:dyDescent="0.25">
      <c r="A2020" s="2">
        <v>42746.40625</v>
      </c>
      <c r="B2020" s="3">
        <v>1568</v>
      </c>
      <c r="C2020" s="11"/>
      <c r="E2020" s="11"/>
      <c r="F2020" s="11"/>
      <c r="G2020" s="11"/>
      <c r="H2020" s="11"/>
      <c r="I2020" s="11"/>
      <c r="J2020" s="11"/>
    </row>
    <row r="2021" spans="1:10" x14ac:dyDescent="0.25">
      <c r="A2021" s="2">
        <v>42746.395833333336</v>
      </c>
      <c r="B2021" s="3">
        <v>1590</v>
      </c>
      <c r="C2021" s="11"/>
      <c r="E2021" s="11"/>
      <c r="F2021" s="11"/>
      <c r="G2021" s="11"/>
      <c r="H2021" s="11"/>
      <c r="I2021" s="11"/>
      <c r="J2021" s="11"/>
    </row>
    <row r="2022" spans="1:10" x14ac:dyDescent="0.25">
      <c r="A2022" s="2">
        <v>42746.385416666664</v>
      </c>
      <c r="B2022" s="3">
        <v>1535</v>
      </c>
      <c r="C2022" s="11"/>
      <c r="E2022" s="11"/>
      <c r="F2022" s="11"/>
      <c r="G2022" s="11"/>
      <c r="H2022" s="11"/>
      <c r="I2022" s="11"/>
      <c r="J2022" s="11"/>
    </row>
    <row r="2023" spans="1:10" x14ac:dyDescent="0.25">
      <c r="A2023" s="2">
        <v>42746.375</v>
      </c>
      <c r="B2023" s="3">
        <v>1597</v>
      </c>
      <c r="C2023" s="11"/>
      <c r="E2023" s="11"/>
      <c r="F2023" s="11"/>
      <c r="G2023" s="11"/>
      <c r="H2023" s="11"/>
      <c r="I2023" s="11"/>
      <c r="J2023" s="11"/>
    </row>
    <row r="2024" spans="1:10" x14ac:dyDescent="0.25">
      <c r="A2024" s="2">
        <v>42746.364583333336</v>
      </c>
      <c r="B2024" s="3">
        <v>1539</v>
      </c>
      <c r="C2024" s="11"/>
      <c r="E2024" s="11"/>
      <c r="F2024" s="11"/>
      <c r="G2024" s="11"/>
      <c r="H2024" s="11"/>
      <c r="I2024" s="11"/>
      <c r="J2024" s="11"/>
    </row>
    <row r="2025" spans="1:10" x14ac:dyDescent="0.25">
      <c r="A2025" s="2">
        <v>42746.354166666664</v>
      </c>
      <c r="B2025" s="3">
        <v>1576</v>
      </c>
      <c r="C2025" s="11"/>
      <c r="E2025" s="11"/>
      <c r="F2025" s="11"/>
      <c r="G2025" s="11"/>
      <c r="H2025" s="11"/>
      <c r="I2025" s="11"/>
      <c r="J2025" s="11"/>
    </row>
    <row r="2026" spans="1:10" x14ac:dyDescent="0.25">
      <c r="A2026" s="2">
        <v>42746.34375</v>
      </c>
      <c r="B2026" s="3">
        <v>1542</v>
      </c>
      <c r="C2026" s="11"/>
      <c r="E2026" s="11"/>
      <c r="F2026" s="11"/>
      <c r="G2026" s="11"/>
      <c r="H2026" s="11"/>
      <c r="I2026" s="11"/>
      <c r="J2026" s="11"/>
    </row>
    <row r="2027" spans="1:10" x14ac:dyDescent="0.25">
      <c r="A2027" s="2">
        <v>42746.333333333336</v>
      </c>
      <c r="B2027" s="3">
        <v>1565</v>
      </c>
      <c r="C2027" s="11"/>
      <c r="E2027" s="11"/>
      <c r="F2027" s="11"/>
      <c r="G2027" s="11"/>
      <c r="H2027" s="11"/>
      <c r="I2027" s="11"/>
      <c r="J2027" s="11"/>
    </row>
    <row r="2028" spans="1:10" x14ac:dyDescent="0.25">
      <c r="A2028" s="2">
        <v>42746.322916666664</v>
      </c>
      <c r="B2028" s="3">
        <v>1545</v>
      </c>
      <c r="C2028" s="11"/>
      <c r="E2028" s="11"/>
      <c r="F2028" s="11"/>
      <c r="G2028" s="11"/>
      <c r="H2028" s="11"/>
      <c r="I2028" s="11"/>
      <c r="J2028" s="11"/>
    </row>
    <row r="2029" spans="1:10" x14ac:dyDescent="0.25">
      <c r="A2029" s="2">
        <v>42746.3125</v>
      </c>
      <c r="B2029" s="3">
        <v>1534</v>
      </c>
      <c r="C2029" s="11"/>
      <c r="E2029" s="11"/>
      <c r="F2029" s="11"/>
      <c r="G2029" s="11"/>
      <c r="H2029" s="11"/>
      <c r="I2029" s="11"/>
      <c r="J2029" s="11"/>
    </row>
    <row r="2030" spans="1:10" x14ac:dyDescent="0.25">
      <c r="A2030" s="2">
        <v>42746.302083333336</v>
      </c>
      <c r="B2030" s="3">
        <v>1569</v>
      </c>
      <c r="C2030" s="11"/>
      <c r="E2030" s="11"/>
      <c r="F2030" s="11"/>
      <c r="G2030" s="11"/>
      <c r="H2030" s="11"/>
      <c r="I2030" s="11"/>
      <c r="J2030" s="11"/>
    </row>
    <row r="2031" spans="1:10" x14ac:dyDescent="0.25">
      <c r="A2031" s="2">
        <v>42746.291666666664</v>
      </c>
      <c r="B2031" s="3">
        <v>1536</v>
      </c>
      <c r="C2031" s="11"/>
      <c r="E2031" s="11"/>
      <c r="F2031" s="11"/>
      <c r="G2031" s="11"/>
      <c r="H2031" s="11"/>
      <c r="I2031" s="11"/>
      <c r="J2031" s="11"/>
    </row>
    <row r="2032" spans="1:10" x14ac:dyDescent="0.25">
      <c r="A2032" s="2">
        <v>42746.28125</v>
      </c>
      <c r="B2032" s="3">
        <v>1578</v>
      </c>
      <c r="C2032" s="11"/>
      <c r="E2032" s="11"/>
      <c r="F2032" s="11"/>
      <c r="G2032" s="11"/>
      <c r="H2032" s="11"/>
      <c r="I2032" s="11"/>
      <c r="J2032" s="11"/>
    </row>
    <row r="2033" spans="1:10" x14ac:dyDescent="0.25">
      <c r="A2033" s="2">
        <v>42746.270833333336</v>
      </c>
      <c r="B2033" s="3">
        <v>1562</v>
      </c>
      <c r="C2033" s="11"/>
      <c r="E2033" s="11"/>
      <c r="F2033" s="11"/>
      <c r="G2033" s="11"/>
      <c r="H2033" s="11"/>
      <c r="I2033" s="11"/>
      <c r="J2033" s="11"/>
    </row>
    <row r="2034" spans="1:10" x14ac:dyDescent="0.25">
      <c r="A2034" s="2">
        <v>42746.260416666664</v>
      </c>
      <c r="B2034" s="3">
        <v>1576</v>
      </c>
      <c r="C2034" s="11"/>
      <c r="E2034" s="11"/>
      <c r="F2034" s="11"/>
      <c r="G2034" s="11"/>
      <c r="H2034" s="11"/>
      <c r="I2034" s="11"/>
      <c r="J2034" s="11"/>
    </row>
    <row r="2035" spans="1:10" x14ac:dyDescent="0.25">
      <c r="A2035" s="2">
        <v>42746.25</v>
      </c>
      <c r="B2035" s="3">
        <v>1540</v>
      </c>
      <c r="C2035" s="11"/>
      <c r="E2035" s="11"/>
      <c r="F2035" s="11"/>
      <c r="G2035" s="11"/>
      <c r="H2035" s="11"/>
      <c r="I2035" s="11"/>
      <c r="J2035" s="11"/>
    </row>
    <row r="2036" spans="1:10" x14ac:dyDescent="0.25">
      <c r="A2036" s="2">
        <v>42746.239583333336</v>
      </c>
      <c r="B2036" s="3">
        <v>1579</v>
      </c>
      <c r="C2036" s="11"/>
      <c r="E2036" s="11"/>
      <c r="F2036" s="11"/>
      <c r="G2036" s="11"/>
      <c r="H2036" s="11"/>
      <c r="I2036" s="11"/>
      <c r="J2036" s="11"/>
    </row>
    <row r="2037" spans="1:10" x14ac:dyDescent="0.25">
      <c r="A2037" s="2">
        <v>42746.229166666664</v>
      </c>
      <c r="B2037" s="3">
        <v>1536</v>
      </c>
      <c r="C2037" s="11"/>
      <c r="E2037" s="11"/>
      <c r="F2037" s="11"/>
      <c r="G2037" s="11"/>
      <c r="H2037" s="11"/>
      <c r="I2037" s="11"/>
      <c r="J2037" s="11"/>
    </row>
    <row r="2038" spans="1:10" x14ac:dyDescent="0.25">
      <c r="A2038" s="2">
        <v>42746.21875</v>
      </c>
      <c r="B2038" s="3">
        <v>1582</v>
      </c>
      <c r="C2038" s="11"/>
      <c r="E2038" s="11"/>
      <c r="F2038" s="11"/>
      <c r="G2038" s="11"/>
      <c r="H2038" s="11"/>
      <c r="I2038" s="11"/>
      <c r="J2038" s="11"/>
    </row>
    <row r="2039" spans="1:10" x14ac:dyDescent="0.25">
      <c r="A2039" s="2">
        <v>42746.208333333336</v>
      </c>
      <c r="B2039" s="3">
        <v>1562</v>
      </c>
      <c r="C2039" s="11"/>
      <c r="E2039" s="11"/>
      <c r="F2039" s="11"/>
      <c r="G2039" s="11"/>
      <c r="H2039" s="11"/>
      <c r="I2039" s="11"/>
      <c r="J2039" s="11"/>
    </row>
    <row r="2040" spans="1:10" x14ac:dyDescent="0.25">
      <c r="A2040" s="2">
        <v>42746.197916666664</v>
      </c>
      <c r="B2040" s="3">
        <v>1614</v>
      </c>
      <c r="C2040" s="11"/>
      <c r="E2040" s="11"/>
      <c r="F2040" s="11"/>
      <c r="G2040" s="11"/>
      <c r="H2040" s="11"/>
      <c r="I2040" s="11"/>
      <c r="J2040" s="11"/>
    </row>
    <row r="2041" spans="1:10" x14ac:dyDescent="0.25">
      <c r="A2041" s="2">
        <v>42746.1875</v>
      </c>
      <c r="B2041" s="3">
        <v>1536</v>
      </c>
      <c r="C2041" s="11"/>
      <c r="E2041" s="11"/>
      <c r="F2041" s="11"/>
      <c r="G2041" s="11"/>
      <c r="H2041" s="11"/>
      <c r="I2041" s="11"/>
      <c r="J2041" s="11"/>
    </row>
    <row r="2042" spans="1:10" x14ac:dyDescent="0.25">
      <c r="A2042" s="2">
        <v>42746.177083333336</v>
      </c>
      <c r="B2042" s="3">
        <v>1512</v>
      </c>
      <c r="C2042" s="11"/>
      <c r="E2042" s="11"/>
      <c r="F2042" s="11"/>
      <c r="G2042" s="11"/>
      <c r="H2042" s="11"/>
      <c r="I2042" s="11"/>
      <c r="J2042" s="11"/>
    </row>
    <row r="2043" spans="1:10" x14ac:dyDescent="0.25">
      <c r="A2043" s="2">
        <v>42746.166666666664</v>
      </c>
      <c r="B2043" s="3">
        <v>1534</v>
      </c>
      <c r="C2043" s="11"/>
      <c r="E2043" s="11"/>
      <c r="F2043" s="11"/>
      <c r="G2043" s="11"/>
      <c r="H2043" s="11"/>
      <c r="I2043" s="11"/>
      <c r="J2043" s="11"/>
    </row>
    <row r="2044" spans="1:10" x14ac:dyDescent="0.25">
      <c r="A2044" s="2">
        <v>42746.15625</v>
      </c>
      <c r="B2044" s="3">
        <v>1579</v>
      </c>
      <c r="C2044" s="11"/>
      <c r="E2044" s="11"/>
      <c r="F2044" s="11"/>
      <c r="G2044" s="11"/>
      <c r="H2044" s="11"/>
      <c r="I2044" s="11"/>
      <c r="J2044" s="11"/>
    </row>
    <row r="2045" spans="1:10" x14ac:dyDescent="0.25">
      <c r="A2045" s="2">
        <v>42746.145833333336</v>
      </c>
      <c r="B2045" s="3">
        <v>1572</v>
      </c>
      <c r="C2045" s="11"/>
      <c r="E2045" s="11"/>
      <c r="F2045" s="11"/>
      <c r="G2045" s="11"/>
      <c r="H2045" s="11"/>
      <c r="I2045" s="11"/>
      <c r="J2045" s="11"/>
    </row>
    <row r="2046" spans="1:10" x14ac:dyDescent="0.25">
      <c r="A2046" s="2">
        <v>42746.135416666664</v>
      </c>
      <c r="B2046" s="3">
        <v>1604</v>
      </c>
      <c r="C2046" s="11"/>
      <c r="E2046" s="11"/>
      <c r="F2046" s="11"/>
      <c r="G2046" s="11"/>
      <c r="H2046" s="11"/>
      <c r="I2046" s="11"/>
      <c r="J2046" s="11"/>
    </row>
    <row r="2047" spans="1:10" x14ac:dyDescent="0.25">
      <c r="A2047" s="2">
        <v>42746.125</v>
      </c>
      <c r="B2047" s="3">
        <v>1751</v>
      </c>
      <c r="C2047" s="11"/>
      <c r="E2047" s="11"/>
      <c r="F2047" s="11"/>
      <c r="G2047" s="11"/>
      <c r="H2047" s="11"/>
      <c r="I2047" s="11"/>
      <c r="J2047" s="11"/>
    </row>
    <row r="2048" spans="1:10" x14ac:dyDescent="0.25">
      <c r="A2048" s="2">
        <v>42746.114583333336</v>
      </c>
      <c r="B2048" s="3">
        <v>-12</v>
      </c>
      <c r="C2048" s="11"/>
      <c r="E2048" s="11"/>
      <c r="F2048" s="11"/>
      <c r="G2048" s="11"/>
      <c r="H2048" s="11"/>
      <c r="I2048" s="11"/>
      <c r="J2048" s="11"/>
    </row>
    <row r="2049" spans="1:10" x14ac:dyDescent="0.25">
      <c r="A2049" s="2">
        <v>42746.104166666664</v>
      </c>
      <c r="B2049" s="3">
        <v>1567</v>
      </c>
      <c r="C2049" s="11"/>
      <c r="E2049" s="11"/>
      <c r="F2049" s="11"/>
      <c r="G2049" s="11"/>
      <c r="H2049" s="11"/>
      <c r="I2049" s="11"/>
      <c r="J2049" s="11"/>
    </row>
    <row r="2050" spans="1:10" x14ac:dyDescent="0.25">
      <c r="A2050" s="2">
        <v>42746.09375</v>
      </c>
      <c r="B2050" s="3">
        <v>1570</v>
      </c>
      <c r="C2050" s="11"/>
      <c r="E2050" s="11"/>
      <c r="F2050" s="11"/>
      <c r="G2050" s="11"/>
      <c r="H2050" s="11"/>
      <c r="I2050" s="11"/>
      <c r="J2050" s="11"/>
    </row>
    <row r="2051" spans="1:10" x14ac:dyDescent="0.25">
      <c r="A2051" s="2">
        <v>42746.083333333336</v>
      </c>
      <c r="B2051" s="3">
        <v>1530</v>
      </c>
      <c r="C2051" s="11"/>
      <c r="E2051" s="11"/>
      <c r="F2051" s="11"/>
      <c r="G2051" s="11"/>
      <c r="H2051" s="11"/>
      <c r="I2051" s="11"/>
      <c r="J2051" s="11"/>
    </row>
    <row r="2052" spans="1:10" x14ac:dyDescent="0.25">
      <c r="A2052" s="2">
        <v>42746.072916666664</v>
      </c>
      <c r="B2052" s="3">
        <v>1585</v>
      </c>
      <c r="C2052" s="11"/>
      <c r="E2052" s="11"/>
      <c r="F2052" s="11"/>
      <c r="G2052" s="11"/>
      <c r="H2052" s="11"/>
      <c r="I2052" s="11"/>
      <c r="J2052" s="11"/>
    </row>
    <row r="2053" spans="1:10" x14ac:dyDescent="0.25">
      <c r="A2053" s="2">
        <v>42746.0625</v>
      </c>
      <c r="B2053" s="3">
        <v>1518</v>
      </c>
      <c r="C2053" s="11"/>
      <c r="E2053" s="11"/>
      <c r="F2053" s="11"/>
      <c r="G2053" s="11"/>
      <c r="H2053" s="11"/>
      <c r="I2053" s="11"/>
      <c r="J2053" s="11"/>
    </row>
    <row r="2054" spans="1:10" x14ac:dyDescent="0.25">
      <c r="A2054" s="2">
        <v>42746.052083333336</v>
      </c>
      <c r="B2054" s="3">
        <v>1527</v>
      </c>
      <c r="C2054" s="11"/>
      <c r="E2054" s="11"/>
      <c r="F2054" s="11"/>
      <c r="G2054" s="11"/>
      <c r="H2054" s="11"/>
      <c r="I2054" s="11"/>
      <c r="J2054" s="11"/>
    </row>
    <row r="2055" spans="1:10" x14ac:dyDescent="0.25">
      <c r="A2055" s="2">
        <v>42746.041666666664</v>
      </c>
      <c r="B2055" s="3">
        <v>1533</v>
      </c>
      <c r="C2055" s="11"/>
      <c r="E2055" s="11"/>
      <c r="F2055" s="11"/>
      <c r="G2055" s="11"/>
      <c r="H2055" s="11"/>
      <c r="I2055" s="11"/>
      <c r="J2055" s="11"/>
    </row>
    <row r="2056" spans="1:10" x14ac:dyDescent="0.25">
      <c r="A2056" s="2">
        <v>42746.03125</v>
      </c>
      <c r="B2056" s="3">
        <v>1582</v>
      </c>
      <c r="C2056" s="11"/>
      <c r="E2056" s="11"/>
      <c r="F2056" s="11"/>
      <c r="G2056" s="11"/>
      <c r="H2056" s="11"/>
      <c r="I2056" s="11"/>
      <c r="J2056" s="11"/>
    </row>
    <row r="2057" spans="1:10" x14ac:dyDescent="0.25">
      <c r="A2057" s="2">
        <v>42746.020833333336</v>
      </c>
      <c r="B2057" s="3">
        <v>1524</v>
      </c>
      <c r="C2057" s="11"/>
      <c r="E2057" s="11"/>
      <c r="F2057" s="11"/>
      <c r="G2057" s="11"/>
      <c r="H2057" s="11"/>
      <c r="I2057" s="11"/>
      <c r="J2057" s="11"/>
    </row>
    <row r="2058" spans="1:10" x14ac:dyDescent="0.25">
      <c r="A2058" s="2">
        <v>42746.010416666664</v>
      </c>
      <c r="B2058" s="3">
        <v>1614</v>
      </c>
      <c r="C2058" s="11"/>
      <c r="E2058" s="11"/>
      <c r="F2058" s="11"/>
      <c r="G2058" s="11"/>
      <c r="H2058" s="11"/>
      <c r="I2058" s="11"/>
      <c r="J2058" s="11"/>
    </row>
    <row r="2059" spans="1:10" x14ac:dyDescent="0.25">
      <c r="A2059" s="2">
        <v>42746</v>
      </c>
      <c r="B2059" s="3">
        <v>1542</v>
      </c>
      <c r="C2059" s="11"/>
      <c r="E2059" s="11"/>
      <c r="F2059" s="11"/>
      <c r="G2059" s="11"/>
      <c r="H2059" s="11"/>
      <c r="I2059" s="11"/>
      <c r="J2059" s="11"/>
    </row>
    <row r="2060" spans="1:10" x14ac:dyDescent="0.25">
      <c r="A2060" s="2">
        <v>42745.989583333336</v>
      </c>
      <c r="B2060" s="3">
        <v>1524</v>
      </c>
      <c r="C2060" s="11"/>
      <c r="E2060" s="11"/>
      <c r="F2060" s="11"/>
      <c r="G2060" s="11"/>
      <c r="H2060" s="11"/>
      <c r="I2060" s="11"/>
      <c r="J2060" s="11"/>
    </row>
    <row r="2061" spans="1:10" x14ac:dyDescent="0.25">
      <c r="A2061" s="2">
        <v>42745.979166666664</v>
      </c>
      <c r="B2061" s="3">
        <v>1570</v>
      </c>
      <c r="C2061" s="11"/>
      <c r="E2061" s="11"/>
      <c r="F2061" s="11"/>
      <c r="G2061" s="11"/>
      <c r="H2061" s="11"/>
      <c r="I2061" s="11"/>
      <c r="J2061" s="11"/>
    </row>
    <row r="2062" spans="1:10" x14ac:dyDescent="0.25">
      <c r="A2062" s="2">
        <v>42745.96875</v>
      </c>
      <c r="B2062" s="3">
        <v>1523</v>
      </c>
      <c r="C2062" s="11"/>
      <c r="E2062" s="11"/>
      <c r="F2062" s="11"/>
      <c r="G2062" s="11"/>
      <c r="H2062" s="11"/>
      <c r="I2062" s="11"/>
      <c r="J2062" s="11"/>
    </row>
    <row r="2063" spans="1:10" x14ac:dyDescent="0.25">
      <c r="A2063" s="2">
        <v>42745.958333333336</v>
      </c>
      <c r="B2063" s="3">
        <v>1533</v>
      </c>
      <c r="C2063" s="11"/>
      <c r="E2063" s="11"/>
      <c r="F2063" s="11"/>
      <c r="G2063" s="11"/>
      <c r="H2063" s="11"/>
      <c r="I2063" s="11"/>
      <c r="J2063" s="11"/>
    </row>
    <row r="2064" spans="1:10" x14ac:dyDescent="0.25">
      <c r="A2064" s="2">
        <v>42745.947916666664</v>
      </c>
      <c r="B2064" s="3">
        <v>1541</v>
      </c>
      <c r="C2064" s="11"/>
      <c r="E2064" s="11"/>
      <c r="F2064" s="11"/>
      <c r="G2064" s="11"/>
      <c r="H2064" s="11"/>
      <c r="I2064" s="11"/>
      <c r="J2064" s="11"/>
    </row>
    <row r="2065" spans="1:10" x14ac:dyDescent="0.25">
      <c r="A2065" s="2">
        <v>42745.9375</v>
      </c>
      <c r="B2065" s="3">
        <v>1561</v>
      </c>
      <c r="C2065" s="11"/>
      <c r="E2065" s="11"/>
      <c r="F2065" s="11"/>
      <c r="G2065" s="11"/>
      <c r="H2065" s="11"/>
      <c r="I2065" s="11"/>
      <c r="J2065" s="11"/>
    </row>
    <row r="2066" spans="1:10" x14ac:dyDescent="0.25">
      <c r="A2066" s="2">
        <v>42745.927083333336</v>
      </c>
      <c r="B2066" s="3">
        <v>1587</v>
      </c>
      <c r="C2066" s="11"/>
      <c r="E2066" s="11"/>
      <c r="F2066" s="11"/>
      <c r="G2066" s="11"/>
      <c r="H2066" s="11"/>
      <c r="I2066" s="11"/>
      <c r="J2066" s="11"/>
    </row>
    <row r="2067" spans="1:10" x14ac:dyDescent="0.25">
      <c r="A2067" s="2">
        <v>42745.916666666664</v>
      </c>
      <c r="B2067" s="3">
        <v>1543</v>
      </c>
      <c r="C2067" s="11"/>
      <c r="E2067" s="11"/>
      <c r="F2067" s="11"/>
      <c r="G2067" s="11"/>
      <c r="H2067" s="11"/>
      <c r="I2067" s="11"/>
      <c r="J2067" s="11"/>
    </row>
    <row r="2068" spans="1:10" x14ac:dyDescent="0.25">
      <c r="A2068" s="2">
        <v>42745.90625</v>
      </c>
      <c r="B2068" s="3">
        <v>1517</v>
      </c>
      <c r="C2068" s="11"/>
      <c r="E2068" s="11"/>
      <c r="F2068" s="11"/>
      <c r="G2068" s="11"/>
      <c r="H2068" s="11"/>
      <c r="I2068" s="11"/>
      <c r="J2068" s="11"/>
    </row>
    <row r="2069" spans="1:10" x14ac:dyDescent="0.25">
      <c r="A2069" s="2">
        <v>42745.895833333336</v>
      </c>
      <c r="B2069" s="3">
        <v>1566</v>
      </c>
      <c r="C2069" s="11"/>
      <c r="E2069" s="11"/>
      <c r="F2069" s="11"/>
      <c r="G2069" s="11"/>
      <c r="H2069" s="11"/>
      <c r="I2069" s="11"/>
      <c r="J2069" s="11"/>
    </row>
    <row r="2070" spans="1:10" x14ac:dyDescent="0.25">
      <c r="A2070" s="2">
        <v>42745.885416666664</v>
      </c>
      <c r="B2070" s="3">
        <v>1559</v>
      </c>
      <c r="C2070" s="11"/>
      <c r="E2070" s="11"/>
      <c r="F2070" s="11"/>
      <c r="G2070" s="11"/>
      <c r="H2070" s="11"/>
      <c r="I2070" s="11"/>
      <c r="J2070" s="11"/>
    </row>
    <row r="2071" spans="1:10" x14ac:dyDescent="0.25">
      <c r="A2071" s="2">
        <v>42745.875</v>
      </c>
      <c r="B2071" s="3">
        <v>1575</v>
      </c>
      <c r="C2071" s="11"/>
      <c r="E2071" s="11"/>
      <c r="F2071" s="11"/>
      <c r="G2071" s="11"/>
      <c r="H2071" s="11"/>
      <c r="I2071" s="11"/>
      <c r="J2071" s="11"/>
    </row>
    <row r="2072" spans="1:10" x14ac:dyDescent="0.25">
      <c r="A2072" s="2">
        <v>42745.864583333336</v>
      </c>
      <c r="B2072" s="3">
        <v>1546</v>
      </c>
      <c r="C2072" s="11"/>
      <c r="E2072" s="11"/>
      <c r="F2072" s="11"/>
      <c r="G2072" s="11"/>
      <c r="H2072" s="11"/>
      <c r="I2072" s="11"/>
      <c r="J2072" s="11"/>
    </row>
    <row r="2073" spans="1:10" x14ac:dyDescent="0.25">
      <c r="A2073" s="2">
        <v>42745.854166666664</v>
      </c>
      <c r="B2073" s="3">
        <v>1553</v>
      </c>
      <c r="C2073" s="11"/>
      <c r="E2073" s="11"/>
      <c r="F2073" s="11"/>
      <c r="G2073" s="11"/>
      <c r="H2073" s="11"/>
      <c r="I2073" s="11"/>
      <c r="J2073" s="11"/>
    </row>
    <row r="2074" spans="1:10" x14ac:dyDescent="0.25">
      <c r="A2074" s="2">
        <v>42745.84375</v>
      </c>
      <c r="B2074" s="3">
        <v>1561</v>
      </c>
      <c r="C2074" s="11"/>
      <c r="E2074" s="11"/>
      <c r="F2074" s="11"/>
      <c r="G2074" s="11"/>
      <c r="H2074" s="11"/>
      <c r="I2074" s="11"/>
      <c r="J2074" s="11"/>
    </row>
    <row r="2075" spans="1:10" x14ac:dyDescent="0.25">
      <c r="A2075" s="2">
        <v>42745.833333333336</v>
      </c>
      <c r="B2075" s="3">
        <v>1497</v>
      </c>
      <c r="C2075" s="11"/>
      <c r="E2075" s="11"/>
      <c r="F2075" s="11"/>
      <c r="G2075" s="11"/>
      <c r="H2075" s="11"/>
      <c r="I2075" s="11"/>
      <c r="J2075" s="11"/>
    </row>
    <row r="2076" spans="1:10" x14ac:dyDescent="0.25">
      <c r="A2076" s="2">
        <v>42745.822916666664</v>
      </c>
      <c r="B2076" s="3">
        <v>1568</v>
      </c>
      <c r="C2076" s="11"/>
      <c r="E2076" s="11"/>
      <c r="F2076" s="11"/>
      <c r="G2076" s="11"/>
      <c r="H2076" s="11"/>
      <c r="I2076" s="11"/>
      <c r="J2076" s="11"/>
    </row>
    <row r="2077" spans="1:10" x14ac:dyDescent="0.25">
      <c r="A2077" s="39">
        <v>42745.8125</v>
      </c>
      <c r="B2077" s="4">
        <v>1563</v>
      </c>
      <c r="C2077" s="11"/>
      <c r="E2077" s="11"/>
      <c r="F2077" s="11"/>
      <c r="G2077" s="11"/>
      <c r="H2077" s="11"/>
      <c r="I2077" s="11"/>
      <c r="J2077" s="11"/>
    </row>
    <row r="2078" spans="1:10" x14ac:dyDescent="0.25">
      <c r="A2078" s="39">
        <v>42745.802083333336</v>
      </c>
      <c r="B2078" s="4">
        <v>1536</v>
      </c>
      <c r="C2078" s="11"/>
      <c r="E2078" s="11"/>
      <c r="F2078" s="11"/>
      <c r="G2078" s="11"/>
      <c r="H2078" s="11"/>
      <c r="I2078" s="11"/>
      <c r="J2078" s="11"/>
    </row>
    <row r="2079" spans="1:10" x14ac:dyDescent="0.25">
      <c r="A2079" s="39">
        <v>42745.791666666664</v>
      </c>
      <c r="B2079" s="4">
        <v>1531</v>
      </c>
      <c r="C2079" s="11"/>
      <c r="E2079" s="11"/>
      <c r="F2079" s="11"/>
      <c r="G2079" s="11"/>
      <c r="H2079" s="11"/>
      <c r="I2079" s="11"/>
      <c r="J2079" s="11"/>
    </row>
    <row r="2080" spans="1:10" x14ac:dyDescent="0.25">
      <c r="A2080" s="39">
        <v>42745.78125</v>
      </c>
      <c r="B2080" s="4">
        <v>1577</v>
      </c>
      <c r="C2080" s="11"/>
      <c r="E2080" s="11"/>
      <c r="F2080" s="11"/>
      <c r="G2080" s="11"/>
      <c r="H2080" s="11"/>
      <c r="I2080" s="11"/>
      <c r="J2080" s="11"/>
    </row>
    <row r="2081" spans="1:10" x14ac:dyDescent="0.25">
      <c r="A2081" s="39">
        <v>42745.770833333336</v>
      </c>
      <c r="B2081" s="4">
        <v>1550</v>
      </c>
      <c r="C2081" s="11"/>
      <c r="E2081" s="11"/>
      <c r="F2081" s="11"/>
      <c r="G2081" s="11"/>
      <c r="H2081" s="11"/>
      <c r="I2081" s="11"/>
      <c r="J2081" s="11"/>
    </row>
    <row r="2082" spans="1:10" x14ac:dyDescent="0.25">
      <c r="A2082" s="39">
        <v>42745.760416666664</v>
      </c>
      <c r="B2082" s="4">
        <v>1586</v>
      </c>
      <c r="C2082" s="11"/>
      <c r="E2082" s="11"/>
      <c r="F2082" s="11"/>
      <c r="G2082" s="11"/>
      <c r="H2082" s="11"/>
      <c r="I2082" s="11"/>
      <c r="J2082" s="11"/>
    </row>
    <row r="2083" spans="1:10" x14ac:dyDescent="0.25">
      <c r="A2083" s="39">
        <v>42745.75</v>
      </c>
      <c r="B2083" s="4">
        <v>1572</v>
      </c>
      <c r="C2083" s="11"/>
      <c r="E2083" s="11"/>
      <c r="F2083" s="11"/>
      <c r="G2083" s="11"/>
      <c r="H2083" s="11"/>
      <c r="I2083" s="11"/>
      <c r="J2083" s="11"/>
    </row>
    <row r="2084" spans="1:10" x14ac:dyDescent="0.25">
      <c r="A2084" s="39">
        <v>42745.739583333336</v>
      </c>
      <c r="B2084" s="4">
        <v>1585</v>
      </c>
      <c r="C2084" s="11"/>
      <c r="E2084" s="11"/>
      <c r="F2084" s="11"/>
      <c r="G2084" s="11"/>
      <c r="H2084" s="11"/>
      <c r="I2084" s="11"/>
      <c r="J2084" s="11"/>
    </row>
    <row r="2085" spans="1:10" x14ac:dyDescent="0.25">
      <c r="A2085" s="39">
        <v>42745.729166666664</v>
      </c>
      <c r="B2085" s="4">
        <v>1541</v>
      </c>
      <c r="C2085" s="11"/>
      <c r="E2085" s="11"/>
      <c r="F2085" s="11"/>
      <c r="G2085" s="11"/>
      <c r="H2085" s="11"/>
      <c r="I2085" s="11"/>
      <c r="J2085" s="11"/>
    </row>
    <row r="2086" spans="1:10" x14ac:dyDescent="0.25">
      <c r="A2086" s="39">
        <v>42745.71875</v>
      </c>
      <c r="B2086" s="4">
        <v>1605</v>
      </c>
      <c r="C2086" s="11"/>
      <c r="E2086" s="11"/>
      <c r="F2086" s="11"/>
      <c r="G2086" s="11"/>
      <c r="H2086" s="11"/>
      <c r="I2086" s="11"/>
      <c r="J2086" s="11"/>
    </row>
    <row r="2087" spans="1:10" x14ac:dyDescent="0.25">
      <c r="A2087" s="2">
        <v>42745.708333333336</v>
      </c>
      <c r="B2087" s="3">
        <v>1578</v>
      </c>
      <c r="C2087" s="11"/>
      <c r="E2087" s="11"/>
      <c r="F2087" s="11"/>
      <c r="G2087" s="11"/>
      <c r="H2087" s="11"/>
      <c r="I2087" s="11"/>
      <c r="J2087" s="11"/>
    </row>
    <row r="2088" spans="1:10" x14ac:dyDescent="0.25">
      <c r="A2088" s="2">
        <v>42745.697916666664</v>
      </c>
      <c r="B2088" s="3">
        <v>1579</v>
      </c>
      <c r="C2088" s="11"/>
      <c r="E2088" s="11"/>
      <c r="F2088" s="11"/>
      <c r="G2088" s="11"/>
      <c r="H2088" s="11"/>
      <c r="I2088" s="11"/>
      <c r="J2088" s="11"/>
    </row>
    <row r="2089" spans="1:10" x14ac:dyDescent="0.25">
      <c r="A2089" s="2">
        <v>42745.6875</v>
      </c>
      <c r="B2089" s="3">
        <v>1619</v>
      </c>
      <c r="C2089" s="11"/>
      <c r="E2089" s="11"/>
      <c r="F2089" s="11"/>
      <c r="G2089" s="11"/>
      <c r="H2089" s="11"/>
      <c r="I2089" s="11"/>
      <c r="J2089" s="11"/>
    </row>
    <row r="2090" spans="1:10" x14ac:dyDescent="0.25">
      <c r="A2090" s="2">
        <v>42745.677083333336</v>
      </c>
      <c r="B2090" s="3">
        <v>1606</v>
      </c>
      <c r="C2090" s="11"/>
      <c r="E2090" s="11"/>
      <c r="F2090" s="11"/>
      <c r="G2090" s="11"/>
      <c r="H2090" s="11"/>
      <c r="I2090" s="11"/>
      <c r="J2090" s="11"/>
    </row>
    <row r="2091" spans="1:10" x14ac:dyDescent="0.25">
      <c r="A2091" s="2">
        <v>42745.666666666664</v>
      </c>
      <c r="B2091" s="3">
        <v>1211</v>
      </c>
      <c r="C2091" s="11"/>
      <c r="E2091" s="11"/>
      <c r="F2091" s="11"/>
      <c r="G2091" s="11"/>
      <c r="H2091" s="11"/>
      <c r="I2091" s="11"/>
      <c r="J2091" s="11"/>
    </row>
    <row r="2092" spans="1:10" x14ac:dyDescent="0.25">
      <c r="A2092" s="39">
        <v>42745.65625</v>
      </c>
      <c r="B2092" s="4">
        <v>1500</v>
      </c>
      <c r="C2092" s="11"/>
      <c r="E2092" s="11"/>
      <c r="F2092" s="11"/>
      <c r="G2092" s="11"/>
      <c r="H2092" s="11"/>
      <c r="I2092" s="11"/>
      <c r="J2092" s="11"/>
    </row>
    <row r="2093" spans="1:10" x14ac:dyDescent="0.25">
      <c r="A2093" s="2">
        <v>42745.645833333336</v>
      </c>
      <c r="B2093" s="3">
        <v>1626</v>
      </c>
      <c r="C2093" s="11"/>
      <c r="E2093" s="11"/>
      <c r="F2093" s="11"/>
      <c r="G2093" s="11"/>
      <c r="H2093" s="11"/>
      <c r="I2093" s="11"/>
      <c r="J2093" s="11"/>
    </row>
    <row r="2094" spans="1:10" x14ac:dyDescent="0.25">
      <c r="A2094" s="39">
        <v>42745.635416666664</v>
      </c>
      <c r="B2094" s="92">
        <v>270</v>
      </c>
      <c r="C2094" s="11"/>
      <c r="E2094" s="11"/>
      <c r="F2094" s="11"/>
      <c r="G2094" s="11"/>
      <c r="H2094" s="11"/>
      <c r="I2094" s="11"/>
      <c r="J2094" s="11"/>
    </row>
    <row r="2095" spans="1:10" x14ac:dyDescent="0.25">
      <c r="A2095" s="2">
        <v>42745.625</v>
      </c>
      <c r="B2095" s="3">
        <v>1322</v>
      </c>
      <c r="C2095" s="11"/>
      <c r="E2095" s="11"/>
      <c r="F2095" s="11"/>
      <c r="G2095" s="11"/>
      <c r="H2095" s="11"/>
      <c r="I2095" s="11"/>
      <c r="J2095" s="11"/>
    </row>
    <row r="2096" spans="1:10" x14ac:dyDescent="0.25">
      <c r="A2096" s="2">
        <v>42745.614583333336</v>
      </c>
      <c r="B2096" s="3">
        <v>1549</v>
      </c>
      <c r="C2096" s="11"/>
      <c r="E2096" s="11"/>
      <c r="F2096" s="11"/>
      <c r="G2096" s="11"/>
      <c r="H2096" s="11"/>
      <c r="I2096" s="11"/>
      <c r="J2096" s="11"/>
    </row>
    <row r="2097" spans="1:10" x14ac:dyDescent="0.25">
      <c r="A2097" s="2">
        <v>42745.604166666664</v>
      </c>
      <c r="B2097" s="37">
        <v>1969</v>
      </c>
      <c r="C2097" s="11"/>
      <c r="E2097" s="11"/>
      <c r="F2097" s="11"/>
      <c r="G2097" s="11"/>
      <c r="H2097" s="11"/>
      <c r="I2097" s="11"/>
      <c r="J2097" s="11"/>
    </row>
    <row r="2098" spans="1:10" x14ac:dyDescent="0.25">
      <c r="A2098" s="2">
        <v>42745.59375</v>
      </c>
      <c r="B2098" s="3">
        <v>1534</v>
      </c>
      <c r="C2098" s="11"/>
      <c r="E2098" s="11"/>
      <c r="F2098" s="11"/>
      <c r="G2098" s="11"/>
      <c r="H2098" s="11"/>
      <c r="I2098" s="11"/>
      <c r="J2098" s="11"/>
    </row>
    <row r="2099" spans="1:10" x14ac:dyDescent="0.25">
      <c r="A2099" s="2">
        <v>42745.583333333336</v>
      </c>
      <c r="B2099" s="3">
        <v>1528</v>
      </c>
      <c r="C2099" s="11"/>
      <c r="E2099" s="11"/>
      <c r="F2099" s="11"/>
      <c r="G2099" s="11"/>
      <c r="H2099" s="11"/>
      <c r="I2099" s="11"/>
      <c r="J2099" s="11"/>
    </row>
    <row r="2100" spans="1:10" x14ac:dyDescent="0.25">
      <c r="A2100" s="2">
        <v>42745.572916666664</v>
      </c>
      <c r="B2100" s="3">
        <v>1712</v>
      </c>
      <c r="C2100" s="11"/>
      <c r="E2100" s="11"/>
      <c r="F2100" s="11"/>
      <c r="G2100" s="11"/>
      <c r="H2100" s="11"/>
      <c r="I2100" s="11"/>
      <c r="J2100" s="11"/>
    </row>
    <row r="2101" spans="1:10" x14ac:dyDescent="0.25">
      <c r="A2101" s="2">
        <v>42745.5625</v>
      </c>
      <c r="B2101" s="3">
        <v>1626</v>
      </c>
      <c r="C2101" s="11"/>
      <c r="E2101" s="11"/>
      <c r="F2101" s="11"/>
      <c r="G2101" s="11"/>
      <c r="H2101" s="11"/>
      <c r="I2101" s="11"/>
      <c r="J2101" s="11"/>
    </row>
    <row r="2102" spans="1:10" x14ac:dyDescent="0.25">
      <c r="A2102" s="2">
        <v>42745.552083333336</v>
      </c>
      <c r="B2102" s="3">
        <v>1305</v>
      </c>
      <c r="C2102" s="11"/>
      <c r="E2102" s="11"/>
      <c r="F2102" s="11"/>
      <c r="G2102" s="11"/>
      <c r="H2102" s="11"/>
      <c r="I2102" s="11"/>
      <c r="J2102" s="11"/>
    </row>
    <row r="2103" spans="1:10" x14ac:dyDescent="0.25">
      <c r="A2103" s="2">
        <v>42745.541666666664</v>
      </c>
      <c r="B2103" s="3">
        <v>1376</v>
      </c>
      <c r="C2103" s="11"/>
      <c r="E2103" s="11"/>
      <c r="F2103" s="11"/>
      <c r="G2103" s="11"/>
      <c r="H2103" s="11"/>
      <c r="I2103" s="11"/>
      <c r="J2103" s="11"/>
    </row>
    <row r="2104" spans="1:10" x14ac:dyDescent="0.25">
      <c r="A2104" s="2">
        <v>42745.53125</v>
      </c>
      <c r="B2104" s="3">
        <v>1532</v>
      </c>
      <c r="C2104" s="11"/>
      <c r="E2104" s="11"/>
      <c r="F2104" s="11"/>
      <c r="G2104" s="11"/>
      <c r="H2104" s="11"/>
      <c r="I2104" s="11"/>
      <c r="J2104" s="11"/>
    </row>
    <row r="2105" spans="1:10" x14ac:dyDescent="0.25">
      <c r="A2105" s="2">
        <v>42745.520833333336</v>
      </c>
      <c r="B2105" s="3">
        <v>1548</v>
      </c>
      <c r="C2105" s="11"/>
      <c r="E2105" s="11"/>
      <c r="F2105" s="11"/>
      <c r="G2105" s="11"/>
      <c r="H2105" s="11"/>
      <c r="I2105" s="11"/>
      <c r="J2105" s="11"/>
    </row>
    <row r="2106" spans="1:10" x14ac:dyDescent="0.25">
      <c r="A2106" s="2">
        <v>42745.510416666664</v>
      </c>
      <c r="B2106" s="3">
        <v>1579</v>
      </c>
      <c r="C2106" s="11"/>
      <c r="E2106" s="11"/>
      <c r="F2106" s="11"/>
      <c r="G2106" s="11"/>
      <c r="H2106" s="11"/>
      <c r="I2106" s="11"/>
      <c r="J2106" s="11"/>
    </row>
    <row r="2107" spans="1:10" x14ac:dyDescent="0.25">
      <c r="A2107" s="2">
        <v>42745.5</v>
      </c>
      <c r="B2107" s="3">
        <v>1519</v>
      </c>
      <c r="C2107" s="11"/>
      <c r="E2107" s="11"/>
      <c r="F2107" s="11"/>
      <c r="G2107" s="11"/>
      <c r="H2107" s="11"/>
      <c r="I2107" s="11"/>
      <c r="J2107" s="11"/>
    </row>
    <row r="2108" spans="1:10" x14ac:dyDescent="0.25">
      <c r="A2108" s="2">
        <v>42745.489583333336</v>
      </c>
      <c r="B2108" s="3">
        <v>1581</v>
      </c>
      <c r="C2108" s="11"/>
      <c r="E2108" s="11"/>
      <c r="F2108" s="11"/>
      <c r="G2108" s="11"/>
      <c r="H2108" s="11"/>
      <c r="I2108" s="11"/>
      <c r="J2108" s="11"/>
    </row>
    <row r="2109" spans="1:10" x14ac:dyDescent="0.25">
      <c r="A2109" s="2">
        <v>42745.479166666664</v>
      </c>
      <c r="B2109" s="3">
        <v>1536</v>
      </c>
      <c r="C2109" s="11"/>
      <c r="E2109" s="11"/>
      <c r="F2109" s="11"/>
      <c r="G2109" s="11"/>
      <c r="H2109" s="11"/>
      <c r="I2109" s="11"/>
      <c r="J2109" s="11"/>
    </row>
    <row r="2110" spans="1:10" x14ac:dyDescent="0.25">
      <c r="A2110" s="2">
        <v>42745.46875</v>
      </c>
      <c r="B2110" s="3">
        <v>1545</v>
      </c>
      <c r="C2110" s="11"/>
      <c r="E2110" s="11"/>
      <c r="F2110" s="11"/>
      <c r="G2110" s="11"/>
      <c r="H2110" s="11"/>
      <c r="I2110" s="11"/>
      <c r="J2110" s="11"/>
    </row>
    <row r="2111" spans="1:10" x14ac:dyDescent="0.25">
      <c r="A2111" s="2">
        <v>42745.458333333336</v>
      </c>
      <c r="B2111" s="3">
        <v>1196</v>
      </c>
      <c r="C2111" s="11"/>
      <c r="E2111" s="11"/>
      <c r="F2111" s="11"/>
      <c r="G2111" s="11"/>
      <c r="H2111" s="11"/>
      <c r="I2111" s="11"/>
      <c r="J2111" s="11"/>
    </row>
    <row r="2112" spans="1:10" x14ac:dyDescent="0.25">
      <c r="A2112" s="2">
        <v>42745.447916666664</v>
      </c>
      <c r="B2112" s="3">
        <v>1549</v>
      </c>
      <c r="C2112" s="11"/>
      <c r="E2112" s="11"/>
      <c r="F2112" s="11"/>
      <c r="G2112" s="11"/>
      <c r="H2112" s="11"/>
      <c r="I2112" s="11"/>
      <c r="J2112" s="11"/>
    </row>
    <row r="2113" spans="1:10" x14ac:dyDescent="0.25">
      <c r="A2113" s="2">
        <v>42745.4375</v>
      </c>
      <c r="B2113" s="3">
        <v>1770</v>
      </c>
      <c r="C2113" s="11"/>
      <c r="E2113" s="11"/>
      <c r="F2113" s="11"/>
      <c r="G2113" s="11"/>
      <c r="H2113" s="11"/>
      <c r="I2113" s="11"/>
      <c r="J2113" s="11"/>
    </row>
    <row r="2114" spans="1:10" x14ac:dyDescent="0.25">
      <c r="A2114" s="2">
        <v>42745.427083333336</v>
      </c>
      <c r="B2114" s="3">
        <v>1555</v>
      </c>
      <c r="C2114" s="11"/>
      <c r="E2114" s="11"/>
      <c r="F2114" s="11"/>
      <c r="G2114" s="11"/>
      <c r="H2114" s="11"/>
      <c r="I2114" s="11"/>
      <c r="J2114" s="11"/>
    </row>
    <row r="2115" spans="1:10" x14ac:dyDescent="0.25">
      <c r="A2115" s="2">
        <v>42745.416666666664</v>
      </c>
      <c r="B2115" s="3">
        <v>1556</v>
      </c>
      <c r="C2115" s="11"/>
      <c r="E2115" s="11"/>
      <c r="F2115" s="11"/>
      <c r="G2115" s="11"/>
      <c r="H2115" s="11"/>
      <c r="I2115" s="11"/>
      <c r="J2115" s="11"/>
    </row>
    <row r="2116" spans="1:10" x14ac:dyDescent="0.25">
      <c r="A2116" s="2">
        <v>42745.40625</v>
      </c>
      <c r="B2116" s="3">
        <v>1554</v>
      </c>
      <c r="C2116" s="11"/>
      <c r="E2116" s="11"/>
      <c r="F2116" s="11"/>
      <c r="G2116" s="11"/>
      <c r="H2116" s="11"/>
      <c r="I2116" s="11"/>
      <c r="J2116" s="11"/>
    </row>
    <row r="2117" spans="1:10" x14ac:dyDescent="0.25">
      <c r="A2117" s="2">
        <v>42745.395833333336</v>
      </c>
      <c r="B2117" s="3">
        <v>1555</v>
      </c>
      <c r="C2117" s="11"/>
      <c r="E2117" s="11"/>
      <c r="F2117" s="11"/>
      <c r="G2117" s="11"/>
      <c r="H2117" s="11"/>
      <c r="I2117" s="11"/>
      <c r="J2117" s="11"/>
    </row>
    <row r="2118" spans="1:10" x14ac:dyDescent="0.25">
      <c r="A2118" s="2">
        <v>42745.385416666664</v>
      </c>
      <c r="B2118" s="3">
        <v>1555</v>
      </c>
      <c r="C2118" s="11"/>
      <c r="E2118" s="11"/>
      <c r="F2118" s="11"/>
      <c r="G2118" s="11"/>
      <c r="H2118" s="11"/>
      <c r="I2118" s="11"/>
      <c r="J2118" s="11"/>
    </row>
    <row r="2119" spans="1:10" x14ac:dyDescent="0.25">
      <c r="A2119" s="2">
        <v>42745.375</v>
      </c>
      <c r="B2119" s="3">
        <v>1553</v>
      </c>
      <c r="C2119" s="11"/>
      <c r="E2119" s="11"/>
      <c r="F2119" s="11"/>
      <c r="G2119" s="11"/>
      <c r="H2119" s="11"/>
      <c r="I2119" s="11"/>
      <c r="J2119" s="11"/>
    </row>
    <row r="2120" spans="1:10" x14ac:dyDescent="0.25">
      <c r="A2120" s="2">
        <v>42745.364583333336</v>
      </c>
      <c r="B2120" s="3">
        <v>1555</v>
      </c>
      <c r="C2120" s="11"/>
      <c r="E2120" s="11"/>
      <c r="F2120" s="11"/>
      <c r="G2120" s="11"/>
      <c r="H2120" s="11"/>
      <c r="I2120" s="11"/>
      <c r="J2120" s="11"/>
    </row>
    <row r="2121" spans="1:10" x14ac:dyDescent="0.25">
      <c r="A2121" s="2">
        <v>42745.354166666664</v>
      </c>
      <c r="B2121" s="3">
        <v>1553</v>
      </c>
      <c r="C2121" s="11"/>
      <c r="E2121" s="11"/>
      <c r="F2121" s="11"/>
      <c r="G2121" s="11"/>
      <c r="H2121" s="11"/>
      <c r="I2121" s="11"/>
      <c r="J2121" s="11"/>
    </row>
    <row r="2122" spans="1:10" x14ac:dyDescent="0.25">
      <c r="A2122" s="2">
        <v>42745.34375</v>
      </c>
      <c r="B2122" s="3">
        <v>1582</v>
      </c>
      <c r="C2122" s="11"/>
      <c r="E2122" s="11"/>
      <c r="F2122" s="11"/>
      <c r="G2122" s="11"/>
      <c r="H2122" s="11"/>
      <c r="I2122" s="11"/>
      <c r="J2122" s="11"/>
    </row>
    <row r="2123" spans="1:10" x14ac:dyDescent="0.25">
      <c r="A2123" s="2">
        <v>42745.333333333336</v>
      </c>
      <c r="B2123" s="3">
        <v>1542</v>
      </c>
      <c r="C2123" s="11"/>
      <c r="E2123" s="11"/>
      <c r="F2123" s="11"/>
      <c r="G2123" s="11"/>
      <c r="H2123" s="11"/>
      <c r="I2123" s="11"/>
      <c r="J2123" s="11"/>
    </row>
    <row r="2124" spans="1:10" x14ac:dyDescent="0.25">
      <c r="A2124" s="2">
        <v>42745.322916666664</v>
      </c>
      <c r="B2124" s="3">
        <v>1547</v>
      </c>
      <c r="C2124" s="11"/>
      <c r="E2124" s="11"/>
      <c r="F2124" s="11"/>
      <c r="G2124" s="11"/>
      <c r="H2124" s="11"/>
      <c r="I2124" s="11"/>
      <c r="J2124" s="11"/>
    </row>
    <row r="2125" spans="1:10" x14ac:dyDescent="0.25">
      <c r="A2125" s="2">
        <v>42745.3125</v>
      </c>
      <c r="B2125" s="3">
        <v>1574</v>
      </c>
      <c r="C2125" s="11"/>
      <c r="E2125" s="11"/>
      <c r="F2125" s="11"/>
      <c r="G2125" s="11"/>
      <c r="H2125" s="11"/>
      <c r="I2125" s="11"/>
      <c r="J2125" s="11"/>
    </row>
    <row r="2126" spans="1:10" x14ac:dyDescent="0.25">
      <c r="A2126" s="2">
        <v>42745.302083333336</v>
      </c>
      <c r="B2126" s="3">
        <v>1068</v>
      </c>
      <c r="C2126" s="11"/>
      <c r="E2126" s="11"/>
      <c r="F2126" s="11"/>
      <c r="G2126" s="11"/>
      <c r="H2126" s="11"/>
      <c r="I2126" s="11"/>
      <c r="J2126" s="11"/>
    </row>
    <row r="2127" spans="1:10" x14ac:dyDescent="0.25">
      <c r="A2127" s="2">
        <v>42745.291666666664</v>
      </c>
      <c r="B2127" s="3">
        <v>1523</v>
      </c>
      <c r="C2127" s="11"/>
      <c r="E2127" s="11"/>
      <c r="F2127" s="11"/>
      <c r="G2127" s="11"/>
      <c r="H2127" s="11"/>
      <c r="I2127" s="11"/>
      <c r="J2127" s="11"/>
    </row>
    <row r="2128" spans="1:10" x14ac:dyDescent="0.25">
      <c r="A2128" s="2">
        <v>42745.28125</v>
      </c>
      <c r="B2128" s="3">
        <v>1582</v>
      </c>
      <c r="C2128" s="11"/>
      <c r="E2128" s="11"/>
      <c r="F2128" s="11"/>
      <c r="G2128" s="11"/>
      <c r="H2128" s="11"/>
      <c r="I2128" s="11"/>
      <c r="J2128" s="11"/>
    </row>
    <row r="2129" spans="1:10" x14ac:dyDescent="0.25">
      <c r="A2129" s="2">
        <v>42745.270833333336</v>
      </c>
      <c r="B2129" s="3">
        <v>1516</v>
      </c>
      <c r="C2129" s="11"/>
      <c r="E2129" s="11"/>
      <c r="F2129" s="11"/>
      <c r="G2129" s="11"/>
      <c r="H2129" s="11"/>
      <c r="I2129" s="11"/>
      <c r="J2129" s="11"/>
    </row>
    <row r="2130" spans="1:10" x14ac:dyDescent="0.25">
      <c r="A2130" s="2">
        <v>42745.260416666664</v>
      </c>
      <c r="B2130" s="3">
        <v>1575</v>
      </c>
      <c r="C2130" s="11"/>
      <c r="E2130" s="11"/>
      <c r="F2130" s="11"/>
      <c r="G2130" s="11"/>
      <c r="H2130" s="11"/>
      <c r="I2130" s="11"/>
      <c r="J2130" s="11"/>
    </row>
    <row r="2131" spans="1:10" x14ac:dyDescent="0.25">
      <c r="A2131" s="2">
        <v>42745.25</v>
      </c>
      <c r="B2131" s="3">
        <v>1558</v>
      </c>
      <c r="C2131" s="11"/>
      <c r="E2131" s="11"/>
      <c r="F2131" s="11"/>
      <c r="G2131" s="11"/>
      <c r="H2131" s="11"/>
      <c r="I2131" s="11"/>
      <c r="J2131" s="11"/>
    </row>
    <row r="2132" spans="1:10" x14ac:dyDescent="0.25">
      <c r="A2132" s="2">
        <v>42745.239583333336</v>
      </c>
      <c r="B2132" s="3">
        <v>1527</v>
      </c>
      <c r="C2132" s="11"/>
      <c r="E2132" s="11"/>
      <c r="F2132" s="11"/>
      <c r="G2132" s="11"/>
      <c r="H2132" s="11"/>
      <c r="I2132" s="11"/>
      <c r="J2132" s="11"/>
    </row>
    <row r="2133" spans="1:10" x14ac:dyDescent="0.25">
      <c r="A2133" s="2">
        <v>42745.229166666664</v>
      </c>
      <c r="B2133" s="3">
        <v>1591</v>
      </c>
      <c r="C2133" s="11"/>
      <c r="E2133" s="11"/>
      <c r="F2133" s="11"/>
      <c r="G2133" s="11"/>
      <c r="H2133" s="11"/>
      <c r="I2133" s="11"/>
      <c r="J2133" s="11"/>
    </row>
    <row r="2134" spans="1:10" x14ac:dyDescent="0.25">
      <c r="A2134" s="2">
        <v>42745.21875</v>
      </c>
      <c r="B2134" s="3">
        <v>1536</v>
      </c>
      <c r="C2134" s="11"/>
      <c r="E2134" s="11"/>
      <c r="F2134" s="11"/>
      <c r="G2134" s="11"/>
      <c r="H2134" s="11"/>
      <c r="I2134" s="11"/>
      <c r="J2134" s="11"/>
    </row>
    <row r="2135" spans="1:10" x14ac:dyDescent="0.25">
      <c r="A2135" s="2">
        <v>42745.208333333336</v>
      </c>
      <c r="B2135" s="3">
        <v>1528</v>
      </c>
      <c r="C2135" s="11"/>
      <c r="E2135" s="11"/>
      <c r="F2135" s="11"/>
      <c r="G2135" s="11"/>
      <c r="H2135" s="11"/>
      <c r="I2135" s="11"/>
      <c r="J2135" s="11"/>
    </row>
    <row r="2136" spans="1:10" x14ac:dyDescent="0.25">
      <c r="A2136" s="39">
        <v>42745.197916666664</v>
      </c>
      <c r="B2136" s="4">
        <v>1573</v>
      </c>
      <c r="C2136" s="11"/>
      <c r="E2136" s="11"/>
      <c r="F2136" s="11"/>
      <c r="G2136" s="11"/>
      <c r="H2136" s="11"/>
      <c r="I2136" s="11"/>
      <c r="J2136" s="11"/>
    </row>
    <row r="2137" spans="1:10" x14ac:dyDescent="0.25">
      <c r="A2137" s="39">
        <v>42745.1875</v>
      </c>
      <c r="B2137" s="4">
        <v>1519</v>
      </c>
      <c r="C2137" s="11"/>
      <c r="E2137" s="11"/>
      <c r="F2137" s="11"/>
      <c r="G2137" s="11"/>
      <c r="H2137" s="11"/>
      <c r="I2137" s="11"/>
      <c r="J2137" s="11"/>
    </row>
    <row r="2138" spans="1:10" x14ac:dyDescent="0.25">
      <c r="A2138" s="2">
        <v>42745.177083333336</v>
      </c>
      <c r="B2138" s="3">
        <v>1557</v>
      </c>
      <c r="C2138" s="11"/>
      <c r="E2138" s="11"/>
      <c r="F2138" s="11"/>
      <c r="G2138" s="11"/>
      <c r="H2138" s="11"/>
      <c r="I2138" s="11"/>
      <c r="J2138" s="11"/>
    </row>
    <row r="2139" spans="1:10" x14ac:dyDescent="0.25">
      <c r="A2139" s="2">
        <v>42745.166666666664</v>
      </c>
      <c r="B2139" s="3">
        <v>1518</v>
      </c>
      <c r="C2139" s="11"/>
      <c r="E2139" s="11"/>
      <c r="F2139" s="11"/>
      <c r="G2139" s="11"/>
      <c r="H2139" s="11"/>
      <c r="I2139" s="11"/>
      <c r="J2139" s="11"/>
    </row>
    <row r="2140" spans="1:10" x14ac:dyDescent="0.25">
      <c r="A2140" s="2">
        <v>42745.15625</v>
      </c>
      <c r="B2140" s="3">
        <v>1550</v>
      </c>
      <c r="C2140" s="11"/>
      <c r="E2140" s="11"/>
      <c r="F2140" s="11"/>
      <c r="G2140" s="11"/>
      <c r="H2140" s="11"/>
      <c r="I2140" s="11"/>
      <c r="J2140" s="11"/>
    </row>
    <row r="2141" spans="1:10" x14ac:dyDescent="0.25">
      <c r="A2141" s="7">
        <v>42745.145833333336</v>
      </c>
      <c r="B2141" s="6">
        <v>1553</v>
      </c>
      <c r="C2141" s="11"/>
      <c r="E2141" s="11"/>
      <c r="F2141" s="11"/>
      <c r="G2141" s="11"/>
      <c r="H2141" s="11"/>
      <c r="I2141" s="11"/>
      <c r="J2141" s="11"/>
    </row>
    <row r="2142" spans="1:10" x14ac:dyDescent="0.25">
      <c r="A2142" s="2">
        <v>42745.135416666664</v>
      </c>
      <c r="B2142" s="3">
        <v>1542</v>
      </c>
      <c r="C2142" s="11"/>
      <c r="E2142" s="11"/>
      <c r="F2142" s="11"/>
      <c r="G2142" s="11"/>
      <c r="H2142" s="11"/>
      <c r="I2142" s="11"/>
      <c r="J2142" s="11"/>
    </row>
    <row r="2143" spans="1:10" x14ac:dyDescent="0.25">
      <c r="A2143" s="2">
        <v>42745.125</v>
      </c>
      <c r="B2143" s="3">
        <v>1515</v>
      </c>
      <c r="C2143" s="11"/>
      <c r="E2143" s="11"/>
      <c r="F2143" s="11"/>
      <c r="G2143" s="11"/>
      <c r="H2143" s="11"/>
      <c r="I2143" s="11"/>
      <c r="J2143" s="11"/>
    </row>
    <row r="2144" spans="1:10" x14ac:dyDescent="0.25">
      <c r="A2144" s="2">
        <v>42745.114583333336</v>
      </c>
      <c r="B2144" s="3">
        <v>1537</v>
      </c>
      <c r="C2144" s="11"/>
      <c r="E2144" s="11"/>
      <c r="F2144" s="11"/>
      <c r="G2144" s="11"/>
      <c r="H2144" s="11"/>
      <c r="I2144" s="11"/>
      <c r="J2144" s="11"/>
    </row>
    <row r="2145" spans="1:10" x14ac:dyDescent="0.25">
      <c r="A2145" s="2">
        <v>42745.104166666664</v>
      </c>
      <c r="B2145" s="3">
        <v>1567</v>
      </c>
      <c r="C2145" s="11"/>
      <c r="E2145" s="11"/>
      <c r="F2145" s="11"/>
      <c r="G2145" s="11"/>
      <c r="H2145" s="11"/>
      <c r="I2145" s="11"/>
      <c r="J2145" s="11"/>
    </row>
    <row r="2146" spans="1:10" x14ac:dyDescent="0.25">
      <c r="A2146" s="2">
        <v>42745.09375</v>
      </c>
      <c r="B2146" s="3">
        <v>1551</v>
      </c>
      <c r="C2146" s="11"/>
      <c r="E2146" s="11"/>
      <c r="F2146" s="11"/>
      <c r="G2146" s="11"/>
      <c r="H2146" s="11"/>
      <c r="I2146" s="11"/>
      <c r="J2146" s="11"/>
    </row>
    <row r="2147" spans="1:10" x14ac:dyDescent="0.25">
      <c r="A2147" s="2">
        <v>42745.083333333336</v>
      </c>
      <c r="B2147" s="3">
        <v>1534</v>
      </c>
      <c r="C2147" s="11"/>
      <c r="E2147" s="11"/>
      <c r="F2147" s="11"/>
      <c r="G2147" s="11"/>
      <c r="H2147" s="11"/>
      <c r="I2147" s="11"/>
      <c r="J2147" s="11"/>
    </row>
    <row r="2148" spans="1:10" x14ac:dyDescent="0.25">
      <c r="A2148" s="2">
        <v>42745.072916666664</v>
      </c>
      <c r="B2148" s="3">
        <v>1587</v>
      </c>
      <c r="C2148" s="11"/>
      <c r="E2148" s="11"/>
      <c r="F2148" s="11"/>
      <c r="G2148" s="11"/>
      <c r="H2148" s="11"/>
      <c r="I2148" s="11"/>
      <c r="J2148" s="11"/>
    </row>
    <row r="2149" spans="1:10" x14ac:dyDescent="0.25">
      <c r="A2149" s="2">
        <v>42745.0625</v>
      </c>
      <c r="B2149" s="3">
        <v>1516</v>
      </c>
      <c r="C2149" s="11"/>
      <c r="E2149" s="11"/>
      <c r="F2149" s="11"/>
      <c r="G2149" s="11"/>
      <c r="H2149" s="11"/>
      <c r="I2149" s="11"/>
      <c r="J2149" s="11"/>
    </row>
    <row r="2150" spans="1:10" x14ac:dyDescent="0.25">
      <c r="A2150" s="2">
        <v>42745.052083333336</v>
      </c>
      <c r="B2150" s="3">
        <v>1575</v>
      </c>
      <c r="C2150" s="11"/>
      <c r="E2150" s="11"/>
      <c r="F2150" s="11"/>
      <c r="G2150" s="11"/>
      <c r="H2150" s="11"/>
      <c r="I2150" s="11"/>
      <c r="J2150" s="11"/>
    </row>
    <row r="2151" spans="1:10" x14ac:dyDescent="0.25">
      <c r="A2151" s="2">
        <v>42745.041666666664</v>
      </c>
      <c r="B2151" s="3">
        <v>1512</v>
      </c>
      <c r="C2151" s="11"/>
      <c r="E2151" s="11"/>
      <c r="F2151" s="11"/>
      <c r="G2151" s="11"/>
      <c r="H2151" s="11"/>
      <c r="I2151" s="11"/>
      <c r="J2151" s="11"/>
    </row>
    <row r="2152" spans="1:10" x14ac:dyDescent="0.25">
      <c r="A2152" s="2">
        <v>42745.03125</v>
      </c>
      <c r="B2152" s="3">
        <v>1550</v>
      </c>
      <c r="C2152" s="11"/>
      <c r="E2152" s="11"/>
      <c r="F2152" s="11"/>
      <c r="G2152" s="11"/>
      <c r="H2152" s="11"/>
      <c r="I2152" s="11"/>
      <c r="J2152" s="11"/>
    </row>
    <row r="2153" spans="1:10" x14ac:dyDescent="0.25">
      <c r="A2153" s="2">
        <v>42745.020833333336</v>
      </c>
      <c r="B2153" s="3">
        <v>1568</v>
      </c>
      <c r="C2153" s="11"/>
      <c r="E2153" s="11"/>
      <c r="F2153" s="11"/>
      <c r="G2153" s="11"/>
      <c r="H2153" s="11"/>
      <c r="I2153" s="11"/>
      <c r="J2153" s="11"/>
    </row>
    <row r="2154" spans="1:10" x14ac:dyDescent="0.25">
      <c r="A2154" s="2">
        <v>42745.010416666664</v>
      </c>
      <c r="B2154" s="3">
        <v>1526</v>
      </c>
      <c r="C2154" s="11"/>
      <c r="E2154" s="11"/>
      <c r="F2154" s="11"/>
      <c r="G2154" s="11"/>
      <c r="H2154" s="11"/>
      <c r="I2154" s="11"/>
      <c r="J2154" s="11"/>
    </row>
    <row r="2155" spans="1:10" x14ac:dyDescent="0.25">
      <c r="A2155" s="39">
        <v>42745</v>
      </c>
      <c r="B2155" s="4">
        <v>1571</v>
      </c>
      <c r="C2155" s="11"/>
      <c r="E2155" s="11"/>
      <c r="F2155" s="11"/>
      <c r="G2155" s="11"/>
      <c r="H2155" s="11"/>
      <c r="I2155" s="11"/>
      <c r="J2155" s="11"/>
    </row>
    <row r="2156" spans="1:10" x14ac:dyDescent="0.25">
      <c r="A2156" s="39">
        <v>42744.989583333336</v>
      </c>
      <c r="B2156" s="4">
        <v>1507</v>
      </c>
      <c r="C2156" s="11"/>
      <c r="E2156" s="11"/>
      <c r="F2156" s="11"/>
      <c r="G2156" s="11"/>
      <c r="H2156" s="11"/>
      <c r="I2156" s="11"/>
      <c r="J2156" s="11"/>
    </row>
    <row r="2157" spans="1:10" x14ac:dyDescent="0.25">
      <c r="A2157" s="39">
        <v>42744.979166666664</v>
      </c>
      <c r="B2157" s="4">
        <v>1576</v>
      </c>
      <c r="C2157" s="11"/>
      <c r="E2157" s="11"/>
      <c r="F2157" s="11"/>
      <c r="G2157" s="11"/>
      <c r="H2157" s="11"/>
      <c r="I2157" s="11"/>
      <c r="J2157" s="11"/>
    </row>
    <row r="2158" spans="1:10" x14ac:dyDescent="0.25">
      <c r="A2158" s="2">
        <v>42744.96875</v>
      </c>
      <c r="B2158" s="3">
        <v>1561</v>
      </c>
      <c r="C2158" s="11"/>
      <c r="E2158" s="11"/>
      <c r="F2158" s="11"/>
      <c r="G2158" s="11"/>
      <c r="H2158" s="11"/>
      <c r="I2158" s="11"/>
      <c r="J2158" s="11"/>
    </row>
    <row r="2159" spans="1:10" x14ac:dyDescent="0.25">
      <c r="A2159" s="2">
        <v>42744.958333333336</v>
      </c>
      <c r="B2159" s="3">
        <v>1516</v>
      </c>
      <c r="C2159" s="11"/>
      <c r="E2159" s="11"/>
      <c r="F2159" s="11"/>
      <c r="G2159" s="11"/>
      <c r="H2159" s="11"/>
      <c r="I2159" s="11"/>
      <c r="J2159" s="11"/>
    </row>
    <row r="2160" spans="1:10" x14ac:dyDescent="0.25">
      <c r="A2160" s="2">
        <v>42744.947916666664</v>
      </c>
      <c r="B2160" s="3">
        <v>1595</v>
      </c>
      <c r="C2160" s="11"/>
      <c r="E2160" s="11"/>
      <c r="F2160" s="11"/>
      <c r="G2160" s="11"/>
      <c r="H2160" s="11"/>
      <c r="I2160" s="11"/>
      <c r="J2160" s="11"/>
    </row>
    <row r="2161" spans="1:10" x14ac:dyDescent="0.25">
      <c r="A2161" s="2">
        <v>42744.9375</v>
      </c>
      <c r="B2161" s="3">
        <v>1517</v>
      </c>
      <c r="C2161" s="11"/>
      <c r="E2161" s="11"/>
      <c r="F2161" s="11"/>
      <c r="G2161" s="11"/>
      <c r="H2161" s="11"/>
      <c r="I2161" s="11"/>
      <c r="J2161" s="11"/>
    </row>
    <row r="2162" spans="1:10" x14ac:dyDescent="0.25">
      <c r="A2162" s="2">
        <v>42744.927083333336</v>
      </c>
      <c r="B2162" s="3">
        <v>1579</v>
      </c>
      <c r="C2162" s="11"/>
      <c r="E2162" s="11"/>
      <c r="F2162" s="11"/>
      <c r="G2162" s="11"/>
      <c r="H2162" s="11"/>
      <c r="I2162" s="11"/>
      <c r="J2162" s="11"/>
    </row>
    <row r="2163" spans="1:10" x14ac:dyDescent="0.25">
      <c r="A2163" s="2">
        <v>42744.916666666664</v>
      </c>
      <c r="B2163" s="3">
        <v>1545</v>
      </c>
      <c r="C2163" s="11"/>
      <c r="E2163" s="11"/>
      <c r="F2163" s="11"/>
      <c r="G2163" s="11"/>
      <c r="H2163" s="11"/>
      <c r="I2163" s="11"/>
      <c r="J2163" s="11"/>
    </row>
    <row r="2164" spans="1:10" x14ac:dyDescent="0.25">
      <c r="A2164" s="2">
        <v>42744.90625</v>
      </c>
      <c r="B2164" s="3">
        <v>1534</v>
      </c>
      <c r="C2164" s="11"/>
      <c r="E2164" s="11"/>
      <c r="F2164" s="11"/>
      <c r="G2164" s="11"/>
      <c r="H2164" s="11"/>
      <c r="I2164" s="11"/>
      <c r="J2164" s="11"/>
    </row>
    <row r="2165" spans="1:10" x14ac:dyDescent="0.25">
      <c r="A2165" s="2">
        <v>42744.895833333336</v>
      </c>
      <c r="B2165" s="3">
        <v>1566</v>
      </c>
      <c r="C2165" s="11"/>
      <c r="E2165" s="11"/>
      <c r="F2165" s="11"/>
      <c r="G2165" s="11"/>
      <c r="H2165" s="11"/>
      <c r="I2165" s="11"/>
      <c r="J2165" s="11"/>
    </row>
    <row r="2166" spans="1:10" x14ac:dyDescent="0.25">
      <c r="A2166" s="2">
        <v>42744.885416666664</v>
      </c>
      <c r="B2166" s="3">
        <v>1551</v>
      </c>
      <c r="C2166" s="11"/>
      <c r="E2166" s="11"/>
      <c r="F2166" s="11"/>
      <c r="G2166" s="11"/>
      <c r="H2166" s="11"/>
      <c r="I2166" s="11"/>
      <c r="J2166" s="11"/>
    </row>
    <row r="2167" spans="1:10" x14ac:dyDescent="0.25">
      <c r="A2167" s="2">
        <v>42744.875</v>
      </c>
      <c r="B2167" s="3">
        <v>1527</v>
      </c>
      <c r="C2167" s="11"/>
      <c r="E2167" s="11"/>
      <c r="F2167" s="11"/>
      <c r="G2167" s="11"/>
      <c r="H2167" s="11"/>
      <c r="I2167" s="11"/>
      <c r="J2167" s="11"/>
    </row>
    <row r="2168" spans="1:10" x14ac:dyDescent="0.25">
      <c r="A2168" s="2">
        <v>42744.864583333336</v>
      </c>
      <c r="B2168" s="3">
        <v>1577</v>
      </c>
      <c r="C2168" s="11"/>
      <c r="E2168" s="11"/>
      <c r="F2168" s="11"/>
      <c r="G2168" s="11"/>
      <c r="H2168" s="11"/>
      <c r="I2168" s="11"/>
      <c r="J2168" s="11"/>
    </row>
    <row r="2169" spans="1:10" x14ac:dyDescent="0.25">
      <c r="A2169" s="2">
        <v>42744.854166666664</v>
      </c>
      <c r="B2169" s="3">
        <v>1560</v>
      </c>
      <c r="C2169" s="11"/>
      <c r="E2169" s="11"/>
      <c r="F2169" s="11"/>
      <c r="G2169" s="11"/>
      <c r="H2169" s="11"/>
      <c r="I2169" s="11"/>
      <c r="J2169" s="11"/>
    </row>
    <row r="2170" spans="1:10" x14ac:dyDescent="0.25">
      <c r="A2170" s="2">
        <v>42744.84375</v>
      </c>
      <c r="B2170" s="3">
        <v>1503</v>
      </c>
      <c r="C2170" s="11"/>
      <c r="E2170" s="11"/>
      <c r="F2170" s="11"/>
      <c r="G2170" s="11"/>
      <c r="H2170" s="11"/>
      <c r="I2170" s="11"/>
      <c r="J2170" s="11"/>
    </row>
    <row r="2171" spans="1:10" x14ac:dyDescent="0.25">
      <c r="A2171" s="2">
        <v>42744.833333333336</v>
      </c>
      <c r="B2171" s="3">
        <v>1592</v>
      </c>
      <c r="C2171" s="11"/>
      <c r="E2171" s="11"/>
      <c r="F2171" s="11"/>
      <c r="G2171" s="11"/>
      <c r="H2171" s="11"/>
      <c r="I2171" s="11"/>
      <c r="J2171" s="11"/>
    </row>
    <row r="2172" spans="1:10" x14ac:dyDescent="0.25">
      <c r="A2172" s="2">
        <v>42744.822916666664</v>
      </c>
      <c r="B2172" s="3">
        <v>1526</v>
      </c>
      <c r="C2172" s="11"/>
      <c r="E2172" s="11"/>
      <c r="F2172" s="11"/>
      <c r="G2172" s="11"/>
      <c r="H2172" s="11"/>
      <c r="I2172" s="11"/>
      <c r="J2172" s="11"/>
    </row>
    <row r="2173" spans="1:10" x14ac:dyDescent="0.25">
      <c r="A2173" s="39">
        <v>42744.8125</v>
      </c>
      <c r="B2173" s="4">
        <v>1577</v>
      </c>
      <c r="C2173" s="11"/>
      <c r="E2173" s="11"/>
      <c r="F2173" s="11"/>
      <c r="G2173" s="11"/>
      <c r="H2173" s="11"/>
      <c r="I2173" s="11"/>
      <c r="J2173" s="11"/>
    </row>
    <row r="2174" spans="1:10" x14ac:dyDescent="0.25">
      <c r="A2174" s="39">
        <v>42744.802083333336</v>
      </c>
      <c r="B2174" s="4">
        <v>1562</v>
      </c>
      <c r="C2174" s="11"/>
      <c r="E2174" s="11"/>
      <c r="F2174" s="11"/>
      <c r="G2174" s="11"/>
      <c r="H2174" s="11"/>
      <c r="I2174" s="11"/>
      <c r="J2174" s="11"/>
    </row>
    <row r="2175" spans="1:10" x14ac:dyDescent="0.25">
      <c r="A2175" s="2">
        <v>42744.791666666664</v>
      </c>
      <c r="B2175" s="3">
        <v>1538</v>
      </c>
      <c r="C2175" s="11"/>
      <c r="E2175" s="11"/>
      <c r="F2175" s="11"/>
      <c r="G2175" s="11"/>
      <c r="H2175" s="11"/>
      <c r="I2175" s="11"/>
      <c r="J2175" s="11"/>
    </row>
    <row r="2176" spans="1:10" x14ac:dyDescent="0.25">
      <c r="A2176" s="2">
        <v>42744.78125</v>
      </c>
      <c r="B2176" s="3">
        <v>1543</v>
      </c>
      <c r="C2176" s="11"/>
      <c r="E2176" s="11"/>
      <c r="F2176" s="11"/>
      <c r="G2176" s="11"/>
      <c r="H2176" s="11"/>
      <c r="I2176" s="11"/>
      <c r="J2176" s="11"/>
    </row>
    <row r="2177" spans="1:10" x14ac:dyDescent="0.25">
      <c r="A2177" s="39">
        <v>42744.770833333336</v>
      </c>
      <c r="B2177" s="4">
        <v>1548</v>
      </c>
      <c r="C2177" s="11"/>
      <c r="E2177" s="11"/>
      <c r="F2177" s="11"/>
      <c r="G2177" s="11"/>
      <c r="H2177" s="11"/>
      <c r="I2177" s="11"/>
      <c r="J2177" s="11"/>
    </row>
    <row r="2178" spans="1:10" x14ac:dyDescent="0.25">
      <c r="A2178" s="39">
        <v>42744.760416666664</v>
      </c>
      <c r="B2178" s="4">
        <v>1541</v>
      </c>
      <c r="C2178" s="11"/>
      <c r="E2178" s="11"/>
      <c r="F2178" s="11"/>
      <c r="G2178" s="11"/>
      <c r="H2178" s="11"/>
      <c r="I2178" s="11"/>
      <c r="J2178" s="11"/>
    </row>
    <row r="2179" spans="1:10" x14ac:dyDescent="0.25">
      <c r="A2179" s="39">
        <v>42744.75</v>
      </c>
      <c r="B2179" s="4">
        <v>1585</v>
      </c>
      <c r="C2179" s="11"/>
      <c r="E2179" s="11"/>
      <c r="F2179" s="11"/>
      <c r="G2179" s="11"/>
      <c r="H2179" s="11"/>
      <c r="I2179" s="11"/>
      <c r="J2179" s="11"/>
    </row>
    <row r="2180" spans="1:10" x14ac:dyDescent="0.25">
      <c r="A2180" s="39">
        <v>42744.739583333336</v>
      </c>
      <c r="B2180" s="4">
        <v>1589</v>
      </c>
      <c r="C2180" s="11"/>
      <c r="E2180" s="11"/>
      <c r="F2180" s="11"/>
      <c r="G2180" s="11"/>
      <c r="H2180" s="11"/>
      <c r="I2180" s="11"/>
      <c r="J2180" s="11"/>
    </row>
    <row r="2181" spans="1:10" x14ac:dyDescent="0.25">
      <c r="A2181" s="39">
        <v>42744.729166666664</v>
      </c>
      <c r="B2181" s="87">
        <v>2038</v>
      </c>
      <c r="C2181" s="11"/>
      <c r="E2181" s="11"/>
      <c r="F2181" s="11"/>
      <c r="G2181" s="11"/>
      <c r="H2181" s="11"/>
      <c r="I2181" s="11"/>
      <c r="J2181" s="11"/>
    </row>
    <row r="2182" spans="1:10" x14ac:dyDescent="0.25">
      <c r="A2182" s="39">
        <v>42744.71875</v>
      </c>
      <c r="B2182" s="4">
        <v>1638</v>
      </c>
      <c r="C2182" s="11"/>
      <c r="E2182" s="11"/>
      <c r="F2182" s="11"/>
      <c r="G2182" s="11"/>
      <c r="H2182" s="11"/>
      <c r="I2182" s="11"/>
      <c r="J2182" s="11"/>
    </row>
    <row r="2183" spans="1:10" x14ac:dyDescent="0.25">
      <c r="A2183" s="39">
        <v>42744.708333333336</v>
      </c>
      <c r="B2183" s="4">
        <v>2018</v>
      </c>
      <c r="C2183" s="11"/>
      <c r="E2183" s="11"/>
      <c r="F2183" s="11"/>
      <c r="G2183" s="11"/>
      <c r="H2183" s="11"/>
      <c r="I2183" s="11"/>
      <c r="J2183" s="11"/>
    </row>
    <row r="2184" spans="1:10" x14ac:dyDescent="0.25">
      <c r="A2184" s="39">
        <v>42744.697916666664</v>
      </c>
      <c r="B2184" s="4">
        <v>-6</v>
      </c>
      <c r="C2184" s="11"/>
      <c r="E2184" s="11"/>
      <c r="F2184" s="11"/>
      <c r="G2184" s="11"/>
      <c r="H2184" s="11"/>
      <c r="I2184" s="11"/>
      <c r="J2184" s="11"/>
    </row>
    <row r="2185" spans="1:10" x14ac:dyDescent="0.25">
      <c r="A2185" s="2">
        <v>42744.6875</v>
      </c>
      <c r="B2185" s="3">
        <v>-6</v>
      </c>
      <c r="C2185" s="11"/>
      <c r="E2185" s="11"/>
      <c r="F2185" s="11"/>
      <c r="G2185" s="11"/>
      <c r="H2185" s="11"/>
      <c r="I2185" s="11"/>
      <c r="J2185" s="11"/>
    </row>
    <row r="2186" spans="1:10" x14ac:dyDescent="0.25">
      <c r="A2186" s="2">
        <v>42744.677083333336</v>
      </c>
      <c r="B2186" s="3">
        <v>-6</v>
      </c>
      <c r="C2186" s="11"/>
      <c r="E2186" s="11"/>
      <c r="F2186" s="11"/>
      <c r="G2186" s="11"/>
      <c r="H2186" s="11"/>
      <c r="I2186" s="11"/>
      <c r="J2186" s="11"/>
    </row>
    <row r="2187" spans="1:10" x14ac:dyDescent="0.25">
      <c r="A2187" s="39">
        <v>42744.666666666664</v>
      </c>
      <c r="B2187" s="4">
        <v>-5</v>
      </c>
      <c r="C2187" s="11"/>
      <c r="E2187" s="11"/>
      <c r="F2187" s="11"/>
      <c r="G2187" s="11"/>
      <c r="H2187" s="11"/>
      <c r="I2187" s="11"/>
      <c r="J2187" s="11"/>
    </row>
    <row r="2188" spans="1:10" x14ac:dyDescent="0.25">
      <c r="A2188" s="39">
        <v>42744.65625</v>
      </c>
      <c r="B2188" s="4">
        <v>-5</v>
      </c>
      <c r="C2188" s="11"/>
      <c r="E2188" s="11"/>
      <c r="F2188" s="11"/>
      <c r="G2188" s="11"/>
      <c r="H2188" s="11"/>
      <c r="I2188" s="11"/>
      <c r="J2188" s="11"/>
    </row>
    <row r="2189" spans="1:10" x14ac:dyDescent="0.25">
      <c r="A2189" s="2">
        <v>42744.645833333336</v>
      </c>
      <c r="B2189" s="3">
        <v>-6</v>
      </c>
      <c r="C2189" s="11"/>
      <c r="E2189" s="11"/>
      <c r="F2189" s="11"/>
      <c r="G2189" s="11"/>
      <c r="H2189" s="11"/>
      <c r="I2189" s="11"/>
      <c r="J2189" s="11"/>
    </row>
    <row r="2190" spans="1:10" x14ac:dyDescent="0.25">
      <c r="A2190" s="39">
        <v>42744.635416666664</v>
      </c>
      <c r="B2190" s="4">
        <v>-6</v>
      </c>
      <c r="C2190" s="11"/>
      <c r="E2190" s="11"/>
      <c r="F2190" s="11"/>
      <c r="G2190" s="11"/>
      <c r="H2190" s="11"/>
      <c r="I2190" s="11"/>
      <c r="J2190" s="11"/>
    </row>
    <row r="2191" spans="1:10" x14ac:dyDescent="0.25">
      <c r="A2191" s="39">
        <v>42744.625</v>
      </c>
      <c r="B2191" s="4">
        <v>-6</v>
      </c>
      <c r="C2191" s="11"/>
      <c r="E2191" s="11"/>
      <c r="F2191" s="11"/>
      <c r="G2191" s="11"/>
      <c r="H2191" s="11"/>
      <c r="I2191" s="11"/>
      <c r="J2191" s="11"/>
    </row>
    <row r="2192" spans="1:10" x14ac:dyDescent="0.25">
      <c r="A2192" s="39">
        <v>42744.614583333336</v>
      </c>
      <c r="B2192" s="4">
        <v>-6</v>
      </c>
      <c r="C2192" s="11"/>
      <c r="E2192" s="11"/>
      <c r="F2192" s="11"/>
      <c r="G2192" s="11"/>
      <c r="H2192" s="11"/>
      <c r="I2192" s="11"/>
      <c r="J2192" s="11"/>
    </row>
    <row r="2193" spans="1:10" x14ac:dyDescent="0.25">
      <c r="A2193" s="39">
        <v>42744.604166666664</v>
      </c>
      <c r="B2193" s="4">
        <v>-6</v>
      </c>
      <c r="C2193" s="11"/>
      <c r="E2193" s="11"/>
      <c r="F2193" s="11"/>
      <c r="G2193" s="11"/>
      <c r="H2193" s="11"/>
      <c r="I2193" s="11"/>
      <c r="J2193" s="11"/>
    </row>
    <row r="2194" spans="1:10" x14ac:dyDescent="0.25">
      <c r="A2194" s="2">
        <v>42744.59375</v>
      </c>
      <c r="B2194" s="3">
        <v>-1</v>
      </c>
      <c r="C2194" s="11"/>
      <c r="E2194" s="11"/>
      <c r="F2194" s="11"/>
      <c r="G2194" s="11"/>
      <c r="H2194" s="11"/>
      <c r="I2194" s="11"/>
      <c r="J2194" s="11"/>
    </row>
    <row r="2195" spans="1:10" x14ac:dyDescent="0.25">
      <c r="A2195" s="2">
        <v>42744.583333333336</v>
      </c>
      <c r="B2195" s="3">
        <v>-1</v>
      </c>
      <c r="C2195" s="11"/>
      <c r="E2195" s="11"/>
      <c r="F2195" s="11"/>
      <c r="G2195" s="11"/>
      <c r="H2195" s="11"/>
      <c r="I2195" s="11"/>
      <c r="J2195" s="11"/>
    </row>
    <row r="2196" spans="1:10" x14ac:dyDescent="0.25">
      <c r="A2196" s="2">
        <v>42744.572916666664</v>
      </c>
      <c r="B2196" s="3">
        <v>-1</v>
      </c>
      <c r="C2196" s="11"/>
      <c r="E2196" s="11"/>
      <c r="F2196" s="11"/>
      <c r="G2196" s="11"/>
      <c r="H2196" s="11"/>
      <c r="I2196" s="11"/>
      <c r="J2196" s="11"/>
    </row>
    <row r="2197" spans="1:10" x14ac:dyDescent="0.25">
      <c r="A2197" s="2">
        <v>42744.5625</v>
      </c>
      <c r="B2197" s="3">
        <v>-2</v>
      </c>
      <c r="C2197" s="11"/>
      <c r="E2197" s="11"/>
      <c r="F2197" s="11"/>
      <c r="G2197" s="11"/>
      <c r="H2197" s="11"/>
      <c r="I2197" s="11"/>
      <c r="J2197" s="11"/>
    </row>
    <row r="2198" spans="1:10" x14ac:dyDescent="0.25">
      <c r="A2198" s="2">
        <v>42744.552083333336</v>
      </c>
      <c r="B2198" s="3">
        <v>-1</v>
      </c>
      <c r="C2198" s="11"/>
      <c r="E2198" s="11"/>
      <c r="F2198" s="11"/>
      <c r="G2198" s="11"/>
      <c r="H2198" s="11"/>
      <c r="I2198" s="11"/>
      <c r="J2198" s="11"/>
    </row>
    <row r="2199" spans="1:10" x14ac:dyDescent="0.25">
      <c r="A2199" s="2">
        <v>42744.541666666664</v>
      </c>
      <c r="B2199" s="3">
        <v>-2</v>
      </c>
      <c r="C2199" s="11"/>
      <c r="E2199" s="11"/>
      <c r="F2199" s="11"/>
      <c r="G2199" s="11"/>
      <c r="H2199" s="11"/>
      <c r="I2199" s="11"/>
      <c r="J2199" s="11"/>
    </row>
    <row r="2200" spans="1:10" x14ac:dyDescent="0.25">
      <c r="A2200" s="2">
        <v>42744.53125</v>
      </c>
      <c r="B2200" s="3">
        <v>-1</v>
      </c>
      <c r="C2200" s="11"/>
      <c r="E2200" s="11"/>
      <c r="F2200" s="11"/>
      <c r="G2200" s="11"/>
      <c r="H2200" s="11"/>
      <c r="I2200" s="11"/>
      <c r="J2200" s="11"/>
    </row>
    <row r="2201" spans="1:10" x14ac:dyDescent="0.25">
      <c r="A2201" s="2">
        <v>42744.520833333336</v>
      </c>
      <c r="B2201" s="3">
        <v>0</v>
      </c>
      <c r="C2201" s="11"/>
      <c r="E2201" s="11"/>
      <c r="F2201" s="11"/>
      <c r="G2201" s="11"/>
      <c r="H2201" s="11"/>
      <c r="I2201" s="11"/>
      <c r="J2201" s="11"/>
    </row>
    <row r="2202" spans="1:10" x14ac:dyDescent="0.25">
      <c r="A2202" s="2">
        <v>42744.510416666664</v>
      </c>
      <c r="B2202" s="3">
        <v>0</v>
      </c>
      <c r="C2202" s="11"/>
      <c r="E2202" s="11"/>
      <c r="F2202" s="11"/>
      <c r="G2202" s="11"/>
      <c r="H2202" s="11"/>
      <c r="I2202" s="11"/>
      <c r="J2202" s="11"/>
    </row>
    <row r="2203" spans="1:10" x14ac:dyDescent="0.25">
      <c r="A2203" s="2">
        <v>42744.5</v>
      </c>
      <c r="B2203" s="3">
        <v>0</v>
      </c>
      <c r="C2203" s="11"/>
      <c r="E2203" s="11"/>
      <c r="F2203" s="11"/>
      <c r="G2203" s="11"/>
      <c r="H2203" s="11"/>
      <c r="I2203" s="11"/>
      <c r="J2203" s="11"/>
    </row>
    <row r="2204" spans="1:10" x14ac:dyDescent="0.25">
      <c r="A2204" s="2">
        <v>42744.489583333336</v>
      </c>
      <c r="B2204" s="3">
        <v>0</v>
      </c>
      <c r="C2204" s="11"/>
      <c r="E2204" s="11"/>
      <c r="F2204" s="11"/>
      <c r="G2204" s="11"/>
      <c r="H2204" s="11"/>
      <c r="I2204" s="11"/>
      <c r="J2204" s="11"/>
    </row>
    <row r="2205" spans="1:10" x14ac:dyDescent="0.25">
      <c r="A2205" s="2">
        <v>42744.479166666664</v>
      </c>
      <c r="B2205" s="3">
        <v>1597</v>
      </c>
      <c r="C2205" s="11"/>
      <c r="E2205" s="11"/>
      <c r="F2205" s="11"/>
      <c r="G2205" s="11"/>
      <c r="H2205" s="11"/>
      <c r="I2205" s="11"/>
      <c r="J2205" s="11"/>
    </row>
    <row r="2206" spans="1:10" x14ac:dyDescent="0.25">
      <c r="A2206" s="2">
        <v>42744.46875</v>
      </c>
      <c r="B2206" s="3">
        <v>1586</v>
      </c>
      <c r="C2206" s="11"/>
      <c r="E2206" s="11"/>
      <c r="F2206" s="11"/>
      <c r="G2206" s="11"/>
      <c r="H2206" s="11"/>
      <c r="I2206" s="11"/>
      <c r="J2206" s="11"/>
    </row>
    <row r="2207" spans="1:10" x14ac:dyDescent="0.25">
      <c r="A2207" s="2">
        <v>42744.458333333336</v>
      </c>
      <c r="B2207" s="3">
        <v>1567</v>
      </c>
      <c r="C2207" s="11"/>
      <c r="E2207" s="11"/>
      <c r="F2207" s="11"/>
      <c r="G2207" s="11"/>
      <c r="H2207" s="11"/>
      <c r="I2207" s="11"/>
      <c r="J2207" s="11"/>
    </row>
    <row r="2208" spans="1:10" x14ac:dyDescent="0.25">
      <c r="A2208" s="2">
        <v>42744.447916666664</v>
      </c>
      <c r="B2208" s="3">
        <v>1563</v>
      </c>
      <c r="C2208" s="11"/>
      <c r="E2208" s="11"/>
      <c r="F2208" s="11"/>
      <c r="G2208" s="11"/>
      <c r="H2208" s="11"/>
      <c r="I2208" s="11"/>
      <c r="J2208" s="11"/>
    </row>
    <row r="2209" spans="1:10" x14ac:dyDescent="0.25">
      <c r="A2209" s="2">
        <v>42744.4375</v>
      </c>
      <c r="B2209" s="3">
        <v>1560</v>
      </c>
      <c r="C2209" s="11"/>
      <c r="E2209" s="11"/>
      <c r="F2209" s="11"/>
      <c r="G2209" s="11"/>
      <c r="H2209" s="11"/>
      <c r="I2209" s="11"/>
      <c r="J2209" s="11"/>
    </row>
    <row r="2210" spans="1:10" x14ac:dyDescent="0.25">
      <c r="A2210" s="2">
        <v>42744.427083333336</v>
      </c>
      <c r="B2210" s="3">
        <v>1556</v>
      </c>
      <c r="C2210" s="11"/>
      <c r="E2210" s="11"/>
      <c r="F2210" s="11"/>
      <c r="G2210" s="11"/>
      <c r="H2210" s="11"/>
      <c r="I2210" s="11"/>
      <c r="J2210" s="11"/>
    </row>
    <row r="2211" spans="1:10" x14ac:dyDescent="0.25">
      <c r="A2211" s="2">
        <v>42744.416666666664</v>
      </c>
      <c r="B2211" s="3">
        <v>1541</v>
      </c>
      <c r="C2211" s="11"/>
      <c r="E2211" s="11"/>
      <c r="F2211" s="11"/>
      <c r="G2211" s="11"/>
      <c r="H2211" s="11"/>
      <c r="I2211" s="11"/>
      <c r="J2211" s="11"/>
    </row>
    <row r="2212" spans="1:10" x14ac:dyDescent="0.25">
      <c r="A2212" s="2">
        <v>42744.40625</v>
      </c>
      <c r="B2212" s="3">
        <v>1552</v>
      </c>
      <c r="C2212" s="11"/>
      <c r="E2212" s="11"/>
      <c r="F2212" s="11"/>
      <c r="G2212" s="11"/>
      <c r="H2212" s="11"/>
      <c r="I2212" s="11"/>
      <c r="J2212" s="11"/>
    </row>
    <row r="2213" spans="1:10" x14ac:dyDescent="0.25">
      <c r="A2213" s="2">
        <v>42744.395833333336</v>
      </c>
      <c r="B2213" s="3">
        <v>1553</v>
      </c>
      <c r="C2213" s="11"/>
      <c r="E2213" s="11"/>
      <c r="F2213" s="11"/>
      <c r="G2213" s="11"/>
      <c r="H2213" s="11"/>
      <c r="I2213" s="11"/>
      <c r="J2213" s="11"/>
    </row>
    <row r="2214" spans="1:10" x14ac:dyDescent="0.25">
      <c r="A2214" s="2">
        <v>42744.385416666664</v>
      </c>
      <c r="B2214" s="3">
        <v>1563</v>
      </c>
      <c r="C2214" s="11"/>
      <c r="E2214" s="11"/>
      <c r="F2214" s="11"/>
      <c r="G2214" s="11"/>
      <c r="H2214" s="11"/>
      <c r="I2214" s="11"/>
      <c r="J2214" s="11"/>
    </row>
    <row r="2215" spans="1:10" x14ac:dyDescent="0.25">
      <c r="A2215" s="2">
        <v>42744.375</v>
      </c>
      <c r="B2215" s="3">
        <v>1547</v>
      </c>
      <c r="C2215" s="11"/>
      <c r="E2215" s="11"/>
      <c r="F2215" s="11"/>
      <c r="G2215" s="11"/>
      <c r="H2215" s="11"/>
      <c r="I2215" s="11"/>
      <c r="J2215" s="11"/>
    </row>
    <row r="2216" spans="1:10" x14ac:dyDescent="0.25">
      <c r="A2216" s="2">
        <v>42744.364583333336</v>
      </c>
      <c r="B2216" s="3">
        <v>1616</v>
      </c>
      <c r="C2216" s="11"/>
      <c r="E2216" s="11"/>
      <c r="F2216" s="11"/>
      <c r="G2216" s="11"/>
      <c r="H2216" s="11"/>
      <c r="I2216" s="11"/>
      <c r="J2216" s="11"/>
    </row>
    <row r="2217" spans="1:10" x14ac:dyDescent="0.25">
      <c r="A2217" s="2">
        <v>42744.354166666664</v>
      </c>
      <c r="B2217" s="3">
        <v>1496</v>
      </c>
      <c r="C2217" s="11"/>
      <c r="E2217" s="11"/>
      <c r="F2217" s="11"/>
      <c r="G2217" s="11"/>
      <c r="H2217" s="11"/>
      <c r="I2217" s="11"/>
      <c r="J2217" s="11"/>
    </row>
    <row r="2218" spans="1:10" x14ac:dyDescent="0.25">
      <c r="A2218" s="2">
        <v>42744.34375</v>
      </c>
      <c r="B2218" s="3">
        <v>1564</v>
      </c>
      <c r="C2218" s="11"/>
      <c r="E2218" s="11"/>
      <c r="F2218" s="11"/>
      <c r="G2218" s="11"/>
      <c r="H2218" s="11"/>
      <c r="I2218" s="11"/>
      <c r="J2218" s="11"/>
    </row>
    <row r="2219" spans="1:10" x14ac:dyDescent="0.25">
      <c r="A2219" s="2">
        <v>42744.333333333336</v>
      </c>
      <c r="B2219" s="3">
        <v>1579</v>
      </c>
      <c r="C2219" s="11"/>
      <c r="E2219" s="11"/>
      <c r="F2219" s="11"/>
      <c r="G2219" s="11"/>
      <c r="H2219" s="11"/>
      <c r="I2219" s="11"/>
      <c r="J2219" s="11"/>
    </row>
    <row r="2220" spans="1:10" x14ac:dyDescent="0.25">
      <c r="A2220" s="2">
        <v>42744.322916666664</v>
      </c>
      <c r="B2220" s="3">
        <v>1570</v>
      </c>
      <c r="C2220" s="11"/>
      <c r="E2220" s="11"/>
      <c r="F2220" s="11"/>
      <c r="G2220" s="11"/>
      <c r="H2220" s="11"/>
      <c r="I2220" s="11"/>
      <c r="J2220" s="11"/>
    </row>
    <row r="2221" spans="1:10" x14ac:dyDescent="0.25">
      <c r="A2221" s="2">
        <v>42744.3125</v>
      </c>
      <c r="B2221" s="3">
        <v>1566</v>
      </c>
      <c r="C2221" s="11"/>
      <c r="E2221" s="11"/>
      <c r="F2221" s="11"/>
      <c r="G2221" s="11"/>
      <c r="H2221" s="11"/>
      <c r="I2221" s="11"/>
      <c r="J2221" s="11"/>
    </row>
    <row r="2222" spans="1:10" x14ac:dyDescent="0.25">
      <c r="A2222" s="2">
        <v>42744.302083333336</v>
      </c>
      <c r="B2222" s="3">
        <v>1510</v>
      </c>
      <c r="C2222" s="11"/>
      <c r="E2222" s="11"/>
      <c r="F2222" s="11"/>
      <c r="G2222" s="11"/>
      <c r="H2222" s="11"/>
      <c r="I2222" s="11"/>
      <c r="J2222" s="11"/>
    </row>
    <row r="2223" spans="1:10" x14ac:dyDescent="0.25">
      <c r="A2223" s="2">
        <v>42744.291666666664</v>
      </c>
      <c r="B2223" s="3">
        <v>1570</v>
      </c>
      <c r="C2223" s="11"/>
      <c r="E2223" s="11"/>
      <c r="F2223" s="11"/>
      <c r="G2223" s="11"/>
      <c r="H2223" s="11"/>
      <c r="I2223" s="11"/>
      <c r="J2223" s="11"/>
    </row>
    <row r="2224" spans="1:10" x14ac:dyDescent="0.25">
      <c r="A2224" s="2">
        <v>42744.28125</v>
      </c>
      <c r="B2224" s="3">
        <v>1618</v>
      </c>
      <c r="C2224" s="11"/>
      <c r="E2224" s="11"/>
      <c r="F2224" s="11"/>
      <c r="G2224" s="11"/>
      <c r="H2224" s="11"/>
      <c r="I2224" s="11"/>
      <c r="J2224" s="11"/>
    </row>
    <row r="2225" spans="1:10" x14ac:dyDescent="0.25">
      <c r="A2225" s="2">
        <v>42744.270833333336</v>
      </c>
      <c r="B2225" s="3">
        <v>1595</v>
      </c>
      <c r="C2225" s="11"/>
      <c r="E2225" s="11"/>
      <c r="F2225" s="11"/>
      <c r="G2225" s="11"/>
      <c r="H2225" s="11"/>
      <c r="I2225" s="11"/>
      <c r="J2225" s="11"/>
    </row>
    <row r="2226" spans="1:10" x14ac:dyDescent="0.25">
      <c r="A2226" s="2">
        <v>42744.260416666664</v>
      </c>
      <c r="B2226" s="3">
        <v>1558</v>
      </c>
      <c r="C2226" s="11"/>
      <c r="E2226" s="11"/>
      <c r="F2226" s="11"/>
      <c r="G2226" s="11"/>
      <c r="H2226" s="11"/>
      <c r="I2226" s="11"/>
      <c r="J2226" s="11"/>
    </row>
    <row r="2227" spans="1:10" x14ac:dyDescent="0.25">
      <c r="A2227" s="2">
        <v>42744.25</v>
      </c>
      <c r="B2227" s="3">
        <v>1536</v>
      </c>
      <c r="C2227" s="11"/>
      <c r="E2227" s="11"/>
      <c r="F2227" s="11"/>
      <c r="G2227" s="11"/>
      <c r="H2227" s="11"/>
      <c r="I2227" s="11"/>
      <c r="J2227" s="11"/>
    </row>
    <row r="2228" spans="1:10" x14ac:dyDescent="0.25">
      <c r="A2228" s="2">
        <v>42744.239583333336</v>
      </c>
      <c r="B2228" s="3">
        <v>1556</v>
      </c>
      <c r="C2228" s="11"/>
      <c r="E2228" s="11"/>
      <c r="F2228" s="11"/>
      <c r="G2228" s="11"/>
      <c r="H2228" s="11"/>
      <c r="I2228" s="11"/>
      <c r="J2228" s="11"/>
    </row>
    <row r="2229" spans="1:10" x14ac:dyDescent="0.25">
      <c r="A2229" s="2">
        <v>42744.229166666664</v>
      </c>
      <c r="B2229" s="3">
        <v>1556</v>
      </c>
      <c r="C2229" s="11"/>
      <c r="E2229" s="11"/>
      <c r="F2229" s="11"/>
      <c r="G2229" s="11"/>
      <c r="H2229" s="11"/>
      <c r="I2229" s="11"/>
      <c r="J2229" s="11"/>
    </row>
    <row r="2230" spans="1:10" x14ac:dyDescent="0.25">
      <c r="A2230" s="2">
        <v>42744.21875</v>
      </c>
      <c r="B2230" s="3">
        <v>1565</v>
      </c>
      <c r="C2230" s="11"/>
      <c r="E2230" s="11"/>
      <c r="F2230" s="11"/>
      <c r="G2230" s="11"/>
      <c r="H2230" s="11"/>
      <c r="I2230" s="11"/>
      <c r="J2230" s="11"/>
    </row>
    <row r="2231" spans="1:10" x14ac:dyDescent="0.25">
      <c r="A2231" s="2">
        <v>42744.208333333336</v>
      </c>
      <c r="B2231" s="3">
        <v>1534</v>
      </c>
      <c r="C2231" s="11"/>
      <c r="E2231" s="11"/>
      <c r="F2231" s="11"/>
      <c r="G2231" s="11"/>
      <c r="H2231" s="11"/>
      <c r="I2231" s="11"/>
      <c r="J2231" s="11"/>
    </row>
    <row r="2232" spans="1:10" x14ac:dyDescent="0.25">
      <c r="A2232" s="2">
        <v>42744.197916666664</v>
      </c>
      <c r="B2232" s="3">
        <v>1518</v>
      </c>
      <c r="C2232" s="11"/>
      <c r="E2232" s="11"/>
      <c r="F2232" s="11"/>
      <c r="G2232" s="11"/>
      <c r="H2232" s="11"/>
      <c r="I2232" s="11"/>
      <c r="J2232" s="11"/>
    </row>
    <row r="2233" spans="1:10" x14ac:dyDescent="0.25">
      <c r="A2233" s="2">
        <v>42744.1875</v>
      </c>
      <c r="B2233" s="3">
        <v>1585</v>
      </c>
      <c r="C2233" s="11"/>
      <c r="E2233" s="11"/>
      <c r="F2233" s="11"/>
      <c r="G2233" s="11"/>
      <c r="H2233" s="11"/>
      <c r="I2233" s="11"/>
      <c r="J2233" s="11"/>
    </row>
    <row r="2234" spans="1:10" x14ac:dyDescent="0.25">
      <c r="A2234" s="2">
        <v>42744.177083333336</v>
      </c>
      <c r="B2234" s="3">
        <v>1559</v>
      </c>
      <c r="C2234" s="11"/>
      <c r="E2234" s="11"/>
      <c r="F2234" s="11"/>
      <c r="G2234" s="11"/>
      <c r="H2234" s="11"/>
      <c r="I2234" s="11"/>
      <c r="J2234" s="11"/>
    </row>
    <row r="2235" spans="1:10" x14ac:dyDescent="0.25">
      <c r="A2235" s="2">
        <v>42744.166666666664</v>
      </c>
      <c r="B2235" s="3">
        <v>1497</v>
      </c>
      <c r="C2235" s="11"/>
      <c r="E2235" s="11"/>
      <c r="F2235" s="11"/>
      <c r="G2235" s="11"/>
      <c r="H2235" s="11"/>
      <c r="I2235" s="11"/>
      <c r="J2235" s="11"/>
    </row>
    <row r="2236" spans="1:10" x14ac:dyDescent="0.25">
      <c r="A2236" s="2">
        <v>42744.15625</v>
      </c>
      <c r="B2236" s="3">
        <v>1562</v>
      </c>
      <c r="C2236" s="11"/>
      <c r="E2236" s="11"/>
      <c r="F2236" s="11"/>
      <c r="G2236" s="11"/>
      <c r="H2236" s="11"/>
      <c r="I2236" s="11"/>
      <c r="J2236" s="11"/>
    </row>
    <row r="2237" spans="1:10" x14ac:dyDescent="0.25">
      <c r="A2237" s="7">
        <v>42744.145833333336</v>
      </c>
      <c r="B2237" s="6">
        <v>1542</v>
      </c>
      <c r="C2237" s="11"/>
      <c r="E2237" s="11"/>
      <c r="F2237" s="11"/>
      <c r="G2237" s="11"/>
      <c r="H2237" s="11"/>
      <c r="I2237" s="11"/>
      <c r="J2237" s="11"/>
    </row>
    <row r="2238" spans="1:10" x14ac:dyDescent="0.25">
      <c r="A2238" s="2">
        <v>42744.135416666664</v>
      </c>
      <c r="B2238" s="3">
        <v>1539</v>
      </c>
      <c r="C2238" s="11"/>
      <c r="E2238" s="11"/>
      <c r="F2238" s="11"/>
      <c r="G2238" s="11"/>
      <c r="H2238" s="11"/>
      <c r="I2238" s="11"/>
      <c r="J2238" s="11"/>
    </row>
    <row r="2239" spans="1:10" x14ac:dyDescent="0.25">
      <c r="A2239" s="2">
        <v>42744.125</v>
      </c>
      <c r="B2239" s="3">
        <v>1508</v>
      </c>
      <c r="C2239" s="11"/>
      <c r="E2239" s="11"/>
      <c r="F2239" s="11"/>
      <c r="G2239" s="11"/>
      <c r="H2239" s="11"/>
      <c r="I2239" s="11"/>
      <c r="J2239" s="11"/>
    </row>
    <row r="2240" spans="1:10" x14ac:dyDescent="0.25">
      <c r="A2240" s="2">
        <v>42744.114583333336</v>
      </c>
      <c r="B2240" s="3">
        <v>1529</v>
      </c>
      <c r="C2240" s="11"/>
      <c r="E2240" s="11"/>
      <c r="F2240" s="11"/>
      <c r="G2240" s="11"/>
      <c r="H2240" s="11"/>
      <c r="I2240" s="11"/>
      <c r="J2240" s="11"/>
    </row>
    <row r="2241" spans="1:10" x14ac:dyDescent="0.25">
      <c r="A2241" s="2">
        <v>42744.104166666664</v>
      </c>
      <c r="B2241" s="3">
        <v>1570</v>
      </c>
      <c r="C2241" s="11"/>
      <c r="E2241" s="11"/>
      <c r="F2241" s="11"/>
      <c r="G2241" s="11"/>
      <c r="H2241" s="11"/>
      <c r="I2241" s="11"/>
      <c r="J2241" s="11"/>
    </row>
    <row r="2242" spans="1:10" x14ac:dyDescent="0.25">
      <c r="A2242" s="2">
        <v>42744.09375</v>
      </c>
      <c r="B2242" s="3">
        <v>1517</v>
      </c>
      <c r="C2242" s="11"/>
      <c r="E2242" s="11"/>
      <c r="F2242" s="11"/>
      <c r="G2242" s="11"/>
      <c r="H2242" s="11"/>
      <c r="I2242" s="11"/>
      <c r="J2242" s="11"/>
    </row>
    <row r="2243" spans="1:10" x14ac:dyDescent="0.25">
      <c r="A2243" s="2">
        <v>42744.083333333336</v>
      </c>
      <c r="B2243" s="3">
        <v>1586</v>
      </c>
      <c r="C2243" s="11"/>
      <c r="E2243" s="11"/>
      <c r="F2243" s="11"/>
      <c r="G2243" s="11"/>
      <c r="H2243" s="11"/>
      <c r="I2243" s="11"/>
      <c r="J2243" s="11"/>
    </row>
    <row r="2244" spans="1:10" x14ac:dyDescent="0.25">
      <c r="A2244" s="2">
        <v>42744.072916666664</v>
      </c>
      <c r="B2244" s="3">
        <v>1567</v>
      </c>
      <c r="C2244" s="11"/>
      <c r="E2244" s="11"/>
      <c r="F2244" s="11"/>
      <c r="G2244" s="11"/>
      <c r="H2244" s="11"/>
      <c r="I2244" s="11"/>
      <c r="J2244" s="11"/>
    </row>
    <row r="2245" spans="1:10" x14ac:dyDescent="0.25">
      <c r="A2245" s="2">
        <v>42744.0625</v>
      </c>
      <c r="B2245" s="3">
        <v>1504</v>
      </c>
      <c r="C2245" s="11"/>
      <c r="E2245" s="11"/>
      <c r="F2245" s="11"/>
      <c r="G2245" s="11"/>
      <c r="H2245" s="11"/>
      <c r="I2245" s="11"/>
      <c r="J2245" s="11"/>
    </row>
    <row r="2246" spans="1:10" x14ac:dyDescent="0.25">
      <c r="A2246" s="2">
        <v>42744.052083333336</v>
      </c>
      <c r="B2246" s="3">
        <v>1553</v>
      </c>
      <c r="C2246" s="11"/>
      <c r="E2246" s="11"/>
      <c r="F2246" s="11"/>
      <c r="G2246" s="11"/>
      <c r="H2246" s="11"/>
      <c r="I2246" s="11"/>
      <c r="J2246" s="11"/>
    </row>
    <row r="2247" spans="1:10" x14ac:dyDescent="0.25">
      <c r="A2247" s="2">
        <v>42744.041666666664</v>
      </c>
      <c r="B2247" s="3">
        <v>1549</v>
      </c>
      <c r="C2247" s="11"/>
      <c r="E2247" s="11"/>
      <c r="F2247" s="11"/>
      <c r="G2247" s="11"/>
      <c r="H2247" s="11"/>
      <c r="I2247" s="11"/>
      <c r="J2247" s="11"/>
    </row>
    <row r="2248" spans="1:10" x14ac:dyDescent="0.25">
      <c r="A2248" s="2">
        <v>42744.03125</v>
      </c>
      <c r="B2248" s="3">
        <v>1548</v>
      </c>
      <c r="C2248" s="11"/>
      <c r="E2248" s="11"/>
      <c r="F2248" s="11"/>
      <c r="G2248" s="11"/>
      <c r="H2248" s="11"/>
      <c r="I2248" s="11"/>
      <c r="J2248" s="11"/>
    </row>
    <row r="2249" spans="1:10" x14ac:dyDescent="0.25">
      <c r="A2249" s="2">
        <v>42744.020833333336</v>
      </c>
      <c r="B2249" s="3">
        <v>1559</v>
      </c>
      <c r="C2249" s="11"/>
      <c r="E2249" s="11"/>
      <c r="F2249" s="11"/>
      <c r="G2249" s="11"/>
      <c r="H2249" s="11"/>
      <c r="I2249" s="11"/>
      <c r="J2249" s="11"/>
    </row>
    <row r="2250" spans="1:10" x14ac:dyDescent="0.25">
      <c r="A2250" s="2">
        <v>42744.010416666664</v>
      </c>
      <c r="B2250" s="3">
        <v>1556</v>
      </c>
      <c r="C2250" s="11"/>
      <c r="E2250" s="11"/>
      <c r="F2250" s="11"/>
      <c r="G2250" s="11"/>
      <c r="H2250" s="11"/>
      <c r="I2250" s="11"/>
      <c r="J2250" s="11"/>
    </row>
    <row r="2251" spans="1:10" x14ac:dyDescent="0.25">
      <c r="A2251" s="57">
        <v>42744</v>
      </c>
      <c r="B2251" s="58">
        <v>1559</v>
      </c>
      <c r="C2251" s="11"/>
      <c r="E2251" s="11"/>
      <c r="F2251" s="11"/>
      <c r="G2251" s="11"/>
      <c r="H2251" s="11"/>
      <c r="I2251" s="11"/>
      <c r="J2251" s="11"/>
    </row>
    <row r="2252" spans="1:10" x14ac:dyDescent="0.25">
      <c r="A2252" s="57">
        <v>42743.989583333336</v>
      </c>
      <c r="B2252" s="58">
        <v>1550</v>
      </c>
      <c r="C2252" s="11"/>
      <c r="E2252" s="11"/>
      <c r="F2252" s="11"/>
      <c r="G2252" s="11"/>
      <c r="H2252" s="11"/>
      <c r="I2252" s="11"/>
      <c r="J2252" s="11"/>
    </row>
    <row r="2253" spans="1:10" x14ac:dyDescent="0.25">
      <c r="A2253" s="57">
        <v>42743.979166666664</v>
      </c>
      <c r="B2253" s="58">
        <v>1567</v>
      </c>
      <c r="C2253" s="11"/>
      <c r="E2253" s="11"/>
      <c r="F2253" s="11"/>
      <c r="G2253" s="11"/>
      <c r="H2253" s="11"/>
      <c r="I2253" s="11"/>
      <c r="J2253" s="11"/>
    </row>
    <row r="2254" spans="1:10" x14ac:dyDescent="0.25">
      <c r="A2254" s="57">
        <v>42743.96875</v>
      </c>
      <c r="B2254" s="58">
        <v>1559</v>
      </c>
      <c r="C2254" s="11"/>
      <c r="E2254" s="11"/>
      <c r="F2254" s="11"/>
      <c r="G2254" s="11"/>
      <c r="H2254" s="11"/>
      <c r="I2254" s="11"/>
      <c r="J2254" s="11"/>
    </row>
    <row r="2255" spans="1:10" x14ac:dyDescent="0.25">
      <c r="A2255" s="57">
        <v>42743.958333333336</v>
      </c>
      <c r="B2255" s="58">
        <v>1538</v>
      </c>
      <c r="C2255" s="11"/>
      <c r="E2255" s="11"/>
      <c r="F2255" s="11"/>
      <c r="G2255" s="11"/>
      <c r="H2255" s="11"/>
      <c r="I2255" s="11"/>
      <c r="J2255" s="11"/>
    </row>
    <row r="2256" spans="1:10" x14ac:dyDescent="0.25">
      <c r="A2256" s="57">
        <v>42743.947916666664</v>
      </c>
      <c r="B2256" s="58">
        <v>1567</v>
      </c>
      <c r="C2256" s="11"/>
      <c r="E2256" s="11"/>
      <c r="F2256" s="11"/>
      <c r="G2256" s="11"/>
      <c r="H2256" s="11"/>
      <c r="I2256" s="11"/>
      <c r="J2256" s="11"/>
    </row>
    <row r="2257" spans="1:10" x14ac:dyDescent="0.25">
      <c r="A2257" s="57">
        <v>42743.9375</v>
      </c>
      <c r="B2257" s="58">
        <v>1516</v>
      </c>
      <c r="C2257" s="11"/>
      <c r="E2257" s="11"/>
      <c r="F2257" s="11"/>
      <c r="G2257" s="11"/>
      <c r="H2257" s="11"/>
      <c r="I2257" s="11"/>
      <c r="J2257" s="11"/>
    </row>
    <row r="2258" spans="1:10" x14ac:dyDescent="0.25">
      <c r="A2258" s="57">
        <v>42743.927083333336</v>
      </c>
      <c r="B2258" s="58">
        <v>1524</v>
      </c>
      <c r="C2258" s="11"/>
      <c r="E2258" s="11"/>
      <c r="F2258" s="11"/>
      <c r="G2258" s="11"/>
      <c r="H2258" s="11"/>
      <c r="I2258" s="11"/>
      <c r="J2258" s="11"/>
    </row>
    <row r="2259" spans="1:10" x14ac:dyDescent="0.25">
      <c r="A2259" s="57">
        <v>42743.916666666664</v>
      </c>
      <c r="B2259" s="58">
        <v>1555</v>
      </c>
      <c r="C2259" s="11"/>
      <c r="E2259" s="11"/>
      <c r="F2259" s="11"/>
      <c r="G2259" s="11"/>
      <c r="H2259" s="11"/>
      <c r="I2259" s="11"/>
      <c r="J2259" s="11"/>
    </row>
    <row r="2260" spans="1:10" x14ac:dyDescent="0.25">
      <c r="A2260" s="57">
        <v>42743.90625</v>
      </c>
      <c r="B2260" s="58">
        <v>1524</v>
      </c>
      <c r="C2260" s="11"/>
      <c r="E2260" s="11"/>
      <c r="F2260" s="11"/>
      <c r="G2260" s="11"/>
      <c r="H2260" s="11"/>
      <c r="I2260" s="11"/>
      <c r="J2260" s="11"/>
    </row>
    <row r="2261" spans="1:10" x14ac:dyDescent="0.25">
      <c r="A2261" s="57">
        <v>42743.895833333336</v>
      </c>
      <c r="B2261" s="58">
        <v>1569</v>
      </c>
      <c r="C2261" s="11"/>
      <c r="E2261" s="11"/>
      <c r="F2261" s="11"/>
      <c r="G2261" s="11"/>
      <c r="H2261" s="11"/>
      <c r="I2261" s="11"/>
      <c r="J2261" s="11"/>
    </row>
    <row r="2262" spans="1:10" x14ac:dyDescent="0.25">
      <c r="A2262" s="57">
        <v>42743.885416666664</v>
      </c>
      <c r="B2262" s="58">
        <v>1534</v>
      </c>
      <c r="C2262" s="11"/>
      <c r="E2262" s="11"/>
      <c r="F2262" s="11"/>
      <c r="G2262" s="11"/>
      <c r="H2262" s="11"/>
      <c r="I2262" s="11"/>
      <c r="J2262" s="11"/>
    </row>
    <row r="2263" spans="1:10" x14ac:dyDescent="0.25">
      <c r="A2263" s="57">
        <v>42743.875</v>
      </c>
      <c r="B2263" s="58">
        <v>1546</v>
      </c>
      <c r="C2263" s="11"/>
      <c r="E2263" s="11"/>
      <c r="F2263" s="11"/>
      <c r="G2263" s="11"/>
      <c r="H2263" s="11"/>
      <c r="I2263" s="11"/>
      <c r="J2263" s="11"/>
    </row>
    <row r="2264" spans="1:10" x14ac:dyDescent="0.25">
      <c r="A2264" s="72">
        <v>42743.864583333336</v>
      </c>
      <c r="B2264" s="73">
        <v>1538</v>
      </c>
      <c r="C2264" s="11"/>
      <c r="E2264" s="11"/>
      <c r="F2264" s="11"/>
      <c r="G2264" s="11"/>
      <c r="H2264" s="11"/>
      <c r="I2264" s="11"/>
      <c r="J2264" s="11"/>
    </row>
    <row r="2265" spans="1:10" x14ac:dyDescent="0.25">
      <c r="A2265" s="57">
        <v>42743.854166666664</v>
      </c>
      <c r="B2265" s="58">
        <v>1615</v>
      </c>
      <c r="C2265" s="11"/>
      <c r="E2265" s="11"/>
      <c r="F2265" s="11"/>
      <c r="G2265" s="11"/>
      <c r="H2265" s="11"/>
      <c r="I2265" s="11"/>
      <c r="J2265" s="11"/>
    </row>
    <row r="2266" spans="1:10" x14ac:dyDescent="0.25">
      <c r="A2266" s="72">
        <v>42743.84375</v>
      </c>
      <c r="B2266" s="73">
        <v>1575</v>
      </c>
      <c r="C2266" s="11"/>
      <c r="E2266" s="11"/>
      <c r="F2266" s="11"/>
      <c r="G2266" s="11"/>
      <c r="H2266" s="11"/>
      <c r="I2266" s="11"/>
      <c r="J2266" s="11"/>
    </row>
    <row r="2267" spans="1:10" x14ac:dyDescent="0.25">
      <c r="A2267" s="74">
        <v>42743.833333333336</v>
      </c>
      <c r="B2267" s="58">
        <v>1539</v>
      </c>
      <c r="C2267" s="11"/>
      <c r="E2267" s="11"/>
      <c r="F2267" s="11"/>
      <c r="G2267" s="11"/>
      <c r="H2267" s="11"/>
      <c r="I2267" s="11"/>
      <c r="J2267" s="11"/>
    </row>
    <row r="2268" spans="1:10" x14ac:dyDescent="0.25">
      <c r="A2268" s="57">
        <v>42743.822916666664</v>
      </c>
      <c r="B2268" s="58">
        <v>1547</v>
      </c>
      <c r="C2268" s="11"/>
      <c r="E2268" s="11"/>
      <c r="F2268" s="11"/>
      <c r="G2268" s="11"/>
      <c r="H2268" s="11"/>
      <c r="I2268" s="11"/>
      <c r="J2268" s="11"/>
    </row>
    <row r="2269" spans="1:10" x14ac:dyDescent="0.25">
      <c r="A2269" s="57">
        <v>42743.8125</v>
      </c>
      <c r="B2269" s="58">
        <v>1611</v>
      </c>
      <c r="C2269" s="11"/>
      <c r="E2269" s="11"/>
      <c r="F2269" s="11"/>
      <c r="G2269" s="11"/>
      <c r="H2269" s="11"/>
      <c r="I2269" s="11"/>
      <c r="J2269" s="11"/>
    </row>
    <row r="2270" spans="1:10" x14ac:dyDescent="0.25">
      <c r="A2270" s="57">
        <v>42743.802083333336</v>
      </c>
      <c r="B2270" s="58">
        <v>1611</v>
      </c>
      <c r="C2270" s="11"/>
      <c r="E2270" s="11"/>
      <c r="F2270" s="11"/>
      <c r="G2270" s="11"/>
      <c r="H2270" s="11"/>
      <c r="I2270" s="11"/>
      <c r="J2270" s="11"/>
    </row>
    <row r="2271" spans="1:10" x14ac:dyDescent="0.25">
      <c r="A2271" s="57">
        <v>42743.791666666664</v>
      </c>
      <c r="B2271" s="58">
        <v>1556</v>
      </c>
      <c r="C2271" s="11"/>
      <c r="E2271" s="11"/>
      <c r="F2271" s="11"/>
      <c r="G2271" s="11"/>
      <c r="H2271" s="11"/>
      <c r="I2271" s="11"/>
      <c r="J2271" s="11"/>
    </row>
    <row r="2272" spans="1:10" x14ac:dyDescent="0.25">
      <c r="A2272" s="57">
        <v>42743.78125</v>
      </c>
      <c r="B2272" s="58">
        <v>1587</v>
      </c>
      <c r="C2272" s="11"/>
      <c r="E2272" s="11"/>
      <c r="F2272" s="11"/>
      <c r="G2272" s="11"/>
      <c r="H2272" s="11"/>
      <c r="I2272" s="11"/>
      <c r="J2272" s="11"/>
    </row>
    <row r="2273" spans="1:10" x14ac:dyDescent="0.25">
      <c r="A2273" s="57">
        <v>42743.770833333336</v>
      </c>
      <c r="B2273" s="58">
        <v>1497</v>
      </c>
      <c r="C2273" s="11"/>
      <c r="E2273" s="11"/>
      <c r="F2273" s="11"/>
      <c r="G2273" s="11"/>
      <c r="H2273" s="11"/>
      <c r="I2273" s="11"/>
      <c r="J2273" s="11"/>
    </row>
    <row r="2274" spans="1:10" x14ac:dyDescent="0.25">
      <c r="A2274" s="57">
        <v>42743.760416666664</v>
      </c>
      <c r="B2274" s="58">
        <v>1494</v>
      </c>
      <c r="C2274" s="11"/>
      <c r="E2274" s="11"/>
      <c r="F2274" s="11"/>
      <c r="G2274" s="11"/>
      <c r="H2274" s="11"/>
      <c r="I2274" s="11"/>
      <c r="J2274" s="11"/>
    </row>
    <row r="2275" spans="1:10" x14ac:dyDescent="0.25">
      <c r="A2275" s="57">
        <v>42743.75</v>
      </c>
      <c r="B2275" s="58">
        <v>1554</v>
      </c>
      <c r="C2275" s="11"/>
      <c r="E2275" s="11"/>
      <c r="F2275" s="11"/>
      <c r="G2275" s="11"/>
      <c r="H2275" s="11"/>
      <c r="I2275" s="11"/>
      <c r="J2275" s="11"/>
    </row>
    <row r="2276" spans="1:10" x14ac:dyDescent="0.25">
      <c r="A2276" s="77">
        <v>42743.739583333336</v>
      </c>
      <c r="B2276" s="78">
        <v>1581</v>
      </c>
      <c r="C2276" s="11"/>
      <c r="E2276" s="11"/>
      <c r="F2276" s="11"/>
      <c r="G2276" s="11"/>
      <c r="H2276" s="11"/>
      <c r="I2276" s="11"/>
      <c r="J2276" s="11"/>
    </row>
    <row r="2277" spans="1:10" x14ac:dyDescent="0.25">
      <c r="A2277" s="57">
        <v>42743.729166666664</v>
      </c>
      <c r="B2277" s="58">
        <v>1485</v>
      </c>
      <c r="C2277" s="11"/>
      <c r="E2277" s="11"/>
      <c r="F2277" s="11"/>
      <c r="G2277" s="11"/>
      <c r="H2277" s="11"/>
      <c r="I2277" s="11"/>
      <c r="J2277" s="11"/>
    </row>
    <row r="2278" spans="1:10" x14ac:dyDescent="0.25">
      <c r="A2278" s="57">
        <v>42743.71875</v>
      </c>
      <c r="B2278" s="58">
        <v>1578</v>
      </c>
      <c r="C2278" s="11"/>
      <c r="E2278" s="11"/>
      <c r="F2278" s="11"/>
      <c r="G2278" s="11"/>
      <c r="H2278" s="11"/>
      <c r="I2278" s="11"/>
      <c r="J2278" s="11"/>
    </row>
    <row r="2279" spans="1:10" x14ac:dyDescent="0.25">
      <c r="A2279" s="57">
        <v>42743.708333333336</v>
      </c>
      <c r="B2279" s="58">
        <v>1595</v>
      </c>
      <c r="C2279" s="11"/>
      <c r="E2279" s="11"/>
      <c r="F2279" s="11"/>
      <c r="G2279" s="11"/>
      <c r="H2279" s="11"/>
      <c r="I2279" s="11"/>
      <c r="J2279" s="11"/>
    </row>
    <row r="2280" spans="1:10" x14ac:dyDescent="0.25">
      <c r="A2280" s="57">
        <v>42743.697916666664</v>
      </c>
      <c r="B2280" s="58">
        <v>1549</v>
      </c>
      <c r="C2280" s="11"/>
      <c r="E2280" s="11"/>
      <c r="F2280" s="11"/>
      <c r="G2280" s="11"/>
      <c r="H2280" s="11"/>
      <c r="I2280" s="11"/>
      <c r="J2280" s="11"/>
    </row>
    <row r="2281" spans="1:10" x14ac:dyDescent="0.25">
      <c r="A2281" s="57">
        <v>42743.6875</v>
      </c>
      <c r="B2281" s="58">
        <v>1570</v>
      </c>
      <c r="C2281" s="11"/>
      <c r="E2281" s="11"/>
      <c r="F2281" s="11"/>
      <c r="G2281" s="11"/>
      <c r="H2281" s="11"/>
      <c r="I2281" s="11"/>
      <c r="J2281" s="11"/>
    </row>
    <row r="2282" spans="1:10" x14ac:dyDescent="0.25">
      <c r="A2282" s="57">
        <v>42743.677083333336</v>
      </c>
      <c r="B2282" s="58">
        <v>1578</v>
      </c>
      <c r="C2282" s="11"/>
      <c r="E2282" s="11"/>
      <c r="F2282" s="11"/>
      <c r="G2282" s="11"/>
      <c r="H2282" s="11"/>
      <c r="I2282" s="11"/>
      <c r="J2282" s="11"/>
    </row>
    <row r="2283" spans="1:10" x14ac:dyDescent="0.25">
      <c r="A2283" s="81">
        <v>42743.666666666664</v>
      </c>
      <c r="B2283" s="82">
        <v>1553</v>
      </c>
      <c r="C2283" s="11"/>
      <c r="E2283" s="11"/>
      <c r="F2283" s="11"/>
      <c r="G2283" s="11"/>
      <c r="H2283" s="11"/>
      <c r="I2283" s="11"/>
      <c r="J2283" s="11"/>
    </row>
    <row r="2284" spans="1:10" x14ac:dyDescent="0.25">
      <c r="A2284" s="2">
        <v>42743.65625</v>
      </c>
      <c r="B2284" s="4">
        <v>1553</v>
      </c>
      <c r="C2284" s="11"/>
      <c r="E2284" s="11"/>
      <c r="F2284" s="11"/>
      <c r="G2284" s="11"/>
      <c r="H2284" s="11"/>
      <c r="I2284" s="11"/>
      <c r="J2284" s="11"/>
    </row>
    <row r="2285" spans="1:10" x14ac:dyDescent="0.25">
      <c r="A2285" s="2">
        <v>42743.645833333336</v>
      </c>
      <c r="B2285" s="3">
        <v>1556</v>
      </c>
      <c r="C2285" s="11"/>
      <c r="E2285" s="11"/>
      <c r="F2285" s="11"/>
      <c r="G2285" s="11"/>
      <c r="H2285" s="11"/>
      <c r="I2285" s="11"/>
      <c r="J2285" s="11"/>
    </row>
    <row r="2286" spans="1:10" x14ac:dyDescent="0.25">
      <c r="A2286" s="83">
        <v>42743.635416666664</v>
      </c>
      <c r="B2286" s="62">
        <v>1569</v>
      </c>
      <c r="C2286" s="11"/>
      <c r="E2286" s="11"/>
      <c r="F2286" s="11"/>
      <c r="G2286" s="11"/>
      <c r="H2286" s="11"/>
      <c r="I2286" s="11"/>
      <c r="J2286" s="11"/>
    </row>
    <row r="2287" spans="1:10" x14ac:dyDescent="0.25">
      <c r="A2287" s="57">
        <v>42743.625</v>
      </c>
      <c r="B2287" s="58">
        <v>1541</v>
      </c>
      <c r="C2287" s="11"/>
      <c r="E2287" s="11"/>
      <c r="F2287" s="11"/>
      <c r="G2287" s="11"/>
      <c r="H2287" s="11"/>
      <c r="I2287" s="11"/>
      <c r="J2287" s="11"/>
    </row>
    <row r="2288" spans="1:10" x14ac:dyDescent="0.25">
      <c r="A2288" s="81">
        <v>42743.614583333336</v>
      </c>
      <c r="B2288" s="82">
        <v>1549</v>
      </c>
      <c r="C2288" s="11"/>
      <c r="E2288" s="11"/>
      <c r="F2288" s="11"/>
      <c r="G2288" s="11"/>
      <c r="H2288" s="11"/>
      <c r="I2288" s="11"/>
      <c r="J2288" s="11"/>
    </row>
    <row r="2289" spans="1:10" x14ac:dyDescent="0.25">
      <c r="A2289" s="39">
        <v>42743.604166666664</v>
      </c>
      <c r="B2289" s="4">
        <v>1583</v>
      </c>
      <c r="C2289" s="11"/>
      <c r="E2289" s="11"/>
      <c r="F2289" s="11"/>
      <c r="G2289" s="11"/>
      <c r="H2289" s="11"/>
      <c r="I2289" s="11"/>
      <c r="J2289" s="11"/>
    </row>
    <row r="2290" spans="1:10" x14ac:dyDescent="0.25">
      <c r="A2290" s="84">
        <v>42743.59375</v>
      </c>
      <c r="B2290" s="85">
        <v>1569</v>
      </c>
      <c r="C2290" s="11"/>
      <c r="E2290" s="11"/>
      <c r="F2290" s="11"/>
      <c r="G2290" s="11"/>
      <c r="H2290" s="11"/>
      <c r="I2290" s="11"/>
      <c r="J2290" s="11"/>
    </row>
    <row r="2291" spans="1:10" x14ac:dyDescent="0.25">
      <c r="A2291" s="57">
        <v>42743.583333333336</v>
      </c>
      <c r="B2291" s="58">
        <v>1546</v>
      </c>
      <c r="C2291" s="11"/>
      <c r="E2291" s="11"/>
      <c r="F2291" s="11"/>
      <c r="G2291" s="11"/>
      <c r="H2291" s="11"/>
      <c r="I2291" s="11"/>
      <c r="J2291" s="11"/>
    </row>
    <row r="2292" spans="1:10" x14ac:dyDescent="0.25">
      <c r="A2292" s="57">
        <v>42743.572916666664</v>
      </c>
      <c r="B2292" s="58">
        <v>1565</v>
      </c>
      <c r="C2292" s="11"/>
      <c r="E2292" s="11"/>
      <c r="F2292" s="11"/>
      <c r="G2292" s="11"/>
      <c r="H2292" s="11"/>
      <c r="I2292" s="11"/>
      <c r="J2292" s="11"/>
    </row>
    <row r="2293" spans="1:10" x14ac:dyDescent="0.25">
      <c r="A2293" s="57">
        <v>42743.5625</v>
      </c>
      <c r="B2293" s="58">
        <v>1507</v>
      </c>
      <c r="C2293" s="11"/>
      <c r="E2293" s="11"/>
      <c r="F2293" s="11"/>
      <c r="G2293" s="11"/>
      <c r="H2293" s="11"/>
      <c r="I2293" s="11"/>
      <c r="J2293" s="11"/>
    </row>
    <row r="2294" spans="1:10" x14ac:dyDescent="0.25">
      <c r="A2294" s="57">
        <v>42743.552083333336</v>
      </c>
      <c r="B2294" s="58">
        <v>1573</v>
      </c>
      <c r="C2294" s="11"/>
      <c r="E2294" s="11"/>
      <c r="F2294" s="11"/>
      <c r="G2294" s="11"/>
      <c r="H2294" s="11"/>
      <c r="I2294" s="11"/>
      <c r="J2294" s="11"/>
    </row>
    <row r="2295" spans="1:10" x14ac:dyDescent="0.25">
      <c r="A2295" s="57">
        <v>42743.541666666664</v>
      </c>
      <c r="B2295" s="58">
        <v>1572</v>
      </c>
      <c r="C2295" s="11"/>
      <c r="E2295" s="11"/>
      <c r="F2295" s="11"/>
      <c r="G2295" s="11"/>
      <c r="H2295" s="11"/>
      <c r="I2295" s="11"/>
      <c r="J2295" s="11"/>
    </row>
    <row r="2296" spans="1:10" x14ac:dyDescent="0.25">
      <c r="A2296" s="57">
        <v>42743.53125</v>
      </c>
      <c r="B2296" s="58">
        <v>1563</v>
      </c>
      <c r="C2296" s="11"/>
      <c r="E2296" s="11"/>
      <c r="F2296" s="11"/>
      <c r="G2296" s="11"/>
      <c r="H2296" s="11"/>
      <c r="I2296" s="11"/>
      <c r="J2296" s="11"/>
    </row>
    <row r="2297" spans="1:10" x14ac:dyDescent="0.25">
      <c r="A2297" s="72">
        <v>42743.520833333336</v>
      </c>
      <c r="B2297" s="73">
        <v>1535</v>
      </c>
      <c r="C2297" s="11"/>
      <c r="E2297" s="11"/>
      <c r="F2297" s="11"/>
      <c r="G2297" s="11"/>
      <c r="H2297" s="11"/>
      <c r="I2297" s="11"/>
      <c r="J2297" s="11"/>
    </row>
    <row r="2298" spans="1:10" x14ac:dyDescent="0.25">
      <c r="A2298" s="57">
        <v>42743.510416666664</v>
      </c>
      <c r="B2298" s="58">
        <v>1540</v>
      </c>
      <c r="C2298" s="11"/>
      <c r="E2298" s="11"/>
      <c r="F2298" s="11"/>
      <c r="G2298" s="11"/>
      <c r="H2298" s="11"/>
      <c r="I2298" s="11"/>
      <c r="J2298" s="11"/>
    </row>
    <row r="2299" spans="1:10" x14ac:dyDescent="0.25">
      <c r="A2299" s="57">
        <v>42743.5</v>
      </c>
      <c r="B2299" s="58">
        <v>1598</v>
      </c>
      <c r="C2299" s="11"/>
      <c r="E2299" s="11"/>
      <c r="F2299" s="11"/>
      <c r="G2299" s="11"/>
      <c r="H2299" s="11"/>
      <c r="I2299" s="11"/>
      <c r="J2299" s="11"/>
    </row>
    <row r="2300" spans="1:10" x14ac:dyDescent="0.25">
      <c r="A2300" s="72">
        <v>42743.489583333336</v>
      </c>
      <c r="B2300" s="73">
        <v>1535</v>
      </c>
      <c r="C2300" s="11"/>
      <c r="E2300" s="11"/>
      <c r="F2300" s="11"/>
      <c r="G2300" s="11"/>
      <c r="H2300" s="11"/>
      <c r="I2300" s="11"/>
      <c r="J2300" s="11"/>
    </row>
    <row r="2301" spans="1:10" x14ac:dyDescent="0.25">
      <c r="A2301" s="57">
        <v>42743.479166666664</v>
      </c>
      <c r="B2301" s="58">
        <v>1543</v>
      </c>
      <c r="C2301" s="11"/>
      <c r="E2301" s="11"/>
      <c r="F2301" s="11"/>
      <c r="G2301" s="11"/>
      <c r="H2301" s="11"/>
      <c r="I2301" s="11"/>
      <c r="J2301" s="11"/>
    </row>
    <row r="2302" spans="1:10" x14ac:dyDescent="0.25">
      <c r="A2302" s="57">
        <v>42743.46875</v>
      </c>
      <c r="B2302" s="58">
        <v>1548</v>
      </c>
      <c r="C2302" s="11"/>
      <c r="E2302" s="11"/>
      <c r="F2302" s="11"/>
      <c r="G2302" s="11"/>
      <c r="H2302" s="11"/>
      <c r="I2302" s="11"/>
      <c r="J2302" s="11"/>
    </row>
    <row r="2303" spans="1:10" x14ac:dyDescent="0.25">
      <c r="A2303" s="57">
        <v>42743.458333333336</v>
      </c>
      <c r="B2303" s="58">
        <v>1556</v>
      </c>
      <c r="C2303" s="11"/>
      <c r="E2303" s="11"/>
      <c r="F2303" s="11"/>
      <c r="G2303" s="11"/>
      <c r="H2303" s="11"/>
      <c r="I2303" s="11"/>
      <c r="J2303" s="11"/>
    </row>
    <row r="2304" spans="1:10" x14ac:dyDescent="0.25">
      <c r="A2304" s="57">
        <v>42743.447916666664</v>
      </c>
      <c r="B2304" s="58">
        <v>1561</v>
      </c>
      <c r="C2304" s="11"/>
      <c r="E2304" s="11"/>
      <c r="F2304" s="11"/>
      <c r="G2304" s="11"/>
      <c r="H2304" s="11"/>
      <c r="I2304" s="11"/>
      <c r="J2304" s="11"/>
    </row>
    <row r="2305" spans="1:10" x14ac:dyDescent="0.25">
      <c r="A2305" s="57">
        <v>42743.4375</v>
      </c>
      <c r="B2305" s="58">
        <v>1524</v>
      </c>
      <c r="C2305" s="11"/>
      <c r="E2305" s="11"/>
      <c r="F2305" s="11"/>
      <c r="G2305" s="11"/>
      <c r="H2305" s="11"/>
      <c r="I2305" s="11"/>
      <c r="J2305" s="11"/>
    </row>
    <row r="2306" spans="1:10" x14ac:dyDescent="0.25">
      <c r="A2306" s="57">
        <v>42743.427083333336</v>
      </c>
      <c r="B2306" s="58">
        <v>1556</v>
      </c>
      <c r="C2306" s="11"/>
      <c r="E2306" s="11"/>
      <c r="F2306" s="11"/>
      <c r="G2306" s="11"/>
      <c r="H2306" s="11"/>
      <c r="I2306" s="11"/>
      <c r="J2306" s="11"/>
    </row>
    <row r="2307" spans="1:10" x14ac:dyDescent="0.25">
      <c r="A2307" s="57">
        <v>42743.416666666664</v>
      </c>
      <c r="B2307" s="58">
        <v>1599</v>
      </c>
      <c r="C2307" s="11"/>
      <c r="E2307" s="11"/>
      <c r="F2307" s="11"/>
      <c r="G2307" s="11"/>
      <c r="H2307" s="11"/>
      <c r="I2307" s="11"/>
      <c r="J2307" s="11"/>
    </row>
    <row r="2308" spans="1:10" x14ac:dyDescent="0.25">
      <c r="A2308" s="57">
        <v>42743.40625</v>
      </c>
      <c r="B2308" s="58">
        <v>1550</v>
      </c>
      <c r="C2308" s="11"/>
      <c r="E2308" s="11"/>
      <c r="F2308" s="11"/>
      <c r="G2308" s="11"/>
      <c r="H2308" s="11"/>
      <c r="I2308" s="11"/>
      <c r="J2308" s="11"/>
    </row>
    <row r="2309" spans="1:10" x14ac:dyDescent="0.25">
      <c r="A2309" s="57">
        <v>42743.395833333336</v>
      </c>
      <c r="B2309" s="58">
        <v>1552</v>
      </c>
      <c r="C2309" s="11"/>
      <c r="E2309" s="11"/>
      <c r="F2309" s="11"/>
      <c r="G2309" s="11"/>
      <c r="H2309" s="11"/>
      <c r="I2309" s="11"/>
      <c r="J2309" s="11"/>
    </row>
    <row r="2310" spans="1:10" x14ac:dyDescent="0.25">
      <c r="A2310" s="57">
        <v>42743.385416666664</v>
      </c>
      <c r="B2310" s="58">
        <v>1582</v>
      </c>
      <c r="C2310" s="11"/>
      <c r="E2310" s="11"/>
      <c r="F2310" s="11"/>
      <c r="G2310" s="11"/>
      <c r="H2310" s="11"/>
      <c r="I2310" s="11"/>
      <c r="J2310" s="11"/>
    </row>
    <row r="2311" spans="1:10" x14ac:dyDescent="0.25">
      <c r="A2311" s="57">
        <v>42743.375</v>
      </c>
      <c r="B2311" s="58">
        <v>1565</v>
      </c>
      <c r="C2311" s="11"/>
      <c r="E2311" s="11"/>
      <c r="F2311" s="11"/>
      <c r="G2311" s="11"/>
      <c r="H2311" s="11"/>
      <c r="I2311" s="11"/>
      <c r="J2311" s="11"/>
    </row>
    <row r="2312" spans="1:10" x14ac:dyDescent="0.25">
      <c r="A2312" s="57">
        <v>42743.364583333336</v>
      </c>
      <c r="B2312" s="58">
        <v>1505</v>
      </c>
      <c r="C2312" s="11"/>
      <c r="E2312" s="11"/>
      <c r="F2312" s="11"/>
      <c r="G2312" s="11"/>
      <c r="H2312" s="11"/>
      <c r="I2312" s="11"/>
      <c r="J2312" s="11"/>
    </row>
    <row r="2313" spans="1:10" x14ac:dyDescent="0.25">
      <c r="A2313" s="57">
        <v>42743.354166666664</v>
      </c>
      <c r="B2313" s="58">
        <v>1570</v>
      </c>
      <c r="C2313" s="11"/>
      <c r="E2313" s="11"/>
      <c r="F2313" s="11"/>
      <c r="G2313" s="11"/>
      <c r="H2313" s="11"/>
      <c r="I2313" s="11"/>
      <c r="J2313" s="11"/>
    </row>
    <row r="2314" spans="1:10" x14ac:dyDescent="0.25">
      <c r="A2314" s="57">
        <v>42743.34375</v>
      </c>
      <c r="B2314" s="58">
        <v>1536</v>
      </c>
      <c r="C2314" s="11"/>
      <c r="E2314" s="11"/>
      <c r="F2314" s="11"/>
      <c r="G2314" s="11"/>
      <c r="H2314" s="11"/>
      <c r="I2314" s="11"/>
      <c r="J2314" s="11"/>
    </row>
    <row r="2315" spans="1:10" x14ac:dyDescent="0.25">
      <c r="A2315" s="57">
        <v>42743.333333333336</v>
      </c>
      <c r="B2315" s="58">
        <v>1541</v>
      </c>
      <c r="C2315" s="11"/>
      <c r="E2315" s="11"/>
      <c r="F2315" s="11"/>
      <c r="G2315" s="11"/>
      <c r="H2315" s="11"/>
      <c r="I2315" s="11"/>
      <c r="J2315" s="11"/>
    </row>
    <row r="2316" spans="1:10" x14ac:dyDescent="0.25">
      <c r="A2316" s="57">
        <v>42743.322916666664</v>
      </c>
      <c r="B2316" s="58">
        <v>1608</v>
      </c>
      <c r="C2316" s="11"/>
      <c r="E2316" s="11"/>
      <c r="F2316" s="11"/>
      <c r="G2316" s="11"/>
      <c r="H2316" s="11"/>
      <c r="I2316" s="11"/>
      <c r="J2316" s="11"/>
    </row>
    <row r="2317" spans="1:10" x14ac:dyDescent="0.25">
      <c r="A2317" s="57">
        <v>42743.3125</v>
      </c>
      <c r="B2317" s="58">
        <v>1573</v>
      </c>
      <c r="C2317" s="11"/>
      <c r="E2317" s="11"/>
      <c r="F2317" s="11"/>
      <c r="G2317" s="11"/>
      <c r="H2317" s="11"/>
      <c r="I2317" s="11"/>
      <c r="J2317" s="11"/>
    </row>
    <row r="2318" spans="1:10" x14ac:dyDescent="0.25">
      <c r="A2318" s="57">
        <v>42743.302083333336</v>
      </c>
      <c r="B2318" s="58">
        <v>1536</v>
      </c>
      <c r="C2318" s="11"/>
      <c r="E2318" s="11"/>
      <c r="F2318" s="11"/>
      <c r="G2318" s="11"/>
      <c r="H2318" s="11"/>
      <c r="I2318" s="11"/>
      <c r="J2318" s="11"/>
    </row>
    <row r="2319" spans="1:10" x14ac:dyDescent="0.25">
      <c r="A2319" s="57">
        <v>42743.291666666664</v>
      </c>
      <c r="B2319" s="58">
        <v>1518</v>
      </c>
      <c r="C2319" s="11"/>
      <c r="E2319" s="11"/>
      <c r="F2319" s="11"/>
      <c r="G2319" s="11"/>
      <c r="H2319" s="11"/>
      <c r="I2319" s="11"/>
      <c r="J2319" s="11"/>
    </row>
    <row r="2320" spans="1:10" x14ac:dyDescent="0.25">
      <c r="A2320" s="57">
        <v>42743.28125</v>
      </c>
      <c r="B2320" s="58">
        <v>1573</v>
      </c>
      <c r="C2320" s="11"/>
      <c r="E2320" s="11"/>
      <c r="F2320" s="11"/>
      <c r="G2320" s="11"/>
      <c r="H2320" s="11"/>
      <c r="I2320" s="11"/>
      <c r="J2320" s="11"/>
    </row>
    <row r="2321" spans="1:10" x14ac:dyDescent="0.25">
      <c r="A2321" s="57">
        <v>42743.270833333336</v>
      </c>
      <c r="B2321" s="58">
        <v>1535</v>
      </c>
      <c r="C2321" s="11"/>
      <c r="E2321" s="11"/>
      <c r="F2321" s="11"/>
      <c r="G2321" s="11"/>
      <c r="H2321" s="11"/>
      <c r="I2321" s="11"/>
      <c r="J2321" s="11"/>
    </row>
    <row r="2322" spans="1:10" x14ac:dyDescent="0.25">
      <c r="A2322" s="57">
        <v>42743.260416666664</v>
      </c>
      <c r="B2322" s="58">
        <v>1556</v>
      </c>
      <c r="C2322" s="11"/>
      <c r="E2322" s="11"/>
      <c r="F2322" s="11"/>
      <c r="G2322" s="11"/>
      <c r="H2322" s="11"/>
      <c r="I2322" s="11"/>
      <c r="J2322" s="11"/>
    </row>
    <row r="2323" spans="1:10" x14ac:dyDescent="0.25">
      <c r="A2323" s="57">
        <v>42743.25</v>
      </c>
      <c r="B2323" s="58">
        <v>1584</v>
      </c>
      <c r="C2323" s="11"/>
      <c r="E2323" s="11"/>
      <c r="F2323" s="11"/>
      <c r="G2323" s="11"/>
      <c r="H2323" s="11"/>
      <c r="I2323" s="11"/>
      <c r="J2323" s="11"/>
    </row>
    <row r="2324" spans="1:10" x14ac:dyDescent="0.25">
      <c r="A2324" s="57">
        <v>42743.239583333336</v>
      </c>
      <c r="B2324" s="58">
        <v>1600</v>
      </c>
      <c r="C2324" s="11"/>
      <c r="E2324" s="11"/>
      <c r="F2324" s="11"/>
      <c r="G2324" s="11"/>
      <c r="H2324" s="11"/>
      <c r="I2324" s="11"/>
      <c r="J2324" s="11"/>
    </row>
    <row r="2325" spans="1:10" x14ac:dyDescent="0.25">
      <c r="A2325" s="57">
        <v>42743.229166666664</v>
      </c>
      <c r="B2325" s="58">
        <v>1565</v>
      </c>
      <c r="C2325" s="11"/>
      <c r="E2325" s="11"/>
      <c r="F2325" s="11"/>
      <c r="G2325" s="11"/>
      <c r="H2325" s="11"/>
      <c r="I2325" s="11"/>
      <c r="J2325" s="11"/>
    </row>
    <row r="2326" spans="1:10" x14ac:dyDescent="0.25">
      <c r="A2326" s="57">
        <v>42743.21875</v>
      </c>
      <c r="B2326" s="58">
        <v>1554</v>
      </c>
      <c r="C2326" s="11"/>
      <c r="E2326" s="11"/>
      <c r="F2326" s="11"/>
      <c r="G2326" s="11"/>
      <c r="H2326" s="11"/>
      <c r="I2326" s="11"/>
      <c r="J2326" s="11"/>
    </row>
    <row r="2327" spans="1:10" x14ac:dyDescent="0.25">
      <c r="A2327" s="57">
        <v>42743.208333333336</v>
      </c>
      <c r="B2327" s="58">
        <v>1542</v>
      </c>
      <c r="C2327" s="11"/>
      <c r="E2327" s="11"/>
      <c r="F2327" s="11"/>
      <c r="G2327" s="11"/>
      <c r="H2327" s="11"/>
      <c r="I2327" s="11"/>
      <c r="J2327" s="11"/>
    </row>
    <row r="2328" spans="1:10" x14ac:dyDescent="0.25">
      <c r="A2328" s="57">
        <v>42743.197916666664</v>
      </c>
      <c r="B2328" s="58">
        <v>1563</v>
      </c>
      <c r="C2328" s="11"/>
      <c r="E2328" s="11"/>
      <c r="F2328" s="11"/>
      <c r="G2328" s="11"/>
      <c r="H2328" s="11"/>
      <c r="I2328" s="11"/>
      <c r="J2328" s="11"/>
    </row>
    <row r="2329" spans="1:10" x14ac:dyDescent="0.25">
      <c r="A2329" s="57">
        <v>42743.1875</v>
      </c>
      <c r="B2329" s="58">
        <v>1511</v>
      </c>
      <c r="C2329" s="11"/>
      <c r="E2329" s="11"/>
      <c r="F2329" s="11"/>
      <c r="G2329" s="11"/>
      <c r="H2329" s="11"/>
      <c r="I2329" s="11"/>
      <c r="J2329" s="11"/>
    </row>
    <row r="2330" spans="1:10" x14ac:dyDescent="0.25">
      <c r="A2330" s="57">
        <v>42743.177083333336</v>
      </c>
      <c r="B2330" s="58">
        <v>1469</v>
      </c>
      <c r="C2330" s="11"/>
      <c r="E2330" s="11"/>
      <c r="F2330" s="11"/>
      <c r="G2330" s="11"/>
      <c r="H2330" s="11"/>
      <c r="I2330" s="11"/>
      <c r="J2330" s="11"/>
    </row>
    <row r="2331" spans="1:10" x14ac:dyDescent="0.25">
      <c r="A2331" s="57">
        <v>42743.166666666664</v>
      </c>
      <c r="B2331" s="58">
        <v>1573</v>
      </c>
      <c r="C2331" s="11"/>
      <c r="E2331" s="11"/>
      <c r="F2331" s="11"/>
      <c r="G2331" s="11"/>
      <c r="H2331" s="11"/>
      <c r="I2331" s="11"/>
      <c r="J2331" s="11"/>
    </row>
    <row r="2332" spans="1:10" x14ac:dyDescent="0.25">
      <c r="A2332" s="57">
        <v>42743.15625</v>
      </c>
      <c r="B2332" s="58">
        <v>1535</v>
      </c>
      <c r="C2332" s="11"/>
      <c r="E2332" s="11"/>
      <c r="F2332" s="11"/>
      <c r="G2332" s="11"/>
      <c r="H2332" s="11"/>
      <c r="I2332" s="11"/>
      <c r="J2332" s="11"/>
    </row>
    <row r="2333" spans="1:10" x14ac:dyDescent="0.25">
      <c r="A2333" s="57">
        <v>42743.145833333336</v>
      </c>
      <c r="B2333" s="58">
        <v>1539</v>
      </c>
      <c r="C2333" s="11"/>
      <c r="E2333" s="11"/>
      <c r="F2333" s="11"/>
      <c r="G2333" s="11"/>
      <c r="H2333" s="11"/>
      <c r="I2333" s="11"/>
      <c r="J2333" s="11"/>
    </row>
    <row r="2334" spans="1:10" x14ac:dyDescent="0.25">
      <c r="A2334" s="57">
        <v>42743.135416666664</v>
      </c>
      <c r="B2334" s="58">
        <v>1574</v>
      </c>
      <c r="C2334" s="11"/>
      <c r="E2334" s="11"/>
      <c r="F2334" s="11"/>
      <c r="G2334" s="11"/>
      <c r="H2334" s="11"/>
      <c r="I2334" s="11"/>
      <c r="J2334" s="11"/>
    </row>
    <row r="2335" spans="1:10" x14ac:dyDescent="0.25">
      <c r="A2335" s="57">
        <v>42743.125</v>
      </c>
      <c r="B2335" s="58">
        <v>1521</v>
      </c>
      <c r="C2335" s="11"/>
      <c r="E2335" s="11"/>
      <c r="F2335" s="11"/>
      <c r="G2335" s="11"/>
      <c r="H2335" s="11"/>
      <c r="I2335" s="11"/>
      <c r="J2335" s="11"/>
    </row>
    <row r="2336" spans="1:10" x14ac:dyDescent="0.25">
      <c r="A2336" s="57">
        <v>42743.114583333336</v>
      </c>
      <c r="B2336" s="58">
        <v>1512</v>
      </c>
      <c r="C2336" s="11"/>
      <c r="E2336" s="11"/>
      <c r="F2336" s="11"/>
      <c r="G2336" s="11"/>
      <c r="H2336" s="11"/>
      <c r="I2336" s="11"/>
      <c r="J2336" s="11"/>
    </row>
    <row r="2337" spans="1:10" x14ac:dyDescent="0.25">
      <c r="A2337" s="57">
        <v>42743.104166666664</v>
      </c>
      <c r="B2337" s="58">
        <v>1517</v>
      </c>
      <c r="C2337" s="11"/>
      <c r="E2337" s="11"/>
      <c r="F2337" s="11"/>
      <c r="G2337" s="11"/>
      <c r="H2337" s="11"/>
      <c r="I2337" s="11"/>
      <c r="J2337" s="11"/>
    </row>
    <row r="2338" spans="1:10" x14ac:dyDescent="0.25">
      <c r="A2338" s="57">
        <v>42743.09375</v>
      </c>
      <c r="B2338" s="58">
        <v>1554</v>
      </c>
      <c r="C2338" s="11"/>
      <c r="E2338" s="11"/>
      <c r="F2338" s="11"/>
      <c r="G2338" s="11"/>
      <c r="H2338" s="11"/>
      <c r="I2338" s="11"/>
      <c r="J2338" s="11"/>
    </row>
    <row r="2339" spans="1:10" x14ac:dyDescent="0.25">
      <c r="A2339" s="57">
        <v>42743.083333333336</v>
      </c>
      <c r="B2339" s="58">
        <v>1577</v>
      </c>
      <c r="C2339" s="11"/>
      <c r="E2339" s="11"/>
      <c r="F2339" s="11"/>
      <c r="G2339" s="11"/>
      <c r="H2339" s="11"/>
      <c r="I2339" s="11"/>
      <c r="J2339" s="11"/>
    </row>
    <row r="2340" spans="1:10" x14ac:dyDescent="0.25">
      <c r="A2340" s="57">
        <v>42743.072916666664</v>
      </c>
      <c r="B2340" s="58">
        <v>1507</v>
      </c>
      <c r="C2340" s="11"/>
      <c r="E2340" s="11"/>
      <c r="F2340" s="11"/>
      <c r="G2340" s="11"/>
      <c r="H2340" s="11"/>
      <c r="I2340" s="11"/>
      <c r="J2340" s="11"/>
    </row>
    <row r="2341" spans="1:10" x14ac:dyDescent="0.25">
      <c r="A2341" s="57">
        <v>42743.0625</v>
      </c>
      <c r="B2341" s="58">
        <v>1570</v>
      </c>
      <c r="C2341" s="11"/>
      <c r="E2341" s="11"/>
      <c r="F2341" s="11"/>
      <c r="G2341" s="11"/>
      <c r="H2341" s="11"/>
      <c r="I2341" s="11"/>
      <c r="J2341" s="11"/>
    </row>
    <row r="2342" spans="1:10" x14ac:dyDescent="0.25">
      <c r="A2342" s="57">
        <v>42743.052083333336</v>
      </c>
      <c r="B2342" s="58">
        <v>1554</v>
      </c>
      <c r="C2342" s="11"/>
      <c r="E2342" s="11"/>
      <c r="F2342" s="11"/>
      <c r="G2342" s="11"/>
      <c r="H2342" s="11"/>
      <c r="I2342" s="11"/>
      <c r="J2342" s="11"/>
    </row>
    <row r="2343" spans="1:10" x14ac:dyDescent="0.25">
      <c r="A2343" s="57">
        <v>42743.041666666664</v>
      </c>
      <c r="B2343" s="58">
        <v>1532</v>
      </c>
      <c r="C2343" s="11"/>
      <c r="E2343" s="11"/>
      <c r="F2343" s="11"/>
      <c r="G2343" s="11"/>
      <c r="H2343" s="11"/>
      <c r="I2343" s="11"/>
      <c r="J2343" s="11"/>
    </row>
    <row r="2344" spans="1:10" x14ac:dyDescent="0.25">
      <c r="A2344" s="7">
        <v>42743.03125</v>
      </c>
      <c r="B2344" s="6">
        <v>1496</v>
      </c>
      <c r="C2344" s="11"/>
      <c r="E2344" s="11"/>
      <c r="F2344" s="11"/>
      <c r="G2344" s="11"/>
      <c r="H2344" s="11"/>
      <c r="I2344" s="11"/>
      <c r="J2344" s="11"/>
    </row>
    <row r="2345" spans="1:10" x14ac:dyDescent="0.25">
      <c r="A2345" s="2">
        <v>42743.020833333336</v>
      </c>
      <c r="B2345" s="3">
        <v>1511</v>
      </c>
      <c r="C2345" s="11"/>
      <c r="E2345" s="11"/>
      <c r="F2345" s="11"/>
      <c r="G2345" s="11"/>
      <c r="H2345" s="11"/>
      <c r="I2345" s="11"/>
      <c r="J2345" s="11"/>
    </row>
    <row r="2346" spans="1:10" x14ac:dyDescent="0.25">
      <c r="A2346" s="2">
        <v>42743.010416666664</v>
      </c>
      <c r="B2346" s="3">
        <v>1574</v>
      </c>
      <c r="C2346" s="11"/>
      <c r="E2346" s="11"/>
      <c r="F2346" s="11"/>
      <c r="G2346" s="11"/>
      <c r="H2346" s="11"/>
      <c r="I2346" s="11"/>
      <c r="J2346" s="11"/>
    </row>
    <row r="2347" spans="1:10" x14ac:dyDescent="0.25">
      <c r="A2347" s="2">
        <v>42743</v>
      </c>
      <c r="B2347" s="3">
        <v>1597</v>
      </c>
      <c r="C2347" s="11"/>
      <c r="E2347" s="11"/>
      <c r="F2347" s="11"/>
      <c r="G2347" s="11"/>
      <c r="H2347" s="11"/>
      <c r="I2347" s="11"/>
      <c r="J2347" s="11"/>
    </row>
    <row r="2348" spans="1:10" x14ac:dyDescent="0.25">
      <c r="A2348" s="2">
        <v>42742.989583333336</v>
      </c>
      <c r="B2348" s="3">
        <v>1577</v>
      </c>
      <c r="C2348" s="11"/>
      <c r="E2348" s="11"/>
      <c r="F2348" s="11"/>
      <c r="G2348" s="11"/>
      <c r="H2348" s="11"/>
      <c r="I2348" s="11"/>
      <c r="J2348" s="11"/>
    </row>
    <row r="2349" spans="1:10" x14ac:dyDescent="0.25">
      <c r="A2349" s="2">
        <v>42742.979166666664</v>
      </c>
      <c r="B2349" s="3">
        <v>1541</v>
      </c>
      <c r="C2349" s="11"/>
      <c r="E2349" s="11"/>
      <c r="F2349" s="11"/>
      <c r="G2349" s="11"/>
      <c r="H2349" s="11"/>
      <c r="I2349" s="11"/>
      <c r="J2349" s="11"/>
    </row>
    <row r="2350" spans="1:10" x14ac:dyDescent="0.25">
      <c r="A2350" s="2">
        <v>42742.96875</v>
      </c>
      <c r="B2350" s="3">
        <v>1555</v>
      </c>
      <c r="C2350" s="11"/>
      <c r="E2350" s="11"/>
      <c r="F2350" s="11"/>
      <c r="G2350" s="11"/>
      <c r="H2350" s="11"/>
      <c r="I2350" s="11"/>
      <c r="J2350" s="11"/>
    </row>
    <row r="2351" spans="1:10" x14ac:dyDescent="0.25">
      <c r="A2351" s="2">
        <v>42742.958333333336</v>
      </c>
      <c r="B2351" s="3">
        <v>1522</v>
      </c>
      <c r="C2351" s="11"/>
      <c r="E2351" s="11"/>
      <c r="F2351" s="11"/>
      <c r="G2351" s="11"/>
      <c r="H2351" s="11"/>
      <c r="I2351" s="11"/>
      <c r="J2351" s="11"/>
    </row>
    <row r="2352" spans="1:10" x14ac:dyDescent="0.25">
      <c r="A2352" s="2">
        <v>42742.947916666664</v>
      </c>
      <c r="B2352" s="3">
        <v>1555</v>
      </c>
      <c r="C2352" s="11"/>
      <c r="E2352" s="11"/>
      <c r="F2352" s="11"/>
      <c r="G2352" s="11"/>
      <c r="H2352" s="11"/>
      <c r="I2352" s="11"/>
      <c r="J2352" s="11"/>
    </row>
    <row r="2353" spans="1:10" x14ac:dyDescent="0.25">
      <c r="A2353" s="2">
        <v>42742.9375</v>
      </c>
      <c r="B2353" s="3">
        <v>1537</v>
      </c>
      <c r="C2353" s="11"/>
      <c r="E2353" s="11"/>
      <c r="F2353" s="11"/>
      <c r="G2353" s="11"/>
      <c r="H2353" s="11"/>
      <c r="I2353" s="11"/>
      <c r="J2353" s="11"/>
    </row>
    <row r="2354" spans="1:10" x14ac:dyDescent="0.25">
      <c r="A2354" s="2">
        <v>42742.927083333336</v>
      </c>
      <c r="B2354" s="3">
        <v>1559</v>
      </c>
      <c r="C2354" s="11"/>
      <c r="E2354" s="11"/>
      <c r="F2354" s="11"/>
      <c r="G2354" s="11"/>
      <c r="H2354" s="11"/>
      <c r="I2354" s="11"/>
      <c r="J2354" s="11"/>
    </row>
    <row r="2355" spans="1:10" x14ac:dyDescent="0.25">
      <c r="A2355" s="2">
        <v>42742.916666666664</v>
      </c>
      <c r="B2355" s="3">
        <v>1555</v>
      </c>
      <c r="C2355" s="11"/>
      <c r="E2355" s="11"/>
      <c r="F2355" s="11"/>
      <c r="G2355" s="11"/>
      <c r="H2355" s="11"/>
      <c r="I2355" s="11"/>
      <c r="J2355" s="11"/>
    </row>
    <row r="2356" spans="1:10" x14ac:dyDescent="0.25">
      <c r="A2356" s="2">
        <v>42742.90625</v>
      </c>
      <c r="B2356" s="3">
        <v>1501</v>
      </c>
      <c r="C2356" s="11"/>
      <c r="E2356" s="11"/>
      <c r="F2356" s="11"/>
      <c r="G2356" s="11"/>
      <c r="H2356" s="11"/>
      <c r="I2356" s="11"/>
      <c r="J2356" s="11"/>
    </row>
    <row r="2357" spans="1:10" x14ac:dyDescent="0.25">
      <c r="A2357" s="2">
        <v>42742.895833333336</v>
      </c>
      <c r="B2357" s="3">
        <v>1555</v>
      </c>
      <c r="C2357" s="11"/>
      <c r="E2357" s="11"/>
      <c r="F2357" s="11"/>
      <c r="G2357" s="11"/>
      <c r="H2357" s="11"/>
      <c r="I2357" s="11"/>
      <c r="J2357" s="11"/>
    </row>
    <row r="2358" spans="1:10" x14ac:dyDescent="0.25">
      <c r="A2358" s="2">
        <v>42742.885416666664</v>
      </c>
      <c r="B2358" s="3">
        <v>1569</v>
      </c>
      <c r="C2358" s="11"/>
      <c r="E2358" s="11"/>
      <c r="F2358" s="11"/>
      <c r="G2358" s="11"/>
      <c r="H2358" s="11"/>
      <c r="I2358" s="11"/>
      <c r="J2358" s="11"/>
    </row>
    <row r="2359" spans="1:10" x14ac:dyDescent="0.25">
      <c r="A2359" s="2">
        <v>42742.875</v>
      </c>
      <c r="B2359" s="3">
        <v>1559</v>
      </c>
      <c r="C2359" s="11"/>
      <c r="E2359" s="11"/>
      <c r="F2359" s="11"/>
      <c r="G2359" s="11"/>
      <c r="H2359" s="11"/>
      <c r="I2359" s="11"/>
      <c r="J2359" s="11"/>
    </row>
    <row r="2360" spans="1:10" x14ac:dyDescent="0.25">
      <c r="A2360" s="2">
        <v>42742.864583333336</v>
      </c>
      <c r="B2360" s="3">
        <v>1517</v>
      </c>
      <c r="C2360" s="11"/>
      <c r="E2360" s="11"/>
      <c r="F2360" s="11"/>
      <c r="G2360" s="11"/>
      <c r="H2360" s="11"/>
      <c r="I2360" s="11"/>
      <c r="J2360" s="11"/>
    </row>
    <row r="2361" spans="1:10" x14ac:dyDescent="0.25">
      <c r="A2361" s="2">
        <v>42742.854166666664</v>
      </c>
      <c r="B2361" s="3">
        <v>1573</v>
      </c>
      <c r="C2361" s="11"/>
      <c r="E2361" s="11"/>
      <c r="F2361" s="11"/>
      <c r="G2361" s="11"/>
      <c r="H2361" s="11"/>
      <c r="I2361" s="11"/>
      <c r="J2361" s="11"/>
    </row>
    <row r="2362" spans="1:10" x14ac:dyDescent="0.25">
      <c r="A2362" s="2">
        <v>42742.84375</v>
      </c>
      <c r="B2362" s="3">
        <v>1551</v>
      </c>
      <c r="C2362" s="11"/>
      <c r="E2362" s="11"/>
      <c r="F2362" s="11"/>
      <c r="G2362" s="11"/>
      <c r="H2362" s="11"/>
      <c r="I2362" s="11"/>
      <c r="J2362" s="11"/>
    </row>
    <row r="2363" spans="1:10" x14ac:dyDescent="0.25">
      <c r="A2363" s="2">
        <v>42742.833333333336</v>
      </c>
      <c r="B2363" s="3">
        <v>1554</v>
      </c>
      <c r="C2363" s="11"/>
      <c r="E2363" s="11"/>
      <c r="F2363" s="11"/>
      <c r="G2363" s="11"/>
      <c r="H2363" s="11"/>
      <c r="I2363" s="11"/>
      <c r="J2363" s="11"/>
    </row>
    <row r="2364" spans="1:10" x14ac:dyDescent="0.25">
      <c r="A2364" s="2">
        <v>42742.822916666664</v>
      </c>
      <c r="B2364" s="3">
        <v>1555</v>
      </c>
      <c r="C2364" s="11"/>
      <c r="E2364" s="11"/>
      <c r="F2364" s="11"/>
      <c r="G2364" s="11"/>
      <c r="H2364" s="11"/>
      <c r="I2364" s="11"/>
      <c r="J2364" s="11"/>
    </row>
    <row r="2365" spans="1:10" x14ac:dyDescent="0.25">
      <c r="A2365" s="2">
        <v>42742.8125</v>
      </c>
      <c r="B2365" s="3">
        <v>1582</v>
      </c>
      <c r="C2365" s="11"/>
      <c r="E2365" s="11"/>
      <c r="F2365" s="11"/>
      <c r="G2365" s="11"/>
      <c r="H2365" s="11"/>
      <c r="I2365" s="11"/>
      <c r="J2365" s="11"/>
    </row>
    <row r="2366" spans="1:10" x14ac:dyDescent="0.25">
      <c r="A2366" s="39">
        <v>42742.802083333336</v>
      </c>
      <c r="B2366" s="4">
        <v>1572</v>
      </c>
      <c r="C2366" s="11"/>
      <c r="E2366" s="11"/>
      <c r="F2366" s="11"/>
      <c r="G2366" s="11"/>
      <c r="H2366" s="11"/>
      <c r="I2366" s="11"/>
      <c r="J2366" s="11"/>
    </row>
    <row r="2367" spans="1:10" x14ac:dyDescent="0.25">
      <c r="A2367" s="2">
        <v>42742.791666666664</v>
      </c>
      <c r="B2367" s="3">
        <v>1546</v>
      </c>
      <c r="C2367" s="11"/>
      <c r="E2367" s="11"/>
      <c r="F2367" s="11"/>
      <c r="G2367" s="11"/>
      <c r="H2367" s="11"/>
      <c r="I2367" s="11"/>
      <c r="J2367" s="11"/>
    </row>
    <row r="2368" spans="1:10" x14ac:dyDescent="0.25">
      <c r="A2368" s="39">
        <v>42742.78125</v>
      </c>
      <c r="B2368" s="4">
        <v>1581</v>
      </c>
      <c r="C2368" s="11"/>
      <c r="E2368" s="11"/>
      <c r="F2368" s="11"/>
      <c r="G2368" s="11"/>
      <c r="H2368" s="11"/>
      <c r="I2368" s="11"/>
      <c r="J2368" s="11"/>
    </row>
    <row r="2369" spans="1:10" x14ac:dyDescent="0.25">
      <c r="A2369" s="39">
        <v>42742.770833333336</v>
      </c>
      <c r="B2369" s="4">
        <v>1539</v>
      </c>
      <c r="C2369" s="11"/>
      <c r="E2369" s="11"/>
      <c r="F2369" s="11"/>
      <c r="G2369" s="11"/>
      <c r="H2369" s="11"/>
      <c r="I2369" s="11"/>
      <c r="J2369" s="11"/>
    </row>
    <row r="2370" spans="1:10" x14ac:dyDescent="0.25">
      <c r="A2370" s="39">
        <v>42742.760416666664</v>
      </c>
      <c r="B2370" s="4">
        <v>1583</v>
      </c>
      <c r="C2370" s="11"/>
      <c r="E2370" s="11"/>
      <c r="F2370" s="11"/>
      <c r="G2370" s="11"/>
      <c r="H2370" s="11"/>
      <c r="I2370" s="11"/>
      <c r="J2370" s="11"/>
    </row>
    <row r="2371" spans="1:10" x14ac:dyDescent="0.25">
      <c r="A2371" s="39">
        <v>42742.75</v>
      </c>
      <c r="B2371" s="4">
        <v>1585</v>
      </c>
      <c r="C2371" s="11"/>
      <c r="E2371" s="11"/>
      <c r="F2371" s="11"/>
      <c r="G2371" s="11"/>
      <c r="H2371" s="11"/>
      <c r="I2371" s="11"/>
      <c r="J2371" s="11"/>
    </row>
    <row r="2372" spans="1:10" x14ac:dyDescent="0.25">
      <c r="A2372" s="39">
        <v>42742.739583333336</v>
      </c>
      <c r="B2372" s="4">
        <v>1547</v>
      </c>
      <c r="C2372" s="11"/>
      <c r="E2372" s="11"/>
      <c r="F2372" s="11"/>
      <c r="G2372" s="11"/>
      <c r="H2372" s="11"/>
      <c r="I2372" s="11"/>
      <c r="J2372" s="11"/>
    </row>
    <row r="2373" spans="1:10" x14ac:dyDescent="0.25">
      <c r="A2373" s="39">
        <v>42742.729166666664</v>
      </c>
      <c r="B2373" s="4">
        <v>1569</v>
      </c>
      <c r="C2373" s="11"/>
      <c r="E2373" s="11"/>
      <c r="F2373" s="11"/>
      <c r="G2373" s="11"/>
      <c r="H2373" s="11"/>
      <c r="I2373" s="11"/>
      <c r="J2373" s="11"/>
    </row>
    <row r="2374" spans="1:10" x14ac:dyDescent="0.25">
      <c r="A2374" s="39">
        <v>42742.71875</v>
      </c>
      <c r="B2374" s="4">
        <v>1571</v>
      </c>
      <c r="C2374" s="11"/>
      <c r="E2374" s="11"/>
      <c r="F2374" s="11"/>
      <c r="G2374" s="11"/>
      <c r="H2374" s="11"/>
      <c r="I2374" s="11"/>
      <c r="J2374" s="11"/>
    </row>
    <row r="2375" spans="1:10" x14ac:dyDescent="0.25">
      <c r="A2375" s="39">
        <v>42742.708333333336</v>
      </c>
      <c r="B2375" s="4">
        <v>1491</v>
      </c>
      <c r="C2375" s="11"/>
      <c r="E2375" s="11"/>
      <c r="F2375" s="11"/>
      <c r="G2375" s="11"/>
      <c r="H2375" s="11"/>
      <c r="I2375" s="11"/>
      <c r="J2375" s="11"/>
    </row>
    <row r="2376" spans="1:10" x14ac:dyDescent="0.25">
      <c r="A2376" s="2">
        <v>42742.697916666664</v>
      </c>
      <c r="B2376" s="3">
        <v>1443</v>
      </c>
      <c r="C2376" s="11"/>
      <c r="E2376" s="11"/>
      <c r="F2376" s="11"/>
      <c r="G2376" s="11"/>
      <c r="H2376" s="11"/>
      <c r="I2376" s="11"/>
      <c r="J2376" s="11"/>
    </row>
    <row r="2377" spans="1:10" x14ac:dyDescent="0.25">
      <c r="A2377" s="2">
        <v>42742.6875</v>
      </c>
      <c r="B2377" s="3">
        <v>1513</v>
      </c>
      <c r="C2377" s="11"/>
      <c r="E2377" s="11"/>
      <c r="F2377" s="11"/>
      <c r="G2377" s="11"/>
      <c r="H2377" s="11"/>
      <c r="I2377" s="11"/>
      <c r="J2377" s="11"/>
    </row>
    <row r="2378" spans="1:10" x14ac:dyDescent="0.25">
      <c r="A2378" s="2">
        <v>42742.677083333336</v>
      </c>
      <c r="B2378" s="3">
        <v>1506</v>
      </c>
      <c r="C2378" s="11"/>
      <c r="E2378" s="11"/>
      <c r="F2378" s="11"/>
      <c r="G2378" s="11"/>
      <c r="H2378" s="11"/>
      <c r="I2378" s="11"/>
      <c r="J2378" s="11"/>
    </row>
    <row r="2379" spans="1:10" x14ac:dyDescent="0.25">
      <c r="A2379" s="39">
        <v>42742.666666666664</v>
      </c>
      <c r="B2379" s="4">
        <v>1528</v>
      </c>
      <c r="C2379" s="11"/>
      <c r="E2379" s="11"/>
      <c r="F2379" s="11"/>
      <c r="G2379" s="11"/>
      <c r="H2379" s="11"/>
      <c r="I2379" s="11"/>
      <c r="J2379" s="11"/>
    </row>
    <row r="2380" spans="1:10" x14ac:dyDescent="0.25">
      <c r="A2380" s="2">
        <v>42742.65625</v>
      </c>
      <c r="B2380" s="3">
        <v>1593</v>
      </c>
      <c r="C2380" s="11"/>
      <c r="E2380" s="11"/>
      <c r="F2380" s="11"/>
      <c r="G2380" s="11"/>
      <c r="H2380" s="11"/>
      <c r="I2380" s="11"/>
      <c r="J2380" s="11"/>
    </row>
    <row r="2381" spans="1:10" x14ac:dyDescent="0.25">
      <c r="A2381" s="2">
        <v>42742.645833333336</v>
      </c>
      <c r="B2381" s="3">
        <v>1546</v>
      </c>
      <c r="C2381" s="11"/>
      <c r="E2381" s="11"/>
      <c r="F2381" s="11"/>
      <c r="G2381" s="11"/>
      <c r="H2381" s="11"/>
      <c r="I2381" s="11"/>
      <c r="J2381" s="11"/>
    </row>
    <row r="2382" spans="1:10" x14ac:dyDescent="0.25">
      <c r="A2382" s="2">
        <v>42742.635416666664</v>
      </c>
      <c r="B2382" s="3">
        <v>1506</v>
      </c>
      <c r="C2382" s="11"/>
      <c r="E2382" s="11"/>
      <c r="F2382" s="11"/>
      <c r="G2382" s="11"/>
      <c r="H2382" s="11"/>
      <c r="I2382" s="11"/>
      <c r="J2382" s="11"/>
    </row>
    <row r="2383" spans="1:10" x14ac:dyDescent="0.25">
      <c r="A2383" s="2">
        <v>42742.625</v>
      </c>
      <c r="B2383" s="3">
        <v>1556</v>
      </c>
      <c r="C2383" s="11"/>
      <c r="E2383" s="11"/>
      <c r="F2383" s="11"/>
      <c r="G2383" s="11"/>
      <c r="H2383" s="11"/>
      <c r="I2383" s="11"/>
      <c r="J2383" s="11"/>
    </row>
    <row r="2384" spans="1:10" x14ac:dyDescent="0.25">
      <c r="A2384" s="2">
        <v>42742.614583333336</v>
      </c>
      <c r="B2384" s="3">
        <v>1521</v>
      </c>
      <c r="C2384" s="11"/>
      <c r="E2384" s="11"/>
      <c r="F2384" s="11"/>
      <c r="G2384" s="11"/>
      <c r="H2384" s="11"/>
      <c r="I2384" s="11"/>
      <c r="J2384" s="11"/>
    </row>
    <row r="2385" spans="1:10" x14ac:dyDescent="0.25">
      <c r="A2385" s="2">
        <v>42742.604166666664</v>
      </c>
      <c r="B2385" s="3">
        <v>1511</v>
      </c>
      <c r="C2385" s="11"/>
      <c r="E2385" s="11"/>
      <c r="F2385" s="11"/>
      <c r="G2385" s="11"/>
      <c r="H2385" s="11"/>
      <c r="I2385" s="11"/>
      <c r="J2385" s="11"/>
    </row>
    <row r="2386" spans="1:10" x14ac:dyDescent="0.25">
      <c r="A2386" s="2">
        <v>42742.59375</v>
      </c>
      <c r="B2386" s="3">
        <v>1545</v>
      </c>
      <c r="C2386" s="11"/>
      <c r="E2386" s="11"/>
      <c r="F2386" s="11"/>
      <c r="G2386" s="11"/>
      <c r="H2386" s="11"/>
      <c r="I2386" s="11"/>
      <c r="J2386" s="11"/>
    </row>
    <row r="2387" spans="1:10" x14ac:dyDescent="0.25">
      <c r="A2387" s="2">
        <v>42742.583333333336</v>
      </c>
      <c r="B2387" s="3">
        <v>1561</v>
      </c>
      <c r="C2387" s="11"/>
      <c r="E2387" s="11"/>
      <c r="F2387" s="11"/>
      <c r="G2387" s="11"/>
      <c r="H2387" s="11"/>
      <c r="I2387" s="11"/>
      <c r="J2387" s="11"/>
    </row>
    <row r="2388" spans="1:10" x14ac:dyDescent="0.25">
      <c r="A2388" s="2">
        <v>42742.572916666664</v>
      </c>
      <c r="B2388" s="3">
        <v>1600</v>
      </c>
      <c r="C2388" s="11"/>
      <c r="E2388" s="11"/>
      <c r="F2388" s="11"/>
      <c r="G2388" s="11"/>
      <c r="H2388" s="11"/>
      <c r="I2388" s="11"/>
      <c r="J2388" s="11"/>
    </row>
    <row r="2389" spans="1:10" x14ac:dyDescent="0.25">
      <c r="A2389" s="2">
        <v>42742.5625</v>
      </c>
      <c r="B2389" s="3">
        <v>1579</v>
      </c>
      <c r="C2389" s="11"/>
      <c r="E2389" s="11"/>
      <c r="F2389" s="11"/>
      <c r="G2389" s="11"/>
      <c r="H2389" s="11"/>
      <c r="I2389" s="11"/>
      <c r="J2389" s="11"/>
    </row>
    <row r="2390" spans="1:10" x14ac:dyDescent="0.25">
      <c r="A2390" s="2">
        <v>42742.552083333336</v>
      </c>
      <c r="B2390" s="3">
        <v>1585</v>
      </c>
      <c r="C2390" s="11"/>
      <c r="E2390" s="11"/>
      <c r="F2390" s="11"/>
      <c r="G2390" s="11"/>
      <c r="H2390" s="11"/>
      <c r="I2390" s="11"/>
      <c r="J2390" s="11"/>
    </row>
    <row r="2391" spans="1:10" x14ac:dyDescent="0.25">
      <c r="A2391" s="2">
        <v>42742.541666666664</v>
      </c>
      <c r="B2391" s="3">
        <v>1576</v>
      </c>
      <c r="C2391" s="11"/>
      <c r="E2391" s="11"/>
      <c r="F2391" s="11"/>
      <c r="G2391" s="11"/>
      <c r="H2391" s="11"/>
      <c r="I2391" s="11"/>
      <c r="J2391" s="11"/>
    </row>
    <row r="2392" spans="1:10" x14ac:dyDescent="0.25">
      <c r="A2392" s="2">
        <v>42742.53125</v>
      </c>
      <c r="B2392" s="3">
        <v>1551</v>
      </c>
      <c r="C2392" s="11"/>
      <c r="E2392" s="11"/>
      <c r="F2392" s="11"/>
      <c r="G2392" s="11"/>
      <c r="H2392" s="11"/>
      <c r="I2392" s="11"/>
      <c r="J2392" s="11"/>
    </row>
    <row r="2393" spans="1:10" x14ac:dyDescent="0.25">
      <c r="A2393" s="2">
        <v>42742.520833333336</v>
      </c>
      <c r="B2393" s="3">
        <v>1508</v>
      </c>
      <c r="C2393" s="11"/>
      <c r="E2393" s="11"/>
      <c r="F2393" s="11"/>
      <c r="G2393" s="11"/>
      <c r="H2393" s="11"/>
      <c r="I2393" s="11"/>
      <c r="J2393" s="11"/>
    </row>
    <row r="2394" spans="1:10" x14ac:dyDescent="0.25">
      <c r="A2394" s="2">
        <v>42742.510416666664</v>
      </c>
      <c r="B2394" s="3">
        <v>1633</v>
      </c>
      <c r="C2394" s="11"/>
      <c r="E2394" s="11"/>
      <c r="F2394" s="11"/>
      <c r="G2394" s="11"/>
      <c r="H2394" s="11"/>
      <c r="I2394" s="11"/>
      <c r="J2394" s="11"/>
    </row>
    <row r="2395" spans="1:10" x14ac:dyDescent="0.25">
      <c r="A2395" s="2">
        <v>42742.5</v>
      </c>
      <c r="B2395" s="3">
        <v>1517</v>
      </c>
      <c r="C2395" s="11"/>
      <c r="E2395" s="11"/>
      <c r="F2395" s="11"/>
      <c r="G2395" s="11"/>
      <c r="H2395" s="11"/>
      <c r="I2395" s="11"/>
      <c r="J2395" s="11"/>
    </row>
    <row r="2396" spans="1:10" x14ac:dyDescent="0.25">
      <c r="A2396" s="2">
        <v>42742.489583333336</v>
      </c>
      <c r="B2396" s="3">
        <v>1569</v>
      </c>
      <c r="C2396" s="11"/>
      <c r="E2396" s="11"/>
      <c r="F2396" s="11"/>
      <c r="G2396" s="11"/>
      <c r="H2396" s="11"/>
      <c r="I2396" s="11"/>
      <c r="J2396" s="11"/>
    </row>
    <row r="2397" spans="1:10" x14ac:dyDescent="0.25">
      <c r="A2397" s="2">
        <v>42742.479166666664</v>
      </c>
      <c r="B2397" s="3">
        <v>1596</v>
      </c>
      <c r="C2397" s="11"/>
      <c r="E2397" s="11"/>
      <c r="F2397" s="11"/>
      <c r="G2397" s="11"/>
      <c r="H2397" s="11"/>
      <c r="I2397" s="11"/>
      <c r="J2397" s="11"/>
    </row>
    <row r="2398" spans="1:10" x14ac:dyDescent="0.25">
      <c r="A2398" s="2">
        <v>42742.46875</v>
      </c>
      <c r="B2398" s="3">
        <v>1494</v>
      </c>
      <c r="C2398" s="11"/>
      <c r="E2398" s="11"/>
      <c r="F2398" s="11"/>
      <c r="G2398" s="11"/>
      <c r="H2398" s="11"/>
      <c r="I2398" s="11"/>
      <c r="J2398" s="11"/>
    </row>
    <row r="2399" spans="1:10" x14ac:dyDescent="0.25">
      <c r="A2399" s="39">
        <v>42742.458333333336</v>
      </c>
      <c r="B2399" s="4">
        <v>1635</v>
      </c>
      <c r="C2399" s="11"/>
      <c r="E2399" s="11"/>
      <c r="F2399" s="11"/>
      <c r="G2399" s="11"/>
      <c r="H2399" s="11"/>
      <c r="I2399" s="11"/>
      <c r="J2399" s="11"/>
    </row>
    <row r="2400" spans="1:10" x14ac:dyDescent="0.25">
      <c r="A2400" s="39">
        <v>42742.447916666664</v>
      </c>
      <c r="B2400" s="4">
        <v>1547</v>
      </c>
      <c r="C2400" s="11"/>
      <c r="E2400" s="11"/>
      <c r="F2400" s="11"/>
      <c r="G2400" s="11"/>
      <c r="H2400" s="11"/>
      <c r="I2400" s="11"/>
      <c r="J2400" s="11"/>
    </row>
    <row r="2401" spans="1:10" x14ac:dyDescent="0.25">
      <c r="A2401" s="39">
        <v>42742.4375</v>
      </c>
      <c r="B2401" s="4">
        <v>1569</v>
      </c>
      <c r="C2401" s="11"/>
      <c r="E2401" s="11"/>
      <c r="F2401" s="11"/>
      <c r="G2401" s="11"/>
      <c r="H2401" s="11"/>
      <c r="I2401" s="11"/>
      <c r="J2401" s="11"/>
    </row>
    <row r="2402" spans="1:10" x14ac:dyDescent="0.25">
      <c r="A2402" s="39">
        <v>42742.427083333336</v>
      </c>
      <c r="B2402" s="4">
        <v>1375</v>
      </c>
      <c r="C2402" s="11"/>
      <c r="E2402" s="11"/>
      <c r="F2402" s="11"/>
      <c r="G2402" s="11"/>
      <c r="H2402" s="11"/>
      <c r="I2402" s="11"/>
      <c r="J2402" s="11"/>
    </row>
    <row r="2403" spans="1:10" x14ac:dyDescent="0.25">
      <c r="A2403" s="39">
        <v>42742.416666666664</v>
      </c>
      <c r="B2403" s="4">
        <v>1565</v>
      </c>
      <c r="C2403" s="11"/>
      <c r="E2403" s="11"/>
      <c r="F2403" s="11"/>
      <c r="G2403" s="11"/>
      <c r="H2403" s="11"/>
      <c r="I2403" s="11"/>
      <c r="J2403" s="11"/>
    </row>
    <row r="2404" spans="1:10" x14ac:dyDescent="0.25">
      <c r="A2404" s="39">
        <v>42742.40625</v>
      </c>
      <c r="B2404" s="4">
        <v>1546</v>
      </c>
      <c r="C2404" s="11"/>
      <c r="E2404" s="11"/>
      <c r="F2404" s="11"/>
      <c r="G2404" s="11"/>
      <c r="H2404" s="11"/>
      <c r="I2404" s="11"/>
      <c r="J2404" s="11"/>
    </row>
    <row r="2405" spans="1:10" x14ac:dyDescent="0.25">
      <c r="A2405" s="2">
        <v>42742.395833333336</v>
      </c>
      <c r="B2405" s="3">
        <v>1549</v>
      </c>
      <c r="C2405" s="11"/>
      <c r="E2405" s="11"/>
      <c r="F2405" s="11"/>
      <c r="G2405" s="11"/>
      <c r="H2405" s="11"/>
      <c r="I2405" s="11"/>
      <c r="J2405" s="11"/>
    </row>
    <row r="2406" spans="1:10" x14ac:dyDescent="0.25">
      <c r="A2406" s="2">
        <v>42742.385416666664</v>
      </c>
      <c r="B2406" s="3">
        <v>1564</v>
      </c>
      <c r="C2406" s="11"/>
      <c r="E2406" s="11"/>
      <c r="F2406" s="11"/>
      <c r="G2406" s="11"/>
      <c r="H2406" s="11"/>
      <c r="I2406" s="11"/>
      <c r="J2406" s="11"/>
    </row>
    <row r="2407" spans="1:10" x14ac:dyDescent="0.25">
      <c r="A2407" s="2">
        <v>42742.375</v>
      </c>
      <c r="B2407" s="3">
        <v>1584</v>
      </c>
      <c r="C2407" s="11"/>
      <c r="E2407" s="11"/>
      <c r="F2407" s="11"/>
      <c r="G2407" s="11"/>
      <c r="H2407" s="11"/>
      <c r="I2407" s="11"/>
      <c r="J2407" s="11"/>
    </row>
    <row r="2408" spans="1:10" x14ac:dyDescent="0.25">
      <c r="A2408" s="2">
        <v>42742.364583333336</v>
      </c>
      <c r="B2408" s="3">
        <v>1560</v>
      </c>
      <c r="C2408" s="11"/>
      <c r="E2408" s="11"/>
      <c r="F2408" s="11"/>
      <c r="G2408" s="11"/>
      <c r="H2408" s="11"/>
      <c r="I2408" s="11"/>
      <c r="J2408" s="11"/>
    </row>
    <row r="2409" spans="1:10" x14ac:dyDescent="0.25">
      <c r="A2409" s="2">
        <v>42742.354166666664</v>
      </c>
      <c r="B2409" s="3">
        <v>1594</v>
      </c>
      <c r="C2409" s="11"/>
      <c r="E2409" s="11"/>
      <c r="F2409" s="11"/>
      <c r="G2409" s="11"/>
      <c r="H2409" s="11"/>
      <c r="I2409" s="11"/>
      <c r="J2409" s="11"/>
    </row>
    <row r="2410" spans="1:10" x14ac:dyDescent="0.25">
      <c r="A2410" s="2">
        <v>42742.34375</v>
      </c>
      <c r="B2410" s="3">
        <v>1530</v>
      </c>
      <c r="C2410" s="11"/>
      <c r="E2410" s="11"/>
      <c r="F2410" s="11"/>
      <c r="G2410" s="11"/>
      <c r="H2410" s="11"/>
      <c r="I2410" s="11"/>
      <c r="J2410" s="11"/>
    </row>
    <row r="2411" spans="1:10" x14ac:dyDescent="0.25">
      <c r="A2411" s="2">
        <v>42742.333333333336</v>
      </c>
      <c r="B2411" s="3">
        <v>1630</v>
      </c>
      <c r="C2411" s="11"/>
      <c r="E2411" s="11"/>
      <c r="F2411" s="11"/>
      <c r="G2411" s="11"/>
      <c r="H2411" s="11"/>
      <c r="I2411" s="11"/>
      <c r="J2411" s="11"/>
    </row>
    <row r="2412" spans="1:10" x14ac:dyDescent="0.25">
      <c r="A2412" s="2">
        <v>42742.322916666664</v>
      </c>
      <c r="B2412" s="3">
        <v>1596</v>
      </c>
      <c r="C2412" s="11"/>
      <c r="E2412" s="11"/>
      <c r="F2412" s="11"/>
      <c r="G2412" s="11"/>
      <c r="H2412" s="11"/>
      <c r="I2412" s="11"/>
      <c r="J2412" s="11"/>
    </row>
    <row r="2413" spans="1:10" x14ac:dyDescent="0.25">
      <c r="A2413" s="39">
        <v>42742.3125</v>
      </c>
      <c r="B2413" s="3">
        <v>1492</v>
      </c>
      <c r="C2413" s="11"/>
      <c r="E2413" s="11"/>
      <c r="F2413" s="11"/>
      <c r="G2413" s="11"/>
      <c r="H2413" s="11"/>
      <c r="I2413" s="11"/>
      <c r="J2413" s="11"/>
    </row>
    <row r="2414" spans="1:10" x14ac:dyDescent="0.25">
      <c r="A2414" s="39">
        <v>42742.302083333336</v>
      </c>
      <c r="B2414" s="4">
        <v>1624</v>
      </c>
      <c r="C2414" s="11"/>
      <c r="E2414" s="11"/>
      <c r="F2414" s="11"/>
      <c r="G2414" s="11"/>
      <c r="H2414" s="11"/>
      <c r="I2414" s="11"/>
      <c r="J2414" s="11"/>
    </row>
    <row r="2415" spans="1:10" x14ac:dyDescent="0.25">
      <c r="A2415" s="39">
        <v>42742.291666666664</v>
      </c>
      <c r="B2415" s="4">
        <v>1552</v>
      </c>
      <c r="C2415" s="11"/>
      <c r="E2415" s="11"/>
      <c r="F2415" s="11"/>
      <c r="G2415" s="11"/>
      <c r="H2415" s="11"/>
      <c r="I2415" s="11"/>
      <c r="J2415" s="11"/>
    </row>
    <row r="2416" spans="1:10" x14ac:dyDescent="0.25">
      <c r="A2416" s="39">
        <v>42742.28125</v>
      </c>
      <c r="B2416" s="4">
        <v>1550</v>
      </c>
      <c r="C2416" s="11"/>
      <c r="E2416" s="11"/>
      <c r="F2416" s="11"/>
      <c r="G2416" s="11"/>
      <c r="H2416" s="11"/>
      <c r="I2416" s="11"/>
      <c r="J2416" s="11"/>
    </row>
    <row r="2417" spans="1:10" x14ac:dyDescent="0.25">
      <c r="A2417" s="39">
        <v>42742.270833333336</v>
      </c>
      <c r="B2417" s="4">
        <v>1552</v>
      </c>
      <c r="C2417" s="11"/>
      <c r="E2417" s="11"/>
      <c r="F2417" s="11"/>
      <c r="G2417" s="11"/>
      <c r="H2417" s="11"/>
      <c r="I2417" s="11"/>
      <c r="J2417" s="11"/>
    </row>
    <row r="2418" spans="1:10" x14ac:dyDescent="0.25">
      <c r="A2418" s="39">
        <v>42742.260416666664</v>
      </c>
      <c r="B2418" s="4">
        <v>1576</v>
      </c>
      <c r="C2418" s="11"/>
      <c r="E2418" s="11"/>
      <c r="F2418" s="11"/>
      <c r="G2418" s="11"/>
      <c r="H2418" s="11"/>
      <c r="I2418" s="11"/>
      <c r="J2418" s="11"/>
    </row>
    <row r="2419" spans="1:10" x14ac:dyDescent="0.25">
      <c r="A2419" s="39">
        <v>42742.25</v>
      </c>
      <c r="B2419" s="4">
        <v>1518</v>
      </c>
      <c r="C2419" s="11"/>
      <c r="E2419" s="11"/>
      <c r="F2419" s="11"/>
      <c r="G2419" s="11"/>
      <c r="H2419" s="11"/>
      <c r="I2419" s="11"/>
      <c r="J2419" s="11"/>
    </row>
    <row r="2420" spans="1:10" x14ac:dyDescent="0.25">
      <c r="A2420" s="2">
        <v>42742.239583333336</v>
      </c>
      <c r="B2420" s="3">
        <v>1573</v>
      </c>
      <c r="C2420" s="11"/>
      <c r="E2420" s="11"/>
      <c r="F2420" s="11"/>
      <c r="G2420" s="11"/>
      <c r="H2420" s="11"/>
      <c r="I2420" s="11"/>
      <c r="J2420" s="11"/>
    </row>
    <row r="2421" spans="1:10" x14ac:dyDescent="0.25">
      <c r="A2421" s="2">
        <v>42742.229166666664</v>
      </c>
      <c r="B2421" s="3">
        <v>1562</v>
      </c>
      <c r="C2421" s="11"/>
      <c r="E2421" s="11"/>
      <c r="F2421" s="11"/>
      <c r="G2421" s="11"/>
      <c r="H2421" s="11"/>
      <c r="I2421" s="11"/>
      <c r="J2421" s="11"/>
    </row>
    <row r="2422" spans="1:10" x14ac:dyDescent="0.25">
      <c r="A2422" s="2">
        <v>42742.21875</v>
      </c>
      <c r="B2422" s="3">
        <v>1646</v>
      </c>
      <c r="C2422" s="11"/>
      <c r="E2422" s="11"/>
      <c r="F2422" s="11"/>
      <c r="G2422" s="11"/>
      <c r="H2422" s="11"/>
      <c r="I2422" s="11"/>
      <c r="J2422" s="11"/>
    </row>
    <row r="2423" spans="1:10" x14ac:dyDescent="0.25">
      <c r="A2423" s="2">
        <v>42742.208333333336</v>
      </c>
      <c r="B2423" s="3">
        <v>1541</v>
      </c>
      <c r="C2423" s="11"/>
      <c r="E2423" s="11"/>
      <c r="F2423" s="11"/>
      <c r="G2423" s="11"/>
      <c r="H2423" s="11"/>
      <c r="I2423" s="11"/>
      <c r="J2423" s="11"/>
    </row>
    <row r="2424" spans="1:10" x14ac:dyDescent="0.25">
      <c r="A2424" s="2">
        <v>42742.197916666664</v>
      </c>
      <c r="B2424" s="3">
        <v>1549</v>
      </c>
      <c r="C2424" s="11"/>
      <c r="E2424" s="11"/>
      <c r="F2424" s="11"/>
      <c r="G2424" s="11"/>
      <c r="H2424" s="11"/>
      <c r="I2424" s="11"/>
      <c r="J2424" s="11"/>
    </row>
    <row r="2425" spans="1:10" x14ac:dyDescent="0.25">
      <c r="A2425" s="2">
        <v>42742.1875</v>
      </c>
      <c r="B2425" s="3">
        <v>1543</v>
      </c>
      <c r="C2425" s="11"/>
      <c r="E2425" s="11"/>
      <c r="F2425" s="11"/>
      <c r="G2425" s="11"/>
      <c r="H2425" s="11"/>
      <c r="I2425" s="11"/>
      <c r="J2425" s="11"/>
    </row>
    <row r="2426" spans="1:10" x14ac:dyDescent="0.25">
      <c r="A2426" s="2">
        <v>42742.177083333336</v>
      </c>
      <c r="B2426" s="3">
        <v>1601</v>
      </c>
      <c r="C2426" s="11"/>
      <c r="E2426" s="11"/>
      <c r="F2426" s="11"/>
      <c r="G2426" s="11"/>
      <c r="H2426" s="11"/>
      <c r="I2426" s="11"/>
      <c r="J2426" s="11"/>
    </row>
    <row r="2427" spans="1:10" x14ac:dyDescent="0.25">
      <c r="A2427" s="2">
        <v>42742.166666666664</v>
      </c>
      <c r="B2427" s="3">
        <v>1604</v>
      </c>
      <c r="C2427" s="11"/>
      <c r="E2427" s="11"/>
      <c r="F2427" s="11"/>
      <c r="G2427" s="11"/>
      <c r="H2427" s="11"/>
      <c r="I2427" s="11"/>
      <c r="J2427" s="11"/>
    </row>
    <row r="2428" spans="1:10" x14ac:dyDescent="0.25">
      <c r="A2428" s="2">
        <v>42742.15625</v>
      </c>
      <c r="B2428" s="3">
        <v>1549</v>
      </c>
      <c r="C2428" s="11"/>
      <c r="E2428" s="11"/>
      <c r="F2428" s="11"/>
      <c r="G2428" s="11"/>
      <c r="H2428" s="11"/>
      <c r="I2428" s="11"/>
      <c r="J2428" s="11"/>
    </row>
    <row r="2429" spans="1:10" x14ac:dyDescent="0.25">
      <c r="A2429" s="2">
        <v>42742.145833333336</v>
      </c>
      <c r="B2429" s="3">
        <v>1564</v>
      </c>
      <c r="C2429" s="11"/>
      <c r="E2429" s="11"/>
      <c r="F2429" s="11"/>
      <c r="G2429" s="11"/>
      <c r="H2429" s="11"/>
      <c r="I2429" s="11"/>
      <c r="J2429" s="11"/>
    </row>
    <row r="2430" spans="1:10" x14ac:dyDescent="0.25">
      <c r="A2430" s="2">
        <v>42742.135416666664</v>
      </c>
      <c r="B2430" s="3">
        <v>1572</v>
      </c>
      <c r="C2430" s="11"/>
      <c r="E2430" s="11"/>
      <c r="F2430" s="11"/>
      <c r="G2430" s="11"/>
      <c r="H2430" s="11"/>
      <c r="I2430" s="11"/>
      <c r="J2430" s="11"/>
    </row>
    <row r="2431" spans="1:10" x14ac:dyDescent="0.25">
      <c r="A2431" s="2">
        <v>42742.125</v>
      </c>
      <c r="B2431" s="3">
        <v>1555</v>
      </c>
      <c r="C2431" s="11"/>
      <c r="E2431" s="11"/>
      <c r="F2431" s="11"/>
      <c r="G2431" s="11"/>
      <c r="H2431" s="11"/>
      <c r="I2431" s="11"/>
      <c r="J2431" s="11"/>
    </row>
    <row r="2432" spans="1:10" x14ac:dyDescent="0.25">
      <c r="A2432" s="2">
        <v>42742.114583333336</v>
      </c>
      <c r="B2432" s="3">
        <v>1548</v>
      </c>
      <c r="C2432" s="11"/>
      <c r="E2432" s="11"/>
      <c r="F2432" s="11"/>
      <c r="G2432" s="11"/>
      <c r="H2432" s="11"/>
      <c r="I2432" s="11"/>
      <c r="J2432" s="11"/>
    </row>
    <row r="2433" spans="1:10" x14ac:dyDescent="0.25">
      <c r="A2433" s="2">
        <v>42742.104166666664</v>
      </c>
      <c r="B2433" s="3">
        <v>1552</v>
      </c>
      <c r="C2433" s="11"/>
      <c r="E2433" s="11"/>
      <c r="F2433" s="11"/>
      <c r="G2433" s="11"/>
      <c r="H2433" s="11"/>
      <c r="I2433" s="11"/>
      <c r="J2433" s="11"/>
    </row>
    <row r="2434" spans="1:10" x14ac:dyDescent="0.25">
      <c r="A2434" s="2">
        <v>42742.09375</v>
      </c>
      <c r="B2434" s="3">
        <v>1561</v>
      </c>
      <c r="C2434" s="11"/>
      <c r="E2434" s="11"/>
      <c r="F2434" s="11"/>
      <c r="G2434" s="11"/>
      <c r="H2434" s="11"/>
      <c r="I2434" s="11"/>
      <c r="J2434" s="11"/>
    </row>
    <row r="2435" spans="1:10" x14ac:dyDescent="0.25">
      <c r="A2435" s="2">
        <v>42742.083333333336</v>
      </c>
      <c r="B2435" s="3">
        <v>1485</v>
      </c>
      <c r="C2435" s="11"/>
      <c r="E2435" s="11"/>
      <c r="F2435" s="11"/>
      <c r="G2435" s="11"/>
      <c r="H2435" s="11"/>
      <c r="I2435" s="11"/>
      <c r="J2435" s="11"/>
    </row>
    <row r="2436" spans="1:10" x14ac:dyDescent="0.25">
      <c r="A2436" s="2">
        <v>42742.072916666664</v>
      </c>
      <c r="B2436" s="3">
        <v>1600</v>
      </c>
      <c r="C2436" s="11"/>
      <c r="E2436" s="11"/>
      <c r="F2436" s="11"/>
      <c r="G2436" s="11"/>
      <c r="H2436" s="11"/>
      <c r="I2436" s="11"/>
      <c r="J2436" s="11"/>
    </row>
    <row r="2437" spans="1:10" x14ac:dyDescent="0.25">
      <c r="A2437" s="2">
        <v>42742.0625</v>
      </c>
      <c r="B2437" s="3">
        <v>1532</v>
      </c>
      <c r="C2437" s="11"/>
      <c r="E2437" s="11"/>
      <c r="F2437" s="11"/>
      <c r="G2437" s="11"/>
      <c r="H2437" s="11"/>
      <c r="I2437" s="11"/>
      <c r="J2437" s="11"/>
    </row>
    <row r="2438" spans="1:10" x14ac:dyDescent="0.25">
      <c r="A2438" s="39">
        <v>42742.052083333336</v>
      </c>
      <c r="B2438" s="4">
        <v>1565</v>
      </c>
      <c r="C2438" s="11"/>
      <c r="E2438" s="11"/>
      <c r="F2438" s="11"/>
      <c r="G2438" s="11"/>
      <c r="H2438" s="11"/>
      <c r="I2438" s="11"/>
      <c r="J2438" s="11"/>
    </row>
    <row r="2439" spans="1:10" x14ac:dyDescent="0.25">
      <c r="A2439" s="2">
        <v>42742.041666666664</v>
      </c>
      <c r="B2439" s="3">
        <v>1563</v>
      </c>
      <c r="C2439" s="11"/>
      <c r="E2439" s="11"/>
      <c r="F2439" s="11"/>
      <c r="G2439" s="11"/>
      <c r="H2439" s="11"/>
      <c r="I2439" s="11"/>
      <c r="J2439" s="11"/>
    </row>
    <row r="2440" spans="1:10" x14ac:dyDescent="0.25">
      <c r="A2440" s="2">
        <v>42742.03125</v>
      </c>
      <c r="B2440" s="3">
        <v>1577</v>
      </c>
      <c r="C2440" s="11"/>
      <c r="E2440" s="11"/>
      <c r="F2440" s="11"/>
      <c r="G2440" s="11"/>
      <c r="H2440" s="11"/>
      <c r="I2440" s="11"/>
      <c r="J2440" s="11"/>
    </row>
    <row r="2441" spans="1:10" x14ac:dyDescent="0.25">
      <c r="A2441" s="2">
        <v>42742.020833333336</v>
      </c>
      <c r="B2441" s="3">
        <v>1602</v>
      </c>
      <c r="C2441" s="11"/>
      <c r="E2441" s="11"/>
      <c r="F2441" s="11"/>
      <c r="G2441" s="11"/>
      <c r="H2441" s="11"/>
      <c r="I2441" s="11"/>
      <c r="J2441" s="11"/>
    </row>
    <row r="2442" spans="1:10" x14ac:dyDescent="0.25">
      <c r="A2442" s="2">
        <v>42742.010416666664</v>
      </c>
      <c r="B2442" s="3">
        <v>1567</v>
      </c>
      <c r="C2442" s="11"/>
      <c r="E2442" s="11"/>
      <c r="F2442" s="11"/>
      <c r="G2442" s="11"/>
      <c r="H2442" s="11"/>
      <c r="I2442" s="11"/>
      <c r="J2442" s="11"/>
    </row>
    <row r="2443" spans="1:10" x14ac:dyDescent="0.25">
      <c r="A2443" s="2">
        <v>42742</v>
      </c>
      <c r="B2443" s="3">
        <v>1552</v>
      </c>
      <c r="C2443" s="11"/>
      <c r="E2443" s="11"/>
      <c r="F2443" s="11"/>
      <c r="G2443" s="11"/>
      <c r="H2443" s="11"/>
      <c r="I2443" s="11"/>
      <c r="J2443" s="11"/>
    </row>
    <row r="2444" spans="1:10" x14ac:dyDescent="0.25">
      <c r="A2444" s="2">
        <v>42741.989583333336</v>
      </c>
      <c r="B2444" s="3">
        <v>1544</v>
      </c>
      <c r="C2444" s="11"/>
      <c r="E2444" s="11"/>
      <c r="F2444" s="11"/>
      <c r="G2444" s="11"/>
      <c r="H2444" s="11"/>
      <c r="I2444" s="11"/>
      <c r="J2444" s="11"/>
    </row>
    <row r="2445" spans="1:10" x14ac:dyDescent="0.25">
      <c r="A2445" s="2">
        <v>42741.979166666664</v>
      </c>
      <c r="B2445" s="3">
        <v>1528</v>
      </c>
      <c r="C2445" s="11"/>
      <c r="E2445" s="11"/>
      <c r="F2445" s="11"/>
      <c r="G2445" s="11"/>
      <c r="H2445" s="11"/>
      <c r="I2445" s="11"/>
      <c r="J2445" s="11"/>
    </row>
    <row r="2446" spans="1:10" x14ac:dyDescent="0.25">
      <c r="A2446" s="2">
        <v>42741.96875</v>
      </c>
      <c r="B2446" s="3">
        <v>1545</v>
      </c>
      <c r="C2446" s="11"/>
      <c r="E2446" s="11"/>
      <c r="F2446" s="11"/>
      <c r="G2446" s="11"/>
      <c r="H2446" s="11"/>
      <c r="I2446" s="11"/>
      <c r="J2446" s="11"/>
    </row>
    <row r="2447" spans="1:10" x14ac:dyDescent="0.25">
      <c r="A2447" s="39">
        <v>42741.958333333336</v>
      </c>
      <c r="B2447" s="4">
        <v>1529</v>
      </c>
      <c r="C2447" s="11"/>
      <c r="E2447" s="11"/>
      <c r="F2447" s="11"/>
      <c r="G2447" s="11"/>
      <c r="H2447" s="11"/>
      <c r="I2447" s="11"/>
      <c r="J2447" s="11"/>
    </row>
    <row r="2448" spans="1:10" x14ac:dyDescent="0.25">
      <c r="A2448" s="2">
        <v>42741.947916666664</v>
      </c>
      <c r="B2448" s="3">
        <v>1564</v>
      </c>
      <c r="C2448" s="11"/>
      <c r="E2448" s="11"/>
      <c r="F2448" s="11"/>
      <c r="G2448" s="11"/>
      <c r="H2448" s="11"/>
      <c r="I2448" s="11"/>
      <c r="J2448" s="11"/>
    </row>
    <row r="2449" spans="1:10" x14ac:dyDescent="0.25">
      <c r="A2449" s="2">
        <v>42741.9375</v>
      </c>
      <c r="B2449" s="3">
        <v>1568</v>
      </c>
      <c r="C2449" s="11"/>
      <c r="E2449" s="11"/>
      <c r="F2449" s="11"/>
      <c r="G2449" s="11"/>
      <c r="H2449" s="11"/>
      <c r="I2449" s="11"/>
      <c r="J2449" s="11"/>
    </row>
    <row r="2450" spans="1:10" x14ac:dyDescent="0.25">
      <c r="A2450" s="2">
        <v>42741.927083333336</v>
      </c>
      <c r="B2450" s="3">
        <v>1580</v>
      </c>
      <c r="C2450" s="11"/>
      <c r="E2450" s="11"/>
      <c r="F2450" s="11"/>
      <c r="G2450" s="11"/>
      <c r="H2450" s="11"/>
      <c r="I2450" s="11"/>
      <c r="J2450" s="11"/>
    </row>
    <row r="2451" spans="1:10" x14ac:dyDescent="0.25">
      <c r="A2451" s="2">
        <v>42741.916666666664</v>
      </c>
      <c r="B2451" s="3">
        <v>1592</v>
      </c>
      <c r="C2451" s="11"/>
      <c r="E2451" s="11"/>
      <c r="F2451" s="11"/>
      <c r="G2451" s="11"/>
      <c r="H2451" s="11"/>
      <c r="I2451" s="11"/>
      <c r="J2451" s="11"/>
    </row>
    <row r="2452" spans="1:10" x14ac:dyDescent="0.25">
      <c r="A2452" s="2">
        <v>42741.90625</v>
      </c>
      <c r="B2452" s="3">
        <v>1536</v>
      </c>
      <c r="C2452" s="11"/>
      <c r="E2452" s="11"/>
      <c r="F2452" s="11"/>
      <c r="G2452" s="11"/>
      <c r="H2452" s="11"/>
      <c r="I2452" s="11"/>
      <c r="J2452" s="11"/>
    </row>
    <row r="2453" spans="1:10" x14ac:dyDescent="0.25">
      <c r="A2453" s="2">
        <v>42741.895833333336</v>
      </c>
      <c r="B2453" s="3">
        <v>1572</v>
      </c>
      <c r="C2453" s="11"/>
      <c r="E2453" s="11"/>
      <c r="F2453" s="11"/>
      <c r="G2453" s="11"/>
      <c r="H2453" s="11"/>
      <c r="I2453" s="11"/>
      <c r="J2453" s="11"/>
    </row>
    <row r="2454" spans="1:10" x14ac:dyDescent="0.25">
      <c r="A2454" s="2">
        <v>42741.885416666664</v>
      </c>
      <c r="B2454" s="3">
        <v>1497</v>
      </c>
      <c r="C2454" s="11"/>
      <c r="E2454" s="11"/>
      <c r="F2454" s="11"/>
      <c r="G2454" s="11"/>
      <c r="H2454" s="11"/>
      <c r="I2454" s="11"/>
      <c r="J2454" s="11"/>
    </row>
    <row r="2455" spans="1:10" x14ac:dyDescent="0.25">
      <c r="A2455" s="2">
        <v>42741.875</v>
      </c>
      <c r="B2455" s="3">
        <v>1553</v>
      </c>
      <c r="C2455" s="11"/>
      <c r="E2455" s="11"/>
      <c r="F2455" s="11"/>
      <c r="G2455" s="11"/>
      <c r="H2455" s="11"/>
      <c r="I2455" s="11"/>
      <c r="J2455" s="11"/>
    </row>
    <row r="2456" spans="1:10" x14ac:dyDescent="0.25">
      <c r="A2456" s="39">
        <v>42741.864583333336</v>
      </c>
      <c r="B2456" s="4">
        <v>1484</v>
      </c>
      <c r="C2456" s="11"/>
      <c r="E2456" s="11"/>
      <c r="F2456" s="11"/>
      <c r="G2456" s="11"/>
      <c r="H2456" s="11"/>
      <c r="I2456" s="11"/>
      <c r="J2456" s="11"/>
    </row>
    <row r="2457" spans="1:10" x14ac:dyDescent="0.25">
      <c r="A2457" s="39">
        <v>42741.854166666664</v>
      </c>
      <c r="B2457" s="4">
        <v>1574</v>
      </c>
      <c r="C2457" s="11"/>
      <c r="E2457" s="11"/>
      <c r="F2457" s="11"/>
      <c r="G2457" s="11"/>
      <c r="H2457" s="11"/>
      <c r="I2457" s="11"/>
      <c r="J2457" s="11"/>
    </row>
    <row r="2458" spans="1:10" x14ac:dyDescent="0.25">
      <c r="A2458" s="39">
        <v>42741.84375</v>
      </c>
      <c r="B2458" s="4">
        <v>1565</v>
      </c>
      <c r="C2458" s="11"/>
      <c r="E2458" s="11"/>
      <c r="F2458" s="11"/>
      <c r="G2458" s="11"/>
      <c r="H2458" s="11"/>
      <c r="I2458" s="11"/>
      <c r="J2458" s="11"/>
    </row>
    <row r="2459" spans="1:10" x14ac:dyDescent="0.25">
      <c r="A2459" s="39">
        <v>42741.833333333336</v>
      </c>
      <c r="B2459" s="4">
        <v>1555</v>
      </c>
      <c r="C2459" s="11"/>
      <c r="E2459" s="11"/>
      <c r="F2459" s="11"/>
      <c r="G2459" s="11"/>
      <c r="H2459" s="11"/>
      <c r="I2459" s="11"/>
      <c r="J2459" s="11"/>
    </row>
    <row r="2460" spans="1:10" x14ac:dyDescent="0.25">
      <c r="A2460" s="39">
        <v>42741.822916666664</v>
      </c>
      <c r="B2460" s="4">
        <v>1550</v>
      </c>
      <c r="C2460" s="11"/>
      <c r="E2460" s="11"/>
      <c r="F2460" s="11"/>
      <c r="G2460" s="11"/>
      <c r="H2460" s="11"/>
      <c r="I2460" s="11"/>
      <c r="J2460" s="11"/>
    </row>
    <row r="2461" spans="1:10" x14ac:dyDescent="0.25">
      <c r="A2461" s="39">
        <v>42741.8125</v>
      </c>
      <c r="B2461" s="4">
        <v>1501</v>
      </c>
      <c r="C2461" s="11"/>
      <c r="E2461" s="11"/>
      <c r="F2461" s="11"/>
      <c r="G2461" s="11"/>
      <c r="H2461" s="11"/>
      <c r="I2461" s="11"/>
      <c r="J2461" s="11"/>
    </row>
    <row r="2462" spans="1:10" x14ac:dyDescent="0.25">
      <c r="A2462" s="39">
        <v>42741.802083333336</v>
      </c>
      <c r="B2462" s="4">
        <v>1570</v>
      </c>
      <c r="C2462" s="11"/>
      <c r="E2462" s="11"/>
      <c r="F2462" s="11"/>
      <c r="G2462" s="11"/>
      <c r="H2462" s="11"/>
      <c r="I2462" s="11"/>
      <c r="J2462" s="11"/>
    </row>
    <row r="2463" spans="1:10" x14ac:dyDescent="0.25">
      <c r="A2463" s="39">
        <v>42741.791666666664</v>
      </c>
      <c r="B2463" s="4">
        <v>1608</v>
      </c>
      <c r="C2463" s="11"/>
      <c r="E2463" s="11"/>
      <c r="F2463" s="11"/>
      <c r="G2463" s="11"/>
      <c r="H2463" s="11"/>
      <c r="I2463" s="11"/>
      <c r="J2463" s="11"/>
    </row>
    <row r="2464" spans="1:10" x14ac:dyDescent="0.25">
      <c r="A2464" s="39">
        <v>42741.78125</v>
      </c>
      <c r="B2464" s="4">
        <v>1605</v>
      </c>
      <c r="C2464" s="11"/>
      <c r="E2464" s="11"/>
      <c r="F2464" s="11"/>
      <c r="G2464" s="11"/>
      <c r="H2464" s="11"/>
      <c r="I2464" s="11"/>
      <c r="J2464" s="11"/>
    </row>
    <row r="2465" spans="1:10" x14ac:dyDescent="0.25">
      <c r="A2465" s="39">
        <v>42741.770833333336</v>
      </c>
      <c r="B2465" s="4">
        <v>1552</v>
      </c>
      <c r="C2465" s="11"/>
      <c r="E2465" s="11"/>
      <c r="F2465" s="11"/>
      <c r="G2465" s="11"/>
      <c r="H2465" s="11"/>
      <c r="I2465" s="11"/>
      <c r="J2465" s="11"/>
    </row>
    <row r="2466" spans="1:10" x14ac:dyDescent="0.25">
      <c r="A2466" s="39">
        <v>42741.760416666664</v>
      </c>
      <c r="B2466" s="4">
        <v>1545</v>
      </c>
      <c r="C2466" s="11"/>
      <c r="E2466" s="11"/>
      <c r="F2466" s="11"/>
      <c r="G2466" s="11"/>
      <c r="H2466" s="11"/>
      <c r="I2466" s="11"/>
      <c r="J2466" s="11"/>
    </row>
    <row r="2467" spans="1:10" x14ac:dyDescent="0.25">
      <c r="A2467" s="39">
        <v>42741.75</v>
      </c>
      <c r="B2467" s="4">
        <v>1531</v>
      </c>
      <c r="C2467" s="11"/>
      <c r="E2467" s="11"/>
      <c r="F2467" s="11"/>
      <c r="G2467" s="11"/>
      <c r="H2467" s="11"/>
      <c r="I2467" s="11"/>
      <c r="J2467" s="11"/>
    </row>
    <row r="2468" spans="1:10" x14ac:dyDescent="0.25">
      <c r="A2468" s="39">
        <v>42741.739583333336</v>
      </c>
      <c r="B2468" s="4">
        <v>1576</v>
      </c>
      <c r="C2468" s="11"/>
      <c r="E2468" s="11"/>
      <c r="F2468" s="11"/>
      <c r="G2468" s="11"/>
      <c r="H2468" s="11"/>
      <c r="I2468" s="11"/>
      <c r="J2468" s="11"/>
    </row>
    <row r="2469" spans="1:10" x14ac:dyDescent="0.25">
      <c r="A2469" s="39">
        <v>42741.729166666664</v>
      </c>
      <c r="B2469" s="4">
        <v>1568</v>
      </c>
      <c r="C2469" s="11"/>
      <c r="E2469" s="11"/>
      <c r="F2469" s="11"/>
      <c r="G2469" s="11"/>
      <c r="H2469" s="11"/>
      <c r="I2469" s="11"/>
      <c r="J2469" s="11"/>
    </row>
    <row r="2470" spans="1:10" x14ac:dyDescent="0.25">
      <c r="A2470" s="39">
        <v>42741.71875</v>
      </c>
      <c r="B2470" s="4">
        <v>1571</v>
      </c>
      <c r="C2470" s="11"/>
      <c r="E2470" s="11"/>
      <c r="F2470" s="11"/>
      <c r="G2470" s="11"/>
      <c r="H2470" s="11"/>
      <c r="I2470" s="11"/>
      <c r="J2470" s="11"/>
    </row>
    <row r="2471" spans="1:10" x14ac:dyDescent="0.25">
      <c r="A2471" s="39">
        <v>42741.708333333336</v>
      </c>
      <c r="B2471" s="4">
        <v>1531</v>
      </c>
      <c r="C2471" s="11"/>
      <c r="E2471" s="11"/>
      <c r="F2471" s="11"/>
      <c r="G2471" s="11"/>
      <c r="H2471" s="11"/>
      <c r="I2471" s="11"/>
      <c r="J2471" s="11"/>
    </row>
    <row r="2472" spans="1:10" x14ac:dyDescent="0.25">
      <c r="A2472" s="39">
        <v>42741.697916666664</v>
      </c>
      <c r="B2472" s="4">
        <v>1561</v>
      </c>
      <c r="C2472" s="11"/>
      <c r="E2472" s="11"/>
      <c r="F2472" s="11"/>
      <c r="G2472" s="11"/>
      <c r="H2472" s="11"/>
      <c r="I2472" s="11"/>
      <c r="J2472" s="11"/>
    </row>
    <row r="2473" spans="1:10" x14ac:dyDescent="0.25">
      <c r="A2473" s="39">
        <v>42741.6875</v>
      </c>
      <c r="B2473" s="4">
        <v>1563</v>
      </c>
      <c r="C2473" s="11"/>
      <c r="E2473" s="11"/>
      <c r="F2473" s="11"/>
      <c r="G2473" s="11"/>
      <c r="H2473" s="11"/>
      <c r="I2473" s="11"/>
      <c r="J2473" s="11"/>
    </row>
    <row r="2474" spans="1:10" x14ac:dyDescent="0.25">
      <c r="A2474" s="39">
        <v>42741.677083333336</v>
      </c>
      <c r="B2474" s="4">
        <v>1558</v>
      </c>
      <c r="C2474" s="11"/>
      <c r="E2474" s="11"/>
      <c r="F2474" s="11"/>
      <c r="G2474" s="11"/>
      <c r="H2474" s="11"/>
      <c r="I2474" s="11"/>
      <c r="J2474" s="11"/>
    </row>
    <row r="2475" spans="1:10" x14ac:dyDescent="0.25">
      <c r="A2475" s="39">
        <v>42741.666666666664</v>
      </c>
      <c r="B2475" s="4">
        <v>1554</v>
      </c>
      <c r="C2475" s="11"/>
      <c r="E2475" s="11"/>
      <c r="F2475" s="11"/>
      <c r="G2475" s="11"/>
      <c r="H2475" s="11"/>
      <c r="I2475" s="11"/>
      <c r="J2475" s="11"/>
    </row>
    <row r="2476" spans="1:10" x14ac:dyDescent="0.25">
      <c r="A2476" s="39">
        <v>42741.65625</v>
      </c>
      <c r="B2476" s="4">
        <v>1573</v>
      </c>
      <c r="C2476" s="11"/>
      <c r="E2476" s="11"/>
      <c r="F2476" s="11"/>
      <c r="G2476" s="11"/>
      <c r="H2476" s="11"/>
      <c r="I2476" s="11"/>
      <c r="J2476" s="11"/>
    </row>
    <row r="2477" spans="1:10" x14ac:dyDescent="0.25">
      <c r="A2477" s="2">
        <v>42741.645833333336</v>
      </c>
      <c r="B2477" s="3">
        <v>1556</v>
      </c>
      <c r="C2477" s="11"/>
      <c r="E2477" s="11"/>
      <c r="F2477" s="11"/>
      <c r="G2477" s="11"/>
      <c r="H2477" s="11"/>
      <c r="I2477" s="11"/>
      <c r="J2477" s="11"/>
    </row>
    <row r="2478" spans="1:10" x14ac:dyDescent="0.25">
      <c r="A2478" s="2">
        <v>42741.635416666664</v>
      </c>
      <c r="B2478" s="3">
        <v>1576</v>
      </c>
      <c r="C2478" s="11"/>
      <c r="E2478" s="11"/>
      <c r="F2478" s="11"/>
      <c r="G2478" s="11"/>
      <c r="H2478" s="11"/>
      <c r="I2478" s="11"/>
      <c r="J2478" s="11"/>
    </row>
    <row r="2479" spans="1:10" x14ac:dyDescent="0.25">
      <c r="A2479" s="2">
        <v>42741.625</v>
      </c>
      <c r="B2479" s="3">
        <v>1533</v>
      </c>
      <c r="C2479" s="11"/>
      <c r="E2479" s="11"/>
      <c r="F2479" s="11"/>
      <c r="G2479" s="11"/>
      <c r="H2479" s="11"/>
      <c r="I2479" s="11"/>
      <c r="J2479" s="11"/>
    </row>
    <row r="2480" spans="1:10" x14ac:dyDescent="0.25">
      <c r="A2480" s="2">
        <v>42741.614583333336</v>
      </c>
      <c r="B2480" s="3">
        <v>1553</v>
      </c>
      <c r="C2480" s="11"/>
      <c r="E2480" s="11"/>
      <c r="F2480" s="11"/>
      <c r="G2480" s="11"/>
      <c r="H2480" s="11"/>
      <c r="I2480" s="11"/>
      <c r="J2480" s="11"/>
    </row>
    <row r="2481" spans="1:10" x14ac:dyDescent="0.25">
      <c r="A2481" s="2">
        <v>42741.604166666664</v>
      </c>
      <c r="B2481" s="3">
        <v>1570</v>
      </c>
      <c r="C2481" s="11"/>
      <c r="E2481" s="11"/>
      <c r="F2481" s="11"/>
      <c r="G2481" s="11"/>
      <c r="H2481" s="11"/>
      <c r="I2481" s="11"/>
      <c r="J2481" s="11"/>
    </row>
    <row r="2482" spans="1:10" x14ac:dyDescent="0.25">
      <c r="A2482" s="2">
        <v>42741.59375</v>
      </c>
      <c r="B2482" s="3">
        <v>1572</v>
      </c>
      <c r="C2482" s="11"/>
      <c r="E2482" s="11"/>
      <c r="F2482" s="11"/>
      <c r="G2482" s="11"/>
      <c r="H2482" s="11"/>
      <c r="I2482" s="11"/>
      <c r="J2482" s="11"/>
    </row>
    <row r="2483" spans="1:10" x14ac:dyDescent="0.25">
      <c r="A2483" s="2">
        <v>42741.583333333336</v>
      </c>
      <c r="B2483" s="3">
        <v>1583</v>
      </c>
      <c r="C2483" s="11"/>
      <c r="E2483" s="11"/>
      <c r="F2483" s="11"/>
      <c r="G2483" s="11"/>
      <c r="H2483" s="11"/>
      <c r="I2483" s="11"/>
      <c r="J2483" s="11"/>
    </row>
    <row r="2484" spans="1:10" x14ac:dyDescent="0.25">
      <c r="A2484" s="2">
        <v>42741.572916666664</v>
      </c>
      <c r="B2484" s="3">
        <v>1521</v>
      </c>
      <c r="C2484" s="11"/>
      <c r="E2484" s="11"/>
      <c r="F2484" s="11"/>
      <c r="G2484" s="11"/>
      <c r="H2484" s="11"/>
      <c r="I2484" s="11"/>
      <c r="J2484" s="11"/>
    </row>
    <row r="2485" spans="1:10" x14ac:dyDescent="0.25">
      <c r="A2485" s="2">
        <v>42741.5625</v>
      </c>
      <c r="B2485" s="3">
        <v>1575</v>
      </c>
      <c r="C2485" s="11"/>
      <c r="E2485" s="11"/>
      <c r="F2485" s="11"/>
      <c r="G2485" s="11"/>
      <c r="H2485" s="11"/>
      <c r="I2485" s="11"/>
      <c r="J2485" s="11"/>
    </row>
    <row r="2486" spans="1:10" x14ac:dyDescent="0.25">
      <c r="A2486" s="2">
        <v>42741.552083333336</v>
      </c>
      <c r="B2486" s="3">
        <v>1577</v>
      </c>
      <c r="C2486" s="11"/>
      <c r="E2486" s="11"/>
      <c r="F2486" s="11"/>
      <c r="G2486" s="11"/>
      <c r="H2486" s="11"/>
      <c r="I2486" s="11"/>
      <c r="J2486" s="11"/>
    </row>
    <row r="2487" spans="1:10" x14ac:dyDescent="0.25">
      <c r="A2487" s="2">
        <v>42741.541666666664</v>
      </c>
      <c r="B2487" s="3">
        <v>1597</v>
      </c>
      <c r="C2487" s="11"/>
      <c r="E2487" s="11"/>
      <c r="F2487" s="11"/>
      <c r="G2487" s="11"/>
      <c r="H2487" s="11"/>
      <c r="I2487" s="11"/>
      <c r="J2487" s="11"/>
    </row>
    <row r="2488" spans="1:10" x14ac:dyDescent="0.25">
      <c r="A2488" s="2">
        <v>42741.53125</v>
      </c>
      <c r="B2488" s="3">
        <v>1605</v>
      </c>
      <c r="C2488" s="11"/>
      <c r="E2488" s="11"/>
      <c r="F2488" s="11"/>
      <c r="G2488" s="11"/>
      <c r="H2488" s="11"/>
      <c r="I2488" s="11"/>
      <c r="J2488" s="11"/>
    </row>
    <row r="2489" spans="1:10" x14ac:dyDescent="0.25">
      <c r="A2489" s="2">
        <v>42741.520833333336</v>
      </c>
      <c r="B2489" s="3">
        <v>1535</v>
      </c>
      <c r="C2489" s="11"/>
      <c r="E2489" s="11"/>
      <c r="F2489" s="11"/>
      <c r="G2489" s="11"/>
      <c r="H2489" s="11"/>
      <c r="I2489" s="11"/>
      <c r="J2489" s="11"/>
    </row>
    <row r="2490" spans="1:10" x14ac:dyDescent="0.25">
      <c r="A2490" s="2">
        <v>42741.510416666664</v>
      </c>
      <c r="B2490" s="3">
        <v>1508</v>
      </c>
      <c r="C2490" s="11"/>
      <c r="E2490" s="11"/>
      <c r="F2490" s="11"/>
      <c r="G2490" s="11"/>
      <c r="H2490" s="11"/>
      <c r="I2490" s="11"/>
      <c r="J2490" s="11"/>
    </row>
    <row r="2491" spans="1:10" x14ac:dyDescent="0.25">
      <c r="A2491" s="2">
        <v>42741.5</v>
      </c>
      <c r="B2491" s="3">
        <v>1571</v>
      </c>
      <c r="C2491" s="11"/>
      <c r="E2491" s="11"/>
      <c r="F2491" s="11"/>
      <c r="G2491" s="11"/>
      <c r="H2491" s="11"/>
      <c r="I2491" s="11"/>
      <c r="J2491" s="11"/>
    </row>
    <row r="2492" spans="1:10" x14ac:dyDescent="0.25">
      <c r="A2492" s="2">
        <v>42741.489583333336</v>
      </c>
      <c r="B2492" s="3">
        <v>1567</v>
      </c>
      <c r="C2492" s="11"/>
      <c r="E2492" s="11"/>
      <c r="F2492" s="11"/>
      <c r="G2492" s="11"/>
      <c r="H2492" s="11"/>
      <c r="I2492" s="11"/>
      <c r="J2492" s="11"/>
    </row>
    <row r="2493" spans="1:10" x14ac:dyDescent="0.25">
      <c r="A2493" s="2">
        <v>42741.479166666664</v>
      </c>
      <c r="B2493" s="3">
        <v>1641</v>
      </c>
      <c r="C2493" s="11"/>
      <c r="E2493" s="11"/>
      <c r="F2493" s="11"/>
      <c r="G2493" s="11"/>
      <c r="H2493" s="11"/>
      <c r="I2493" s="11"/>
      <c r="J2493" s="11"/>
    </row>
    <row r="2494" spans="1:10" x14ac:dyDescent="0.25">
      <c r="A2494" s="2">
        <v>42741.46875</v>
      </c>
      <c r="B2494" s="3">
        <v>1620</v>
      </c>
      <c r="C2494" s="11"/>
      <c r="E2494" s="11"/>
      <c r="F2494" s="11"/>
      <c r="G2494" s="11"/>
      <c r="H2494" s="11"/>
      <c r="I2494" s="11"/>
      <c r="J2494" s="11"/>
    </row>
    <row r="2495" spans="1:10" x14ac:dyDescent="0.25">
      <c r="A2495" s="2">
        <v>42741.458333333336</v>
      </c>
      <c r="B2495" s="3">
        <v>1561</v>
      </c>
      <c r="C2495" s="11"/>
      <c r="E2495" s="11"/>
      <c r="F2495" s="11"/>
      <c r="G2495" s="11"/>
      <c r="H2495" s="11"/>
      <c r="I2495" s="11"/>
      <c r="J2495" s="11"/>
    </row>
    <row r="2496" spans="1:10" x14ac:dyDescent="0.25">
      <c r="A2496" s="2">
        <v>42741.447916666664</v>
      </c>
      <c r="B2496" s="3">
        <v>1605</v>
      </c>
      <c r="C2496" s="11"/>
      <c r="E2496" s="11"/>
      <c r="F2496" s="11"/>
      <c r="G2496" s="11"/>
      <c r="H2496" s="11"/>
      <c r="I2496" s="11"/>
      <c r="J2496" s="11"/>
    </row>
    <row r="2497" spans="1:10" x14ac:dyDescent="0.25">
      <c r="A2497" s="2">
        <v>42741.4375</v>
      </c>
      <c r="B2497" s="3">
        <v>1580</v>
      </c>
      <c r="C2497" s="11"/>
      <c r="E2497" s="11"/>
      <c r="F2497" s="11"/>
      <c r="G2497" s="11"/>
      <c r="H2497" s="11"/>
      <c r="I2497" s="11"/>
      <c r="J2497" s="11"/>
    </row>
    <row r="2498" spans="1:10" x14ac:dyDescent="0.25">
      <c r="A2498" s="2">
        <v>42741.427083333336</v>
      </c>
      <c r="B2498" s="3">
        <v>1566</v>
      </c>
      <c r="C2498" s="11"/>
      <c r="E2498" s="11"/>
      <c r="F2498" s="11"/>
      <c r="G2498" s="11"/>
      <c r="H2498" s="11"/>
      <c r="I2498" s="11"/>
      <c r="J2498" s="11"/>
    </row>
    <row r="2499" spans="1:10" x14ac:dyDescent="0.25">
      <c r="A2499" s="2">
        <v>42741.416666666664</v>
      </c>
      <c r="B2499" s="3">
        <v>1571</v>
      </c>
      <c r="C2499" s="11"/>
      <c r="E2499" s="11"/>
      <c r="F2499" s="11"/>
      <c r="G2499" s="11"/>
      <c r="H2499" s="11"/>
      <c r="I2499" s="11"/>
      <c r="J2499" s="11"/>
    </row>
    <row r="2500" spans="1:10" x14ac:dyDescent="0.25">
      <c r="A2500" s="2">
        <v>42741.40625</v>
      </c>
      <c r="B2500" s="3">
        <v>1569</v>
      </c>
      <c r="C2500" s="11"/>
      <c r="E2500" s="11"/>
      <c r="F2500" s="11"/>
      <c r="G2500" s="11"/>
      <c r="H2500" s="11"/>
      <c r="I2500" s="11"/>
      <c r="J2500" s="11"/>
    </row>
    <row r="2501" spans="1:10" x14ac:dyDescent="0.25">
      <c r="A2501" s="2">
        <v>42741.395833333336</v>
      </c>
      <c r="B2501" s="3">
        <v>1564</v>
      </c>
      <c r="C2501" s="11"/>
      <c r="E2501" s="11"/>
      <c r="F2501" s="11"/>
      <c r="G2501" s="11"/>
      <c r="H2501" s="11"/>
      <c r="I2501" s="11"/>
      <c r="J2501" s="11"/>
    </row>
    <row r="2502" spans="1:10" x14ac:dyDescent="0.25">
      <c r="A2502" s="2">
        <v>42741.385416666664</v>
      </c>
      <c r="B2502" s="3">
        <v>1564</v>
      </c>
      <c r="C2502" s="11"/>
      <c r="E2502" s="11"/>
      <c r="F2502" s="11"/>
      <c r="G2502" s="11"/>
      <c r="H2502" s="11"/>
      <c r="I2502" s="11"/>
      <c r="J2502" s="11"/>
    </row>
    <row r="2503" spans="1:10" x14ac:dyDescent="0.25">
      <c r="A2503" s="2">
        <v>42741.375</v>
      </c>
      <c r="B2503" s="3">
        <v>1551</v>
      </c>
      <c r="C2503" s="11"/>
      <c r="E2503" s="11"/>
      <c r="F2503" s="11"/>
      <c r="G2503" s="11"/>
      <c r="H2503" s="11"/>
      <c r="I2503" s="11"/>
      <c r="J2503" s="11"/>
    </row>
    <row r="2504" spans="1:10" x14ac:dyDescent="0.25">
      <c r="A2504" s="2">
        <v>42741.364583333336</v>
      </c>
      <c r="B2504" s="3">
        <v>1544</v>
      </c>
      <c r="C2504" s="11"/>
      <c r="E2504" s="11"/>
      <c r="F2504" s="11"/>
      <c r="G2504" s="11"/>
      <c r="H2504" s="11"/>
      <c r="I2504" s="11"/>
      <c r="J2504" s="11"/>
    </row>
    <row r="2505" spans="1:10" x14ac:dyDescent="0.25">
      <c r="A2505" s="2">
        <v>42741.354166666664</v>
      </c>
      <c r="B2505" s="3">
        <v>1594</v>
      </c>
      <c r="C2505" s="11"/>
      <c r="E2505" s="11"/>
      <c r="F2505" s="11"/>
      <c r="G2505" s="11"/>
      <c r="H2505" s="11"/>
      <c r="I2505" s="11"/>
      <c r="J2505" s="11"/>
    </row>
    <row r="2506" spans="1:10" x14ac:dyDescent="0.25">
      <c r="A2506" s="2">
        <v>42741.34375</v>
      </c>
      <c r="B2506" s="3">
        <v>1585</v>
      </c>
      <c r="C2506" s="11"/>
      <c r="E2506" s="11"/>
      <c r="F2506" s="11"/>
      <c r="G2506" s="11"/>
      <c r="H2506" s="11"/>
      <c r="I2506" s="11"/>
      <c r="J2506" s="11"/>
    </row>
    <row r="2507" spans="1:10" x14ac:dyDescent="0.25">
      <c r="A2507" s="2">
        <v>42741.333333333336</v>
      </c>
      <c r="B2507" s="3">
        <v>1594</v>
      </c>
      <c r="C2507" s="11"/>
      <c r="E2507" s="11"/>
      <c r="F2507" s="11"/>
      <c r="G2507" s="11"/>
      <c r="H2507" s="11"/>
      <c r="I2507" s="11"/>
      <c r="J2507" s="11"/>
    </row>
    <row r="2508" spans="1:10" x14ac:dyDescent="0.25">
      <c r="A2508" s="2">
        <v>42741.322916666664</v>
      </c>
      <c r="B2508" s="3">
        <v>1565</v>
      </c>
      <c r="C2508" s="11"/>
      <c r="E2508" s="11"/>
      <c r="F2508" s="11"/>
      <c r="G2508" s="11"/>
      <c r="H2508" s="11"/>
      <c r="I2508" s="11"/>
      <c r="J2508" s="11"/>
    </row>
    <row r="2509" spans="1:10" x14ac:dyDescent="0.25">
      <c r="A2509" s="2">
        <v>42741.3125</v>
      </c>
      <c r="B2509" s="3">
        <v>1577</v>
      </c>
      <c r="C2509" s="11"/>
      <c r="E2509" s="11"/>
      <c r="F2509" s="11"/>
      <c r="G2509" s="11"/>
      <c r="H2509" s="11"/>
      <c r="I2509" s="11"/>
      <c r="J2509" s="11"/>
    </row>
    <row r="2510" spans="1:10" x14ac:dyDescent="0.25">
      <c r="A2510" s="2">
        <v>42741.302083333336</v>
      </c>
      <c r="B2510" s="3">
        <v>1593</v>
      </c>
      <c r="C2510" s="11"/>
      <c r="E2510" s="11"/>
      <c r="F2510" s="11"/>
      <c r="G2510" s="11"/>
      <c r="H2510" s="11"/>
      <c r="I2510" s="11"/>
      <c r="J2510" s="11"/>
    </row>
    <row r="2511" spans="1:10" x14ac:dyDescent="0.25">
      <c r="A2511" s="2">
        <v>42741.291666666664</v>
      </c>
      <c r="B2511" s="3">
        <v>1590</v>
      </c>
      <c r="C2511" s="11"/>
      <c r="E2511" s="11"/>
      <c r="F2511" s="11"/>
      <c r="G2511" s="11"/>
      <c r="H2511" s="11"/>
      <c r="I2511" s="11"/>
      <c r="J2511" s="11"/>
    </row>
    <row r="2512" spans="1:10" x14ac:dyDescent="0.25">
      <c r="A2512" s="2">
        <v>42741.28125</v>
      </c>
      <c r="B2512" s="3">
        <v>1565</v>
      </c>
      <c r="C2512" s="11"/>
      <c r="E2512" s="11"/>
      <c r="F2512" s="11"/>
      <c r="G2512" s="11"/>
      <c r="H2512" s="11"/>
      <c r="I2512" s="11"/>
      <c r="J2512" s="11"/>
    </row>
    <row r="2513" spans="1:10" x14ac:dyDescent="0.25">
      <c r="A2513" s="2">
        <v>42741.270833333336</v>
      </c>
      <c r="B2513" s="3">
        <v>1648</v>
      </c>
      <c r="C2513" s="11"/>
      <c r="E2513" s="11"/>
      <c r="F2513" s="11"/>
      <c r="G2513" s="11"/>
      <c r="H2513" s="11"/>
      <c r="I2513" s="11"/>
      <c r="J2513" s="11"/>
    </row>
    <row r="2514" spans="1:10" x14ac:dyDescent="0.25">
      <c r="A2514" s="2">
        <v>42741.260416666664</v>
      </c>
      <c r="B2514" s="3">
        <v>1454</v>
      </c>
      <c r="C2514" s="11"/>
      <c r="E2514" s="11"/>
      <c r="F2514" s="11"/>
      <c r="G2514" s="11"/>
      <c r="H2514" s="11"/>
      <c r="I2514" s="11"/>
      <c r="J2514" s="11"/>
    </row>
    <row r="2515" spans="1:10" x14ac:dyDescent="0.25">
      <c r="A2515" s="2">
        <v>42741.25</v>
      </c>
      <c r="B2515" s="3">
        <v>1538</v>
      </c>
      <c r="C2515" s="11"/>
      <c r="E2515" s="11"/>
      <c r="F2515" s="11"/>
      <c r="G2515" s="11"/>
      <c r="H2515" s="11"/>
      <c r="I2515" s="11"/>
      <c r="J2515" s="11"/>
    </row>
    <row r="2516" spans="1:10" x14ac:dyDescent="0.25">
      <c r="A2516" s="2">
        <v>42741.239583333336</v>
      </c>
      <c r="B2516" s="3">
        <v>1569</v>
      </c>
      <c r="C2516" s="11"/>
      <c r="E2516" s="11"/>
      <c r="F2516" s="11"/>
      <c r="G2516" s="11"/>
      <c r="H2516" s="11"/>
      <c r="I2516" s="11"/>
      <c r="J2516" s="11"/>
    </row>
    <row r="2517" spans="1:10" x14ac:dyDescent="0.25">
      <c r="A2517" s="2">
        <v>42741.229166666664</v>
      </c>
      <c r="B2517" s="3">
        <v>1503</v>
      </c>
      <c r="C2517" s="11"/>
      <c r="E2517" s="11"/>
      <c r="F2517" s="11"/>
      <c r="G2517" s="11"/>
      <c r="H2517" s="11"/>
      <c r="I2517" s="11"/>
      <c r="J2517" s="11"/>
    </row>
    <row r="2518" spans="1:10" x14ac:dyDescent="0.25">
      <c r="A2518" s="2">
        <v>42741.21875</v>
      </c>
      <c r="B2518" s="3">
        <v>1557</v>
      </c>
      <c r="C2518" s="11"/>
      <c r="E2518" s="11"/>
      <c r="F2518" s="11"/>
      <c r="G2518" s="11"/>
      <c r="H2518" s="11"/>
      <c r="I2518" s="11"/>
      <c r="J2518" s="11"/>
    </row>
    <row r="2519" spans="1:10" x14ac:dyDescent="0.25">
      <c r="A2519" s="2">
        <v>42741.208333333336</v>
      </c>
      <c r="B2519" s="3">
        <v>1589</v>
      </c>
      <c r="C2519" s="11"/>
      <c r="E2519" s="11"/>
      <c r="F2519" s="11"/>
      <c r="G2519" s="11"/>
      <c r="H2519" s="11"/>
      <c r="I2519" s="11"/>
      <c r="J2519" s="11"/>
    </row>
    <row r="2520" spans="1:10" x14ac:dyDescent="0.25">
      <c r="A2520" s="2">
        <v>42741.197916666664</v>
      </c>
      <c r="B2520" s="3">
        <v>1551</v>
      </c>
      <c r="C2520" s="11"/>
      <c r="E2520" s="11"/>
      <c r="F2520" s="11"/>
      <c r="G2520" s="11"/>
      <c r="H2520" s="11"/>
      <c r="I2520" s="11"/>
      <c r="J2520" s="11"/>
    </row>
    <row r="2521" spans="1:10" x14ac:dyDescent="0.25">
      <c r="A2521" s="2">
        <v>42741.1875</v>
      </c>
      <c r="B2521" s="3">
        <v>1593</v>
      </c>
      <c r="C2521" s="11"/>
      <c r="E2521" s="11"/>
      <c r="F2521" s="11"/>
      <c r="G2521" s="11"/>
      <c r="H2521" s="11"/>
      <c r="I2521" s="11"/>
      <c r="J2521" s="11"/>
    </row>
    <row r="2522" spans="1:10" x14ac:dyDescent="0.25">
      <c r="A2522" s="2">
        <v>42741.177083333336</v>
      </c>
      <c r="B2522" s="3">
        <v>1583</v>
      </c>
      <c r="C2522" s="11"/>
      <c r="E2522" s="11"/>
      <c r="F2522" s="11"/>
      <c r="G2522" s="11"/>
      <c r="H2522" s="11"/>
      <c r="I2522" s="11"/>
      <c r="J2522" s="11"/>
    </row>
    <row r="2523" spans="1:10" x14ac:dyDescent="0.25">
      <c r="A2523" s="2">
        <v>42741.166666666664</v>
      </c>
      <c r="B2523" s="3">
        <v>1595</v>
      </c>
      <c r="C2523" s="11"/>
      <c r="E2523" s="11"/>
      <c r="F2523" s="11"/>
      <c r="G2523" s="11"/>
      <c r="H2523" s="11"/>
      <c r="I2523" s="11"/>
      <c r="J2523" s="11"/>
    </row>
    <row r="2524" spans="1:10" x14ac:dyDescent="0.25">
      <c r="A2524" s="2">
        <v>42741.15625</v>
      </c>
      <c r="B2524" s="3">
        <v>1556</v>
      </c>
      <c r="C2524" s="11"/>
      <c r="E2524" s="11"/>
      <c r="F2524" s="11"/>
      <c r="G2524" s="11"/>
      <c r="H2524" s="11"/>
      <c r="I2524" s="11"/>
      <c r="J2524" s="11"/>
    </row>
    <row r="2525" spans="1:10" x14ac:dyDescent="0.25">
      <c r="A2525" s="2">
        <v>42741.145833333336</v>
      </c>
      <c r="B2525" s="3">
        <v>1555</v>
      </c>
      <c r="C2525" s="11"/>
      <c r="E2525" s="11"/>
      <c r="F2525" s="11"/>
      <c r="G2525" s="11"/>
      <c r="H2525" s="11"/>
      <c r="I2525" s="11"/>
      <c r="J2525" s="11"/>
    </row>
    <row r="2526" spans="1:10" x14ac:dyDescent="0.25">
      <c r="A2526" s="2">
        <v>42741.135416666664</v>
      </c>
      <c r="B2526" s="3">
        <v>1589</v>
      </c>
      <c r="C2526" s="11"/>
      <c r="E2526" s="11"/>
      <c r="F2526" s="11"/>
      <c r="G2526" s="11"/>
      <c r="H2526" s="11"/>
      <c r="I2526" s="11"/>
      <c r="J2526" s="11"/>
    </row>
    <row r="2527" spans="1:10" x14ac:dyDescent="0.25">
      <c r="A2527" s="2">
        <v>42741.125</v>
      </c>
      <c r="B2527" s="3">
        <v>1579</v>
      </c>
      <c r="C2527" s="11"/>
      <c r="E2527" s="11"/>
      <c r="F2527" s="11"/>
      <c r="G2527" s="11"/>
      <c r="H2527" s="11"/>
      <c r="I2527" s="11"/>
      <c r="J2527" s="11"/>
    </row>
    <row r="2528" spans="1:10" x14ac:dyDescent="0.25">
      <c r="A2528" s="2">
        <v>42741.114583333336</v>
      </c>
      <c r="B2528" s="3">
        <v>1588</v>
      </c>
      <c r="C2528" s="11"/>
      <c r="E2528" s="11"/>
      <c r="F2528" s="11"/>
      <c r="G2528" s="11"/>
      <c r="H2528" s="11"/>
      <c r="I2528" s="11"/>
      <c r="J2528" s="11"/>
    </row>
    <row r="2529" spans="1:10" x14ac:dyDescent="0.25">
      <c r="A2529" s="2">
        <v>42741.104166666664</v>
      </c>
      <c r="B2529" s="3">
        <v>1573</v>
      </c>
      <c r="C2529" s="11"/>
      <c r="E2529" s="11"/>
      <c r="F2529" s="11"/>
      <c r="G2529" s="11"/>
      <c r="H2529" s="11"/>
      <c r="I2529" s="11"/>
      <c r="J2529" s="11"/>
    </row>
    <row r="2530" spans="1:10" x14ac:dyDescent="0.25">
      <c r="A2530" s="2">
        <v>42741.09375</v>
      </c>
      <c r="B2530" s="3">
        <v>1560</v>
      </c>
      <c r="C2530" s="11"/>
      <c r="E2530" s="11"/>
      <c r="F2530" s="11"/>
      <c r="G2530" s="11"/>
      <c r="H2530" s="11"/>
      <c r="I2530" s="11"/>
      <c r="J2530" s="11"/>
    </row>
    <row r="2531" spans="1:10" x14ac:dyDescent="0.25">
      <c r="A2531" s="2">
        <v>42741.083333333336</v>
      </c>
      <c r="B2531" s="3">
        <v>1596</v>
      </c>
      <c r="C2531" s="11"/>
      <c r="E2531" s="11"/>
      <c r="F2531" s="11"/>
      <c r="G2531" s="11"/>
      <c r="H2531" s="11"/>
      <c r="I2531" s="11"/>
      <c r="J2531" s="11"/>
    </row>
    <row r="2532" spans="1:10" x14ac:dyDescent="0.25">
      <c r="A2532" s="2">
        <v>42741.072916666664</v>
      </c>
      <c r="B2532" s="3">
        <v>1503</v>
      </c>
      <c r="C2532" s="11"/>
      <c r="E2532" s="11"/>
      <c r="F2532" s="11"/>
      <c r="G2532" s="11"/>
      <c r="H2532" s="11"/>
      <c r="I2532" s="11"/>
      <c r="J2532" s="11"/>
    </row>
    <row r="2533" spans="1:10" x14ac:dyDescent="0.25">
      <c r="A2533" s="2">
        <v>42741.0625</v>
      </c>
      <c r="B2533" s="3">
        <v>1501</v>
      </c>
      <c r="C2533" s="11"/>
      <c r="E2533" s="11"/>
      <c r="F2533" s="11"/>
      <c r="G2533" s="11"/>
      <c r="H2533" s="11"/>
      <c r="I2533" s="11"/>
      <c r="J2533" s="11"/>
    </row>
    <row r="2534" spans="1:10" x14ac:dyDescent="0.25">
      <c r="A2534" s="2">
        <v>42741.052083333336</v>
      </c>
      <c r="B2534" s="3">
        <v>1550</v>
      </c>
      <c r="C2534" s="11"/>
      <c r="E2534" s="11"/>
      <c r="F2534" s="11"/>
      <c r="G2534" s="11"/>
      <c r="H2534" s="11"/>
      <c r="I2534" s="11"/>
      <c r="J2534" s="11"/>
    </row>
    <row r="2535" spans="1:10" x14ac:dyDescent="0.25">
      <c r="A2535" s="2">
        <v>42741.041666666664</v>
      </c>
      <c r="B2535" s="3">
        <v>1569</v>
      </c>
      <c r="C2535" s="11"/>
      <c r="E2535" s="11"/>
      <c r="F2535" s="11"/>
      <c r="G2535" s="11"/>
      <c r="H2535" s="11"/>
      <c r="I2535" s="11"/>
      <c r="J2535" s="11"/>
    </row>
    <row r="2536" spans="1:10" x14ac:dyDescent="0.25">
      <c r="A2536" s="2">
        <v>42741.03125</v>
      </c>
      <c r="B2536" s="3">
        <v>1571</v>
      </c>
      <c r="C2536" s="11"/>
      <c r="E2536" s="11"/>
      <c r="F2536" s="11"/>
      <c r="G2536" s="11"/>
      <c r="H2536" s="11"/>
      <c r="I2536" s="11"/>
      <c r="J2536" s="11"/>
    </row>
    <row r="2537" spans="1:10" x14ac:dyDescent="0.25">
      <c r="A2537" s="2">
        <v>42741.020833333336</v>
      </c>
      <c r="B2537" s="3">
        <v>1593</v>
      </c>
      <c r="C2537" s="11"/>
      <c r="E2537" s="11"/>
      <c r="F2537" s="11"/>
      <c r="G2537" s="11"/>
      <c r="H2537" s="11"/>
      <c r="I2537" s="11"/>
      <c r="J2537" s="11"/>
    </row>
    <row r="2538" spans="1:10" x14ac:dyDescent="0.25">
      <c r="A2538" s="2">
        <v>42741.010416666664</v>
      </c>
      <c r="B2538" s="3">
        <v>1587</v>
      </c>
      <c r="C2538" s="11"/>
      <c r="E2538" s="11"/>
      <c r="F2538" s="11"/>
      <c r="G2538" s="11"/>
      <c r="H2538" s="11"/>
      <c r="I2538" s="11"/>
      <c r="J2538" s="11"/>
    </row>
    <row r="2539" spans="1:10" x14ac:dyDescent="0.25">
      <c r="A2539" s="2">
        <v>42741</v>
      </c>
      <c r="B2539" s="3">
        <v>1629</v>
      </c>
      <c r="C2539" s="11"/>
      <c r="E2539" s="11"/>
      <c r="F2539" s="11"/>
      <c r="G2539" s="11"/>
      <c r="H2539" s="11"/>
      <c r="I2539" s="11"/>
      <c r="J2539" s="11"/>
    </row>
    <row r="2540" spans="1:10" x14ac:dyDescent="0.25">
      <c r="A2540" s="2">
        <v>42740.989583333336</v>
      </c>
      <c r="B2540" s="3">
        <v>1589</v>
      </c>
      <c r="C2540" s="11"/>
      <c r="E2540" s="11"/>
      <c r="F2540" s="11"/>
      <c r="G2540" s="11"/>
      <c r="H2540" s="11"/>
      <c r="I2540" s="11"/>
      <c r="J2540" s="11"/>
    </row>
    <row r="2541" spans="1:10" x14ac:dyDescent="0.25">
      <c r="A2541" s="2">
        <v>42740.979166666664</v>
      </c>
      <c r="B2541" s="3">
        <v>1648</v>
      </c>
      <c r="C2541" s="11"/>
      <c r="E2541" s="11"/>
      <c r="F2541" s="11"/>
      <c r="G2541" s="11"/>
      <c r="H2541" s="11"/>
      <c r="I2541" s="11"/>
      <c r="J2541" s="11"/>
    </row>
    <row r="2542" spans="1:10" x14ac:dyDescent="0.25">
      <c r="A2542" s="2">
        <v>42740.96875</v>
      </c>
      <c r="B2542" s="3">
        <v>1542</v>
      </c>
      <c r="C2542" s="11"/>
      <c r="E2542" s="11"/>
      <c r="F2542" s="11"/>
      <c r="G2542" s="11"/>
      <c r="H2542" s="11"/>
      <c r="I2542" s="11"/>
      <c r="J2542" s="11"/>
    </row>
    <row r="2543" spans="1:10" x14ac:dyDescent="0.25">
      <c r="A2543" s="2">
        <v>42740.958333333336</v>
      </c>
      <c r="B2543" s="3">
        <v>1579</v>
      </c>
      <c r="C2543" s="11"/>
      <c r="E2543" s="11"/>
      <c r="F2543" s="11"/>
      <c r="G2543" s="11"/>
      <c r="H2543" s="11"/>
      <c r="I2543" s="11"/>
      <c r="J2543" s="11"/>
    </row>
    <row r="2544" spans="1:10" x14ac:dyDescent="0.25">
      <c r="A2544" s="2">
        <v>42740.947916666664</v>
      </c>
      <c r="B2544" s="3">
        <v>1611</v>
      </c>
      <c r="C2544" s="11"/>
      <c r="E2544" s="11"/>
      <c r="F2544" s="11"/>
      <c r="G2544" s="11"/>
      <c r="H2544" s="11"/>
      <c r="I2544" s="11"/>
      <c r="J2544" s="11"/>
    </row>
    <row r="2545" spans="1:10" x14ac:dyDescent="0.25">
      <c r="A2545" s="2">
        <v>42740.9375</v>
      </c>
      <c r="B2545" s="3">
        <v>1590</v>
      </c>
      <c r="C2545" s="11"/>
      <c r="E2545" s="11"/>
      <c r="F2545" s="11"/>
      <c r="G2545" s="11"/>
      <c r="H2545" s="11"/>
      <c r="I2545" s="11"/>
      <c r="J2545" s="11"/>
    </row>
    <row r="2546" spans="1:10" x14ac:dyDescent="0.25">
      <c r="A2546" s="2">
        <v>42740.927083333336</v>
      </c>
      <c r="B2546" s="3">
        <v>1594</v>
      </c>
      <c r="C2546" s="11"/>
      <c r="E2546" s="11"/>
      <c r="F2546" s="11"/>
      <c r="G2546" s="11"/>
      <c r="H2546" s="11"/>
      <c r="I2546" s="11"/>
      <c r="J2546" s="11"/>
    </row>
    <row r="2547" spans="1:10" x14ac:dyDescent="0.25">
      <c r="A2547" s="2">
        <v>42740.916666666664</v>
      </c>
      <c r="B2547" s="3">
        <v>1605</v>
      </c>
      <c r="C2547" s="11"/>
      <c r="E2547" s="11"/>
      <c r="F2547" s="11"/>
      <c r="G2547" s="11"/>
      <c r="H2547" s="11"/>
      <c r="I2547" s="11"/>
      <c r="J2547" s="11"/>
    </row>
    <row r="2548" spans="1:10" x14ac:dyDescent="0.25">
      <c r="A2548" s="2">
        <v>42740.90625</v>
      </c>
      <c r="B2548" s="3">
        <v>1624</v>
      </c>
      <c r="C2548" s="11"/>
      <c r="E2548" s="11"/>
      <c r="F2548" s="11"/>
      <c r="G2548" s="11"/>
      <c r="H2548" s="11"/>
      <c r="I2548" s="11"/>
      <c r="J2548" s="11"/>
    </row>
    <row r="2549" spans="1:10" x14ac:dyDescent="0.25">
      <c r="A2549" s="2">
        <v>42740.895833333336</v>
      </c>
      <c r="B2549" s="3">
        <v>1615</v>
      </c>
      <c r="C2549" s="11"/>
      <c r="E2549" s="11"/>
      <c r="F2549" s="11"/>
      <c r="G2549" s="11"/>
      <c r="H2549" s="11"/>
      <c r="I2549" s="11"/>
      <c r="J2549" s="11"/>
    </row>
    <row r="2550" spans="1:10" x14ac:dyDescent="0.25">
      <c r="A2550" s="2">
        <v>42740.885416666664</v>
      </c>
      <c r="B2550" s="3">
        <v>1622</v>
      </c>
      <c r="C2550" s="11"/>
      <c r="E2550" s="11"/>
      <c r="F2550" s="11"/>
      <c r="G2550" s="11"/>
      <c r="H2550" s="11"/>
      <c r="I2550" s="11"/>
      <c r="J2550" s="11"/>
    </row>
    <row r="2551" spans="1:10" x14ac:dyDescent="0.25">
      <c r="A2551" s="2">
        <v>42740.875</v>
      </c>
      <c r="B2551" s="3">
        <v>1622</v>
      </c>
      <c r="C2551" s="11"/>
      <c r="E2551" s="11"/>
      <c r="F2551" s="11"/>
      <c r="G2551" s="11"/>
      <c r="H2551" s="11"/>
      <c r="I2551" s="11"/>
      <c r="J2551" s="11"/>
    </row>
    <row r="2552" spans="1:10" x14ac:dyDescent="0.25">
      <c r="A2552" s="2">
        <v>42740.864583333336</v>
      </c>
      <c r="B2552" s="3">
        <v>1656</v>
      </c>
      <c r="C2552" s="11"/>
      <c r="E2552" s="11"/>
      <c r="F2552" s="11"/>
      <c r="G2552" s="11"/>
      <c r="H2552" s="11"/>
      <c r="I2552" s="11"/>
      <c r="J2552" s="11"/>
    </row>
    <row r="2553" spans="1:10" x14ac:dyDescent="0.25">
      <c r="A2553" s="2">
        <v>42740.854166666664</v>
      </c>
      <c r="B2553" s="3">
        <v>1676</v>
      </c>
      <c r="C2553" s="11"/>
      <c r="E2553" s="11"/>
      <c r="F2553" s="11"/>
      <c r="G2553" s="11"/>
      <c r="H2553" s="11"/>
      <c r="I2553" s="11"/>
      <c r="J2553" s="11"/>
    </row>
    <row r="2554" spans="1:10" x14ac:dyDescent="0.25">
      <c r="A2554" s="2">
        <v>42740.84375</v>
      </c>
      <c r="B2554" s="3">
        <v>1630</v>
      </c>
      <c r="C2554" s="11"/>
      <c r="E2554" s="11"/>
      <c r="F2554" s="11"/>
      <c r="G2554" s="11"/>
      <c r="H2554" s="11"/>
      <c r="I2554" s="11"/>
      <c r="J2554" s="11"/>
    </row>
    <row r="2555" spans="1:10" x14ac:dyDescent="0.25">
      <c r="A2555" s="2">
        <v>42740.833333333336</v>
      </c>
      <c r="B2555" s="3">
        <v>1720</v>
      </c>
      <c r="C2555" s="11"/>
      <c r="E2555" s="11"/>
      <c r="F2555" s="11"/>
      <c r="G2555" s="11"/>
      <c r="H2555" s="11"/>
      <c r="I2555" s="11"/>
      <c r="J2555" s="11"/>
    </row>
    <row r="2556" spans="1:10" x14ac:dyDescent="0.25">
      <c r="A2556" s="2">
        <v>42740.822916666664</v>
      </c>
      <c r="B2556" s="37">
        <v>1732</v>
      </c>
      <c r="C2556" s="11"/>
      <c r="E2556" s="11"/>
      <c r="F2556" s="11"/>
      <c r="G2556" s="11"/>
      <c r="H2556" s="11"/>
      <c r="I2556" s="11"/>
      <c r="J2556" s="11"/>
    </row>
    <row r="2557" spans="1:10" x14ac:dyDescent="0.25">
      <c r="A2557" s="2">
        <v>42740.8125</v>
      </c>
      <c r="B2557" s="3">
        <v>1687</v>
      </c>
      <c r="C2557" s="11"/>
      <c r="E2557" s="11"/>
      <c r="F2557" s="11"/>
      <c r="G2557" s="11"/>
      <c r="H2557" s="11"/>
      <c r="I2557" s="11"/>
      <c r="J2557" s="11"/>
    </row>
    <row r="2558" spans="1:10" x14ac:dyDescent="0.25">
      <c r="A2558" s="2">
        <v>42740.802083333336</v>
      </c>
      <c r="B2558" s="3">
        <v>1676</v>
      </c>
      <c r="C2558" s="11"/>
      <c r="E2558" s="11"/>
      <c r="F2558" s="11"/>
      <c r="G2558" s="11"/>
      <c r="H2558" s="11"/>
      <c r="I2558" s="11"/>
      <c r="J2558" s="11"/>
    </row>
    <row r="2559" spans="1:10" x14ac:dyDescent="0.25">
      <c r="A2559" s="2">
        <v>42740.791666666664</v>
      </c>
      <c r="B2559" s="3">
        <v>1605</v>
      </c>
      <c r="C2559" s="11"/>
      <c r="E2559" s="11"/>
      <c r="F2559" s="11"/>
      <c r="G2559" s="11"/>
      <c r="H2559" s="11"/>
      <c r="I2559" s="11"/>
      <c r="J2559" s="11"/>
    </row>
    <row r="2560" spans="1:10" x14ac:dyDescent="0.25">
      <c r="A2560" s="2">
        <v>42740.78125</v>
      </c>
      <c r="B2560" s="3">
        <v>1505</v>
      </c>
      <c r="C2560" s="11"/>
      <c r="E2560" s="11"/>
      <c r="F2560" s="11"/>
      <c r="G2560" s="11"/>
      <c r="H2560" s="11"/>
      <c r="I2560" s="11"/>
      <c r="J2560" s="11"/>
    </row>
    <row r="2561" spans="1:10" x14ac:dyDescent="0.25">
      <c r="A2561" s="2">
        <v>42740.770833333336</v>
      </c>
      <c r="B2561" s="3">
        <v>1588</v>
      </c>
      <c r="C2561" s="11"/>
      <c r="E2561" s="11"/>
      <c r="F2561" s="11"/>
      <c r="G2561" s="11"/>
      <c r="H2561" s="11"/>
      <c r="I2561" s="11"/>
      <c r="J2561" s="11"/>
    </row>
    <row r="2562" spans="1:10" x14ac:dyDescent="0.25">
      <c r="A2562" s="2">
        <v>42740.760416666664</v>
      </c>
      <c r="B2562" s="3">
        <v>1637</v>
      </c>
      <c r="C2562" s="11"/>
      <c r="E2562" s="11"/>
      <c r="F2562" s="11"/>
      <c r="G2562" s="11"/>
      <c r="H2562" s="11"/>
      <c r="I2562" s="11"/>
      <c r="J2562" s="11"/>
    </row>
    <row r="2563" spans="1:10" x14ac:dyDescent="0.25">
      <c r="A2563" s="2">
        <v>42740.75</v>
      </c>
      <c r="B2563" s="3">
        <v>1617</v>
      </c>
      <c r="C2563" s="11"/>
      <c r="E2563" s="11"/>
      <c r="F2563" s="11"/>
      <c r="G2563" s="11"/>
      <c r="H2563" s="11"/>
      <c r="I2563" s="11"/>
      <c r="J2563" s="11"/>
    </row>
    <row r="2564" spans="1:10" x14ac:dyDescent="0.25">
      <c r="A2564" s="2">
        <v>42740.739583333336</v>
      </c>
      <c r="B2564" s="3">
        <v>1612</v>
      </c>
      <c r="C2564" s="11"/>
      <c r="E2564" s="11"/>
      <c r="F2564" s="11"/>
      <c r="G2564" s="11"/>
      <c r="H2564" s="11"/>
      <c r="I2564" s="11"/>
      <c r="J2564" s="11"/>
    </row>
    <row r="2565" spans="1:10" x14ac:dyDescent="0.25">
      <c r="A2565" s="2">
        <v>42740.729166666664</v>
      </c>
      <c r="B2565" s="3">
        <v>1674</v>
      </c>
      <c r="C2565" s="11"/>
      <c r="E2565" s="11"/>
      <c r="F2565" s="11"/>
      <c r="G2565" s="11"/>
      <c r="H2565" s="11"/>
      <c r="I2565" s="11"/>
      <c r="J2565" s="11"/>
    </row>
    <row r="2566" spans="1:10" x14ac:dyDescent="0.25">
      <c r="A2566" s="2">
        <v>42740.71875</v>
      </c>
      <c r="B2566" s="3">
        <v>1556</v>
      </c>
      <c r="C2566" s="11"/>
      <c r="E2566" s="11"/>
      <c r="F2566" s="11"/>
      <c r="G2566" s="11"/>
      <c r="H2566" s="11"/>
      <c r="I2566" s="11"/>
      <c r="J2566" s="11"/>
    </row>
    <row r="2567" spans="1:10" x14ac:dyDescent="0.25">
      <c r="A2567" s="2">
        <v>42740.708333333336</v>
      </c>
      <c r="B2567" s="3">
        <v>1586</v>
      </c>
      <c r="C2567" s="11"/>
      <c r="E2567" s="11"/>
      <c r="F2567" s="11"/>
      <c r="G2567" s="11"/>
      <c r="H2567" s="11"/>
      <c r="I2567" s="11"/>
      <c r="J2567" s="11"/>
    </row>
    <row r="2568" spans="1:10" x14ac:dyDescent="0.25">
      <c r="A2568" s="2">
        <v>42740.697916666664</v>
      </c>
      <c r="B2568" s="3">
        <v>1533</v>
      </c>
      <c r="C2568" s="11"/>
      <c r="E2568" s="11"/>
      <c r="F2568" s="11"/>
      <c r="G2568" s="11"/>
      <c r="H2568" s="11"/>
      <c r="I2568" s="11"/>
      <c r="J2568" s="11"/>
    </row>
    <row r="2569" spans="1:10" x14ac:dyDescent="0.25">
      <c r="A2569" s="2">
        <v>42740.6875</v>
      </c>
      <c r="B2569" s="3">
        <v>1567</v>
      </c>
      <c r="C2569" s="11"/>
      <c r="E2569" s="11"/>
      <c r="F2569" s="11"/>
      <c r="G2569" s="11"/>
      <c r="H2569" s="11"/>
      <c r="I2569" s="11"/>
      <c r="J2569" s="11"/>
    </row>
    <row r="2570" spans="1:10" x14ac:dyDescent="0.25">
      <c r="A2570" s="2">
        <v>42740.677083333336</v>
      </c>
      <c r="B2570" s="3">
        <v>1562</v>
      </c>
      <c r="C2570" s="11"/>
      <c r="E2570" s="11"/>
      <c r="F2570" s="11"/>
      <c r="G2570" s="11"/>
      <c r="H2570" s="11"/>
      <c r="I2570" s="11"/>
      <c r="J2570" s="11"/>
    </row>
    <row r="2571" spans="1:10" x14ac:dyDescent="0.25">
      <c r="A2571" s="2">
        <v>42740.666666666664</v>
      </c>
      <c r="B2571" s="3">
        <v>1540</v>
      </c>
      <c r="C2571" s="11"/>
      <c r="E2571" s="11"/>
      <c r="F2571" s="11"/>
      <c r="G2571" s="11"/>
      <c r="H2571" s="11"/>
      <c r="I2571" s="11"/>
      <c r="J2571" s="11"/>
    </row>
    <row r="2572" spans="1:10" x14ac:dyDescent="0.25">
      <c r="A2572" s="2">
        <v>42740.65625</v>
      </c>
      <c r="B2572" s="3">
        <v>1572</v>
      </c>
      <c r="C2572" s="11"/>
      <c r="E2572" s="11"/>
      <c r="F2572" s="11"/>
      <c r="G2572" s="11"/>
      <c r="H2572" s="11"/>
      <c r="I2572" s="11"/>
      <c r="J2572" s="11"/>
    </row>
    <row r="2573" spans="1:10" x14ac:dyDescent="0.25">
      <c r="A2573" s="2">
        <v>42740.645833333336</v>
      </c>
      <c r="B2573" s="3">
        <v>1605</v>
      </c>
      <c r="C2573" s="11"/>
      <c r="E2573" s="11"/>
      <c r="F2573" s="11"/>
      <c r="G2573" s="11"/>
      <c r="H2573" s="11"/>
      <c r="I2573" s="11"/>
      <c r="J2573" s="11"/>
    </row>
    <row r="2574" spans="1:10" x14ac:dyDescent="0.25">
      <c r="A2574" s="2">
        <v>42740.635416666664</v>
      </c>
      <c r="B2574" s="3">
        <v>1666</v>
      </c>
      <c r="C2574" s="11"/>
      <c r="E2574" s="11"/>
      <c r="F2574" s="11"/>
      <c r="G2574" s="11"/>
      <c r="H2574" s="11"/>
      <c r="I2574" s="11"/>
      <c r="J2574" s="11"/>
    </row>
    <row r="2575" spans="1:10" x14ac:dyDescent="0.25">
      <c r="A2575" s="2">
        <v>42740.625</v>
      </c>
      <c r="B2575" s="3">
        <v>1592</v>
      </c>
      <c r="C2575" s="11"/>
      <c r="E2575" s="11"/>
      <c r="F2575" s="11"/>
      <c r="G2575" s="11"/>
      <c r="H2575" s="11"/>
      <c r="I2575" s="11"/>
      <c r="J2575" s="11"/>
    </row>
    <row r="2576" spans="1:10" x14ac:dyDescent="0.25">
      <c r="A2576" s="2">
        <v>42740.614583333336</v>
      </c>
      <c r="B2576" s="3">
        <v>1569</v>
      </c>
      <c r="C2576" s="11"/>
      <c r="E2576" s="11"/>
      <c r="F2576" s="11"/>
      <c r="G2576" s="11"/>
      <c r="H2576" s="11"/>
      <c r="I2576" s="11"/>
      <c r="J2576" s="11"/>
    </row>
    <row r="2577" spans="1:10" x14ac:dyDescent="0.25">
      <c r="A2577" s="39">
        <v>42740.604166666664</v>
      </c>
      <c r="B2577" s="4">
        <v>1575</v>
      </c>
      <c r="C2577" s="11"/>
      <c r="E2577" s="11"/>
      <c r="F2577" s="11"/>
      <c r="G2577" s="11"/>
      <c r="H2577" s="11"/>
      <c r="I2577" s="11"/>
      <c r="J2577" s="11"/>
    </row>
    <row r="2578" spans="1:10" x14ac:dyDescent="0.25">
      <c r="A2578" s="2">
        <v>42740.59375</v>
      </c>
      <c r="B2578" s="3">
        <v>1588</v>
      </c>
      <c r="C2578" s="11"/>
      <c r="E2578" s="11"/>
      <c r="F2578" s="11"/>
      <c r="G2578" s="11"/>
      <c r="H2578" s="11"/>
      <c r="I2578" s="11"/>
      <c r="J2578" s="11"/>
    </row>
    <row r="2579" spans="1:10" x14ac:dyDescent="0.25">
      <c r="A2579" s="2">
        <v>42740.583333333336</v>
      </c>
      <c r="B2579" s="3">
        <v>1631</v>
      </c>
      <c r="C2579" s="11"/>
      <c r="E2579" s="11"/>
      <c r="F2579" s="11"/>
      <c r="G2579" s="11"/>
      <c r="H2579" s="11"/>
      <c r="I2579" s="11"/>
      <c r="J2579" s="11"/>
    </row>
    <row r="2580" spans="1:10" x14ac:dyDescent="0.25">
      <c r="A2580" s="2">
        <v>42740.572916666664</v>
      </c>
      <c r="B2580" s="3">
        <v>1589</v>
      </c>
      <c r="C2580" s="11"/>
      <c r="E2580" s="11"/>
      <c r="F2580" s="11"/>
      <c r="G2580" s="11"/>
      <c r="H2580" s="11"/>
      <c r="I2580" s="11"/>
      <c r="J2580" s="11"/>
    </row>
    <row r="2581" spans="1:10" x14ac:dyDescent="0.25">
      <c r="A2581" s="2">
        <v>42740.5625</v>
      </c>
      <c r="B2581" s="3">
        <v>1547</v>
      </c>
      <c r="C2581" s="11"/>
      <c r="E2581" s="11"/>
      <c r="F2581" s="11"/>
      <c r="G2581" s="11"/>
      <c r="H2581" s="11"/>
      <c r="I2581" s="11"/>
      <c r="J2581" s="11"/>
    </row>
    <row r="2582" spans="1:10" x14ac:dyDescent="0.25">
      <c r="A2582" s="2">
        <v>42740.552083333336</v>
      </c>
      <c r="B2582" s="3">
        <v>1565</v>
      </c>
      <c r="C2582" s="11"/>
      <c r="E2582" s="11"/>
      <c r="F2582" s="11"/>
      <c r="G2582" s="11"/>
      <c r="H2582" s="11"/>
      <c r="I2582" s="11"/>
      <c r="J2582" s="11"/>
    </row>
    <row r="2583" spans="1:10" x14ac:dyDescent="0.25">
      <c r="A2583" s="2">
        <v>42740.541666666664</v>
      </c>
      <c r="B2583" s="3">
        <v>1569</v>
      </c>
      <c r="C2583" s="11"/>
      <c r="E2583" s="11"/>
      <c r="F2583" s="11"/>
      <c r="G2583" s="11"/>
      <c r="H2583" s="11"/>
      <c r="I2583" s="11"/>
      <c r="J2583" s="11"/>
    </row>
    <row r="2584" spans="1:10" x14ac:dyDescent="0.25">
      <c r="A2584" s="2">
        <v>42740.53125</v>
      </c>
      <c r="B2584" s="3">
        <v>1564</v>
      </c>
      <c r="C2584" s="11"/>
      <c r="E2584" s="11"/>
      <c r="F2584" s="11"/>
      <c r="G2584" s="11"/>
      <c r="H2584" s="11"/>
      <c r="I2584" s="11"/>
      <c r="J2584" s="11"/>
    </row>
    <row r="2585" spans="1:10" x14ac:dyDescent="0.25">
      <c r="A2585" s="2">
        <v>42740.520833333336</v>
      </c>
      <c r="B2585" s="3">
        <v>1607</v>
      </c>
      <c r="C2585" s="11"/>
      <c r="E2585" s="11"/>
      <c r="F2585" s="11"/>
      <c r="G2585" s="11"/>
      <c r="H2585" s="11"/>
      <c r="I2585" s="11"/>
      <c r="J2585" s="11"/>
    </row>
    <row r="2586" spans="1:10" x14ac:dyDescent="0.25">
      <c r="A2586" s="2">
        <v>42740.510416666664</v>
      </c>
      <c r="B2586" s="3">
        <v>1551</v>
      </c>
      <c r="C2586" s="11"/>
      <c r="E2586" s="11"/>
      <c r="F2586" s="11"/>
      <c r="G2586" s="11"/>
      <c r="H2586" s="11"/>
      <c r="I2586" s="11"/>
      <c r="J2586" s="11"/>
    </row>
    <row r="2587" spans="1:10" x14ac:dyDescent="0.25">
      <c r="A2587" s="2">
        <v>42740.5</v>
      </c>
      <c r="B2587" s="3">
        <v>1585</v>
      </c>
      <c r="C2587" s="11"/>
      <c r="E2587" s="11"/>
      <c r="F2587" s="11"/>
      <c r="G2587" s="11"/>
      <c r="H2587" s="11"/>
      <c r="I2587" s="11"/>
      <c r="J2587" s="11"/>
    </row>
    <row r="2588" spans="1:10" x14ac:dyDescent="0.25">
      <c r="A2588" s="2">
        <v>42740.489583333336</v>
      </c>
      <c r="B2588" s="3">
        <v>1557</v>
      </c>
      <c r="C2588" s="11"/>
      <c r="E2588" s="11"/>
      <c r="F2588" s="11"/>
      <c r="G2588" s="11"/>
      <c r="H2588" s="11"/>
      <c r="I2588" s="11"/>
      <c r="J2588" s="11"/>
    </row>
    <row r="2589" spans="1:10" x14ac:dyDescent="0.25">
      <c r="A2589" s="2">
        <v>42740.479166666664</v>
      </c>
      <c r="B2589" s="3">
        <v>1577</v>
      </c>
      <c r="C2589" s="11"/>
      <c r="E2589" s="11"/>
      <c r="F2589" s="11"/>
      <c r="G2589" s="11"/>
      <c r="H2589" s="11"/>
      <c r="I2589" s="11"/>
      <c r="J2589" s="11"/>
    </row>
    <row r="2590" spans="1:10" x14ac:dyDescent="0.25">
      <c r="A2590" s="39">
        <v>42740.46875</v>
      </c>
      <c r="B2590" s="4">
        <v>1582</v>
      </c>
      <c r="C2590" s="11"/>
      <c r="E2590" s="11"/>
      <c r="F2590" s="11"/>
      <c r="G2590" s="11"/>
      <c r="H2590" s="11"/>
      <c r="I2590" s="11"/>
      <c r="J2590" s="11"/>
    </row>
    <row r="2591" spans="1:10" x14ac:dyDescent="0.25">
      <c r="A2591" s="39">
        <v>42740.458333333336</v>
      </c>
      <c r="B2591" s="4">
        <v>1568</v>
      </c>
      <c r="C2591" s="11"/>
      <c r="E2591" s="11"/>
      <c r="F2591" s="11"/>
      <c r="G2591" s="11"/>
      <c r="H2591" s="11"/>
      <c r="I2591" s="11"/>
      <c r="J2591" s="11"/>
    </row>
    <row r="2592" spans="1:10" x14ac:dyDescent="0.25">
      <c r="A2592" s="39">
        <v>42740.447916666664</v>
      </c>
      <c r="B2592" s="4">
        <v>1609</v>
      </c>
      <c r="C2592" s="11"/>
      <c r="E2592" s="11"/>
      <c r="F2592" s="11"/>
      <c r="G2592" s="11"/>
      <c r="H2592" s="11"/>
      <c r="I2592" s="11"/>
      <c r="J2592" s="11"/>
    </row>
    <row r="2593" spans="1:10" x14ac:dyDescent="0.25">
      <c r="A2593" s="39">
        <v>42740.4375</v>
      </c>
      <c r="B2593" s="4">
        <v>1640</v>
      </c>
      <c r="C2593" s="11"/>
      <c r="E2593" s="11"/>
      <c r="F2593" s="11"/>
      <c r="G2593" s="11"/>
      <c r="H2593" s="11"/>
      <c r="I2593" s="11"/>
      <c r="J2593" s="11"/>
    </row>
    <row r="2594" spans="1:10" x14ac:dyDescent="0.25">
      <c r="A2594" s="39">
        <v>42740.427083333336</v>
      </c>
      <c r="B2594" s="4">
        <v>1610</v>
      </c>
      <c r="C2594" s="11"/>
      <c r="E2594" s="11"/>
      <c r="F2594" s="11"/>
      <c r="G2594" s="11"/>
      <c r="H2594" s="11"/>
      <c r="I2594" s="11"/>
      <c r="J2594" s="11"/>
    </row>
    <row r="2595" spans="1:10" x14ac:dyDescent="0.25">
      <c r="A2595" s="39">
        <v>42740.416666666664</v>
      </c>
      <c r="B2595" s="4">
        <v>1606</v>
      </c>
      <c r="C2595" s="11"/>
      <c r="E2595" s="11"/>
      <c r="F2595" s="11"/>
      <c r="G2595" s="11"/>
      <c r="H2595" s="11"/>
      <c r="I2595" s="11"/>
      <c r="J2595" s="11"/>
    </row>
    <row r="2596" spans="1:10" x14ac:dyDescent="0.25">
      <c r="A2596" s="39">
        <v>42740.40625</v>
      </c>
      <c r="B2596" s="4">
        <v>1604</v>
      </c>
      <c r="C2596" s="11"/>
      <c r="E2596" s="11"/>
      <c r="F2596" s="11"/>
      <c r="G2596" s="11"/>
      <c r="H2596" s="11"/>
      <c r="I2596" s="11"/>
      <c r="J2596" s="11"/>
    </row>
    <row r="2597" spans="1:10" x14ac:dyDescent="0.25">
      <c r="A2597" s="39">
        <v>42740.395833333336</v>
      </c>
      <c r="B2597" s="4">
        <v>1580</v>
      </c>
      <c r="C2597" s="11"/>
      <c r="E2597" s="11"/>
      <c r="F2597" s="11"/>
      <c r="G2597" s="11"/>
      <c r="H2597" s="11"/>
      <c r="I2597" s="11"/>
      <c r="J2597" s="11"/>
    </row>
    <row r="2598" spans="1:10" x14ac:dyDescent="0.25">
      <c r="A2598" s="39">
        <v>42740.385416666664</v>
      </c>
      <c r="B2598" s="4">
        <v>1597</v>
      </c>
      <c r="C2598" s="11"/>
      <c r="E2598" s="11"/>
      <c r="F2598" s="11"/>
      <c r="G2598" s="11"/>
      <c r="H2598" s="11"/>
      <c r="I2598" s="11"/>
      <c r="J2598" s="11"/>
    </row>
    <row r="2599" spans="1:10" x14ac:dyDescent="0.25">
      <c r="A2599" s="39">
        <v>42740.375</v>
      </c>
      <c r="B2599" s="4">
        <v>1565</v>
      </c>
      <c r="C2599" s="11"/>
      <c r="E2599" s="11"/>
      <c r="F2599" s="11"/>
      <c r="G2599" s="11"/>
      <c r="H2599" s="11"/>
      <c r="I2599" s="11"/>
      <c r="J2599" s="11"/>
    </row>
    <row r="2600" spans="1:10" x14ac:dyDescent="0.25">
      <c r="A2600" s="39">
        <v>42740.364583333336</v>
      </c>
      <c r="B2600" s="4">
        <v>1605</v>
      </c>
      <c r="C2600" s="11"/>
      <c r="E2600" s="11"/>
      <c r="F2600" s="11"/>
      <c r="G2600" s="11"/>
      <c r="H2600" s="11"/>
      <c r="I2600" s="11"/>
      <c r="J2600" s="11"/>
    </row>
    <row r="2601" spans="1:10" x14ac:dyDescent="0.25">
      <c r="A2601" s="2">
        <v>42740.354166666664</v>
      </c>
      <c r="B2601" s="3">
        <v>1563</v>
      </c>
      <c r="C2601" s="11"/>
      <c r="E2601" s="11"/>
      <c r="F2601" s="11"/>
      <c r="G2601" s="11"/>
      <c r="H2601" s="11"/>
      <c r="I2601" s="11"/>
      <c r="J2601" s="11"/>
    </row>
    <row r="2602" spans="1:10" x14ac:dyDescent="0.25">
      <c r="A2602" s="2">
        <v>42740.34375</v>
      </c>
      <c r="B2602" s="3">
        <v>1584</v>
      </c>
      <c r="C2602" s="11"/>
      <c r="E2602" s="11"/>
      <c r="F2602" s="11"/>
      <c r="G2602" s="11"/>
      <c r="H2602" s="11"/>
      <c r="I2602" s="11"/>
      <c r="J2602" s="11"/>
    </row>
    <row r="2603" spans="1:10" x14ac:dyDescent="0.25">
      <c r="A2603" s="2">
        <v>42740.333333333336</v>
      </c>
      <c r="B2603" s="3">
        <v>1532</v>
      </c>
      <c r="C2603" s="11"/>
      <c r="E2603" s="11"/>
      <c r="F2603" s="11"/>
      <c r="G2603" s="11"/>
      <c r="H2603" s="11"/>
      <c r="I2603" s="11"/>
      <c r="J2603" s="11"/>
    </row>
    <row r="2604" spans="1:10" x14ac:dyDescent="0.25">
      <c r="A2604" s="2">
        <v>42740.322916666664</v>
      </c>
      <c r="B2604" s="3">
        <v>1609</v>
      </c>
      <c r="C2604" s="11"/>
      <c r="E2604" s="11"/>
      <c r="F2604" s="11"/>
      <c r="G2604" s="11"/>
      <c r="H2604" s="11"/>
      <c r="I2604" s="11"/>
      <c r="J2604" s="11"/>
    </row>
    <row r="2605" spans="1:10" x14ac:dyDescent="0.25">
      <c r="A2605" s="2">
        <v>42740.3125</v>
      </c>
      <c r="B2605" s="3">
        <v>1568</v>
      </c>
      <c r="C2605" s="11"/>
      <c r="E2605" s="11"/>
      <c r="F2605" s="11"/>
      <c r="G2605" s="11"/>
      <c r="H2605" s="11"/>
      <c r="I2605" s="11"/>
      <c r="J2605" s="11"/>
    </row>
    <row r="2606" spans="1:10" x14ac:dyDescent="0.25">
      <c r="A2606" s="2">
        <v>42740.302083333336</v>
      </c>
      <c r="B2606" s="3">
        <v>1507</v>
      </c>
      <c r="C2606" s="11"/>
      <c r="E2606" s="11"/>
      <c r="F2606" s="11"/>
      <c r="G2606" s="11"/>
      <c r="H2606" s="11"/>
      <c r="I2606" s="11"/>
      <c r="J2606" s="11"/>
    </row>
    <row r="2607" spans="1:10" x14ac:dyDescent="0.25">
      <c r="A2607" s="2">
        <v>42740.291666666664</v>
      </c>
      <c r="B2607" s="3">
        <v>1570</v>
      </c>
      <c r="C2607" s="11"/>
      <c r="E2607" s="11"/>
      <c r="F2607" s="11"/>
      <c r="G2607" s="11"/>
      <c r="H2607" s="11"/>
      <c r="I2607" s="11"/>
      <c r="J2607" s="11"/>
    </row>
    <row r="2608" spans="1:10" x14ac:dyDescent="0.25">
      <c r="A2608" s="2">
        <v>42740.28125</v>
      </c>
      <c r="B2608" s="3">
        <v>1600</v>
      </c>
      <c r="C2608" s="11"/>
      <c r="E2608" s="11"/>
      <c r="F2608" s="11"/>
      <c r="G2608" s="11"/>
      <c r="H2608" s="11"/>
      <c r="I2608" s="11"/>
      <c r="J2608" s="11"/>
    </row>
    <row r="2609" spans="1:10" x14ac:dyDescent="0.25">
      <c r="A2609" s="2">
        <v>42740.270833333336</v>
      </c>
      <c r="B2609" s="3">
        <v>1558</v>
      </c>
      <c r="C2609" s="11"/>
      <c r="E2609" s="11"/>
      <c r="F2609" s="11"/>
      <c r="G2609" s="11"/>
      <c r="H2609" s="11"/>
      <c r="I2609" s="11"/>
      <c r="J2609" s="11"/>
    </row>
    <row r="2610" spans="1:10" x14ac:dyDescent="0.25">
      <c r="A2610" s="2">
        <v>42740.260416666664</v>
      </c>
      <c r="B2610" s="3">
        <v>1598</v>
      </c>
      <c r="C2610" s="11"/>
      <c r="E2610" s="11"/>
      <c r="F2610" s="11"/>
      <c r="G2610" s="11"/>
      <c r="H2610" s="11"/>
      <c r="I2610" s="11"/>
      <c r="J2610" s="11"/>
    </row>
    <row r="2611" spans="1:10" x14ac:dyDescent="0.25">
      <c r="A2611" s="2">
        <v>42740.25</v>
      </c>
      <c r="B2611" s="3">
        <v>1646</v>
      </c>
      <c r="C2611" s="11"/>
      <c r="E2611" s="11"/>
      <c r="F2611" s="11"/>
      <c r="G2611" s="11"/>
      <c r="H2611" s="11"/>
      <c r="I2611" s="11"/>
      <c r="J2611" s="11"/>
    </row>
    <row r="2612" spans="1:10" x14ac:dyDescent="0.25">
      <c r="A2612" s="2">
        <v>42740.239583333336</v>
      </c>
      <c r="B2612" s="3">
        <v>1579</v>
      </c>
      <c r="C2612" s="11"/>
      <c r="E2612" s="11"/>
      <c r="F2612" s="11"/>
      <c r="G2612" s="11"/>
      <c r="H2612" s="11"/>
      <c r="I2612" s="11"/>
      <c r="J2612" s="11"/>
    </row>
    <row r="2613" spans="1:10" x14ac:dyDescent="0.25">
      <c r="A2613" s="2">
        <v>42740.229166666664</v>
      </c>
      <c r="B2613" s="3">
        <v>1594</v>
      </c>
      <c r="C2613" s="11"/>
      <c r="E2613" s="11"/>
      <c r="F2613" s="11"/>
      <c r="G2613" s="11"/>
      <c r="H2613" s="11"/>
      <c r="I2613" s="11"/>
      <c r="J2613" s="11"/>
    </row>
    <row r="2614" spans="1:10" x14ac:dyDescent="0.25">
      <c r="A2614" s="2">
        <v>42740.21875</v>
      </c>
      <c r="B2614" s="3">
        <v>1581</v>
      </c>
      <c r="C2614" s="11"/>
      <c r="E2614" s="11"/>
      <c r="F2614" s="11"/>
      <c r="G2614" s="11"/>
      <c r="H2614" s="11"/>
      <c r="I2614" s="11"/>
      <c r="J2614" s="11"/>
    </row>
    <row r="2615" spans="1:10" x14ac:dyDescent="0.25">
      <c r="A2615" s="2">
        <v>42740.208333333336</v>
      </c>
      <c r="B2615" s="3">
        <v>1614</v>
      </c>
      <c r="C2615" s="11"/>
      <c r="E2615" s="11"/>
      <c r="F2615" s="11"/>
      <c r="G2615" s="11"/>
      <c r="H2615" s="11"/>
      <c r="I2615" s="11"/>
      <c r="J2615" s="11"/>
    </row>
    <row r="2616" spans="1:10" x14ac:dyDescent="0.25">
      <c r="A2616" s="39">
        <v>42740.197916666664</v>
      </c>
      <c r="B2616" s="4">
        <v>1579</v>
      </c>
      <c r="C2616" s="11"/>
      <c r="E2616" s="11"/>
      <c r="F2616" s="11"/>
      <c r="G2616" s="11"/>
      <c r="H2616" s="11"/>
      <c r="I2616" s="11"/>
      <c r="J2616" s="11"/>
    </row>
    <row r="2617" spans="1:10" x14ac:dyDescent="0.25">
      <c r="A2617" s="39">
        <v>42740.1875</v>
      </c>
      <c r="B2617" s="4">
        <v>1578</v>
      </c>
      <c r="C2617" s="11"/>
      <c r="E2617" s="11"/>
      <c r="F2617" s="11"/>
      <c r="G2617" s="11"/>
      <c r="H2617" s="11"/>
      <c r="I2617" s="11"/>
      <c r="J2617" s="11"/>
    </row>
    <row r="2618" spans="1:10" x14ac:dyDescent="0.25">
      <c r="A2618" s="2">
        <v>42740.177083333336</v>
      </c>
      <c r="B2618" s="3">
        <v>1570</v>
      </c>
      <c r="C2618" s="11"/>
      <c r="E2618" s="11"/>
      <c r="F2618" s="11"/>
      <c r="G2618" s="11"/>
      <c r="H2618" s="11"/>
      <c r="I2618" s="11"/>
      <c r="J2618" s="11"/>
    </row>
    <row r="2619" spans="1:10" x14ac:dyDescent="0.25">
      <c r="A2619" s="2">
        <v>42740.166666666664</v>
      </c>
      <c r="B2619" s="3">
        <v>1586</v>
      </c>
      <c r="C2619" s="11"/>
      <c r="E2619" s="11"/>
      <c r="F2619" s="11"/>
      <c r="G2619" s="11"/>
      <c r="H2619" s="11"/>
      <c r="I2619" s="11"/>
      <c r="J2619" s="11"/>
    </row>
    <row r="2620" spans="1:10" x14ac:dyDescent="0.25">
      <c r="A2620" s="2">
        <v>42740.15625</v>
      </c>
      <c r="B2620" s="3">
        <v>1492</v>
      </c>
      <c r="C2620" s="11"/>
      <c r="E2620" s="11"/>
      <c r="F2620" s="11"/>
      <c r="G2620" s="11"/>
      <c r="H2620" s="11"/>
      <c r="I2620" s="11"/>
      <c r="J2620" s="11"/>
    </row>
    <row r="2621" spans="1:10" x14ac:dyDescent="0.25">
      <c r="A2621" s="7">
        <v>42740.145833333336</v>
      </c>
      <c r="B2621" s="6">
        <v>1624</v>
      </c>
      <c r="C2621" s="11"/>
      <c r="E2621" s="11"/>
      <c r="F2621" s="11"/>
      <c r="G2621" s="11"/>
      <c r="H2621" s="11"/>
      <c r="I2621" s="11"/>
      <c r="J2621" s="11"/>
    </row>
    <row r="2622" spans="1:10" x14ac:dyDescent="0.25">
      <c r="A2622" s="2">
        <v>42740.135416666664</v>
      </c>
      <c r="B2622" s="3">
        <v>1620</v>
      </c>
      <c r="C2622" s="11"/>
      <c r="E2622" s="11"/>
      <c r="F2622" s="11"/>
      <c r="G2622" s="11"/>
      <c r="H2622" s="11"/>
      <c r="I2622" s="11"/>
      <c r="J2622" s="11"/>
    </row>
    <row r="2623" spans="1:10" x14ac:dyDescent="0.25">
      <c r="A2623" s="2">
        <v>42740.125</v>
      </c>
      <c r="B2623" s="3">
        <v>1577</v>
      </c>
      <c r="C2623" s="11"/>
      <c r="E2623" s="11"/>
      <c r="F2623" s="11"/>
      <c r="G2623" s="11"/>
      <c r="H2623" s="11"/>
      <c r="I2623" s="11"/>
      <c r="J2623" s="11"/>
    </row>
    <row r="2624" spans="1:10" x14ac:dyDescent="0.25">
      <c r="A2624" s="2">
        <v>42740.114583333336</v>
      </c>
      <c r="B2624" s="3">
        <v>1583</v>
      </c>
      <c r="C2624" s="11"/>
      <c r="E2624" s="11"/>
      <c r="F2624" s="11"/>
      <c r="G2624" s="11"/>
      <c r="H2624" s="11"/>
      <c r="I2624" s="11"/>
      <c r="J2624" s="11"/>
    </row>
    <row r="2625" spans="1:10" x14ac:dyDescent="0.25">
      <c r="A2625" s="2">
        <v>42740.104166666664</v>
      </c>
      <c r="B2625" s="3">
        <v>1596</v>
      </c>
      <c r="C2625" s="11"/>
      <c r="E2625" s="11"/>
      <c r="F2625" s="11"/>
      <c r="G2625" s="11"/>
      <c r="H2625" s="11"/>
      <c r="I2625" s="11"/>
      <c r="J2625" s="11"/>
    </row>
    <row r="2626" spans="1:10" x14ac:dyDescent="0.25">
      <c r="A2626" s="2">
        <v>42740.09375</v>
      </c>
      <c r="B2626" s="3">
        <v>1572</v>
      </c>
      <c r="C2626" s="11"/>
      <c r="E2626" s="11"/>
      <c r="F2626" s="11"/>
      <c r="G2626" s="11"/>
      <c r="H2626" s="11"/>
      <c r="I2626" s="11"/>
      <c r="J2626" s="11"/>
    </row>
    <row r="2627" spans="1:10" x14ac:dyDescent="0.25">
      <c r="A2627" s="2">
        <v>42740.083333333336</v>
      </c>
      <c r="B2627" s="3">
        <v>1566</v>
      </c>
      <c r="C2627" s="11"/>
      <c r="E2627" s="11"/>
      <c r="F2627" s="11"/>
      <c r="G2627" s="11"/>
      <c r="H2627" s="11"/>
      <c r="I2627" s="11"/>
      <c r="J2627" s="11"/>
    </row>
    <row r="2628" spans="1:10" x14ac:dyDescent="0.25">
      <c r="A2628" s="2">
        <v>42740.072916666664</v>
      </c>
      <c r="B2628" s="3">
        <v>1610</v>
      </c>
      <c r="C2628" s="11"/>
      <c r="E2628" s="11"/>
      <c r="F2628" s="11"/>
      <c r="G2628" s="11"/>
      <c r="H2628" s="11"/>
      <c r="I2628" s="11"/>
      <c r="J2628" s="11"/>
    </row>
    <row r="2629" spans="1:10" x14ac:dyDescent="0.25">
      <c r="A2629" s="2">
        <v>42740.0625</v>
      </c>
      <c r="B2629" s="3">
        <v>1559</v>
      </c>
      <c r="C2629" s="11"/>
      <c r="E2629" s="11"/>
      <c r="F2629" s="11"/>
      <c r="G2629" s="11"/>
      <c r="H2629" s="11"/>
      <c r="I2629" s="11"/>
      <c r="J2629" s="11"/>
    </row>
    <row r="2630" spans="1:10" x14ac:dyDescent="0.25">
      <c r="A2630" s="2">
        <v>42740.052083333336</v>
      </c>
      <c r="B2630" s="3">
        <v>1696</v>
      </c>
      <c r="C2630" s="11"/>
      <c r="E2630" s="11"/>
      <c r="F2630" s="11"/>
      <c r="G2630" s="11"/>
      <c r="H2630" s="11"/>
      <c r="I2630" s="11"/>
      <c r="J2630" s="11"/>
    </row>
    <row r="2631" spans="1:10" x14ac:dyDescent="0.25">
      <c r="A2631" s="2">
        <v>42740.041666666664</v>
      </c>
      <c r="B2631" s="3">
        <v>1581</v>
      </c>
      <c r="C2631" s="11"/>
      <c r="E2631" s="11"/>
      <c r="F2631" s="11"/>
      <c r="G2631" s="11"/>
      <c r="H2631" s="11"/>
      <c r="I2631" s="11"/>
      <c r="J2631" s="11"/>
    </row>
    <row r="2632" spans="1:10" x14ac:dyDescent="0.25">
      <c r="A2632" s="2">
        <v>42740.03125</v>
      </c>
      <c r="B2632" s="3">
        <v>1571</v>
      </c>
      <c r="C2632" s="11"/>
      <c r="E2632" s="11"/>
      <c r="F2632" s="11"/>
      <c r="G2632" s="11"/>
      <c r="H2632" s="11"/>
      <c r="I2632" s="11"/>
      <c r="J2632" s="11"/>
    </row>
    <row r="2633" spans="1:10" x14ac:dyDescent="0.25">
      <c r="A2633" s="2">
        <v>42740.020833333336</v>
      </c>
      <c r="B2633" s="3">
        <v>1587</v>
      </c>
      <c r="C2633" s="11"/>
      <c r="E2633" s="11"/>
      <c r="F2633" s="11"/>
      <c r="G2633" s="11"/>
      <c r="H2633" s="11"/>
      <c r="I2633" s="11"/>
      <c r="J2633" s="11"/>
    </row>
    <row r="2634" spans="1:10" x14ac:dyDescent="0.25">
      <c r="A2634" s="2">
        <v>42740.010416666664</v>
      </c>
      <c r="B2634" s="3">
        <v>1562</v>
      </c>
      <c r="C2634" s="11"/>
      <c r="E2634" s="11"/>
      <c r="F2634" s="11"/>
      <c r="G2634" s="11"/>
      <c r="H2634" s="11"/>
      <c r="I2634" s="11"/>
      <c r="J2634" s="11"/>
    </row>
    <row r="2635" spans="1:10" x14ac:dyDescent="0.25">
      <c r="A2635" s="2">
        <v>42740</v>
      </c>
      <c r="B2635" s="3">
        <v>1533</v>
      </c>
      <c r="C2635" s="11"/>
      <c r="E2635" s="11"/>
      <c r="F2635" s="11"/>
      <c r="G2635" s="11"/>
      <c r="H2635" s="11"/>
      <c r="I2635" s="11"/>
      <c r="J2635" s="11"/>
    </row>
    <row r="2636" spans="1:10" x14ac:dyDescent="0.25">
      <c r="A2636" s="2">
        <v>42739.989583333336</v>
      </c>
      <c r="B2636" s="3">
        <v>1575</v>
      </c>
      <c r="C2636" s="11"/>
      <c r="E2636" s="11"/>
      <c r="F2636" s="11"/>
      <c r="G2636" s="11"/>
      <c r="H2636" s="11"/>
      <c r="I2636" s="11"/>
      <c r="J2636" s="11"/>
    </row>
    <row r="2637" spans="1:10" x14ac:dyDescent="0.25">
      <c r="A2637" s="2">
        <v>42739.979166666664</v>
      </c>
      <c r="B2637" s="3">
        <v>1576</v>
      </c>
      <c r="C2637" s="11"/>
      <c r="E2637" s="11"/>
      <c r="F2637" s="11"/>
      <c r="G2637" s="11"/>
      <c r="H2637" s="11"/>
      <c r="I2637" s="11"/>
      <c r="J2637" s="11"/>
    </row>
    <row r="2638" spans="1:10" x14ac:dyDescent="0.25">
      <c r="A2638" s="2">
        <v>42739.96875</v>
      </c>
      <c r="B2638" s="3">
        <v>1550</v>
      </c>
      <c r="C2638" s="11"/>
      <c r="E2638" s="11"/>
      <c r="F2638" s="11"/>
      <c r="G2638" s="11"/>
      <c r="H2638" s="11"/>
      <c r="I2638" s="11"/>
      <c r="J2638" s="11"/>
    </row>
    <row r="2639" spans="1:10" x14ac:dyDescent="0.25">
      <c r="A2639" s="2">
        <v>42739.958333333336</v>
      </c>
      <c r="B2639" s="3">
        <v>1576</v>
      </c>
      <c r="C2639" s="11"/>
      <c r="E2639" s="11"/>
      <c r="F2639" s="11"/>
      <c r="G2639" s="11"/>
      <c r="H2639" s="11"/>
      <c r="I2639" s="11"/>
      <c r="J2639" s="11"/>
    </row>
    <row r="2640" spans="1:10" x14ac:dyDescent="0.25">
      <c r="A2640" s="2">
        <v>42739.947916666664</v>
      </c>
      <c r="B2640" s="3">
        <v>1570</v>
      </c>
      <c r="C2640" s="11"/>
      <c r="E2640" s="11"/>
      <c r="F2640" s="11"/>
      <c r="G2640" s="11"/>
      <c r="H2640" s="11"/>
      <c r="I2640" s="11"/>
      <c r="J2640" s="11"/>
    </row>
    <row r="2641" spans="1:10" x14ac:dyDescent="0.25">
      <c r="A2641" s="2">
        <v>42739.9375</v>
      </c>
      <c r="B2641" s="3">
        <v>1601</v>
      </c>
      <c r="C2641" s="11"/>
      <c r="E2641" s="11"/>
      <c r="F2641" s="11"/>
      <c r="G2641" s="11"/>
      <c r="H2641" s="11"/>
      <c r="I2641" s="11"/>
      <c r="J2641" s="11"/>
    </row>
    <row r="2642" spans="1:10" x14ac:dyDescent="0.25">
      <c r="A2642" s="2">
        <v>42739.927083333336</v>
      </c>
      <c r="B2642" s="3">
        <v>1596</v>
      </c>
      <c r="C2642" s="11"/>
      <c r="E2642" s="11"/>
      <c r="F2642" s="11"/>
      <c r="G2642" s="11"/>
      <c r="H2642" s="11"/>
      <c r="I2642" s="11"/>
      <c r="J2642" s="11"/>
    </row>
    <row r="2643" spans="1:10" x14ac:dyDescent="0.25">
      <c r="A2643" s="2">
        <v>42739.916666666664</v>
      </c>
      <c r="B2643" s="3">
        <v>1533</v>
      </c>
      <c r="C2643" s="11"/>
      <c r="E2643" s="11"/>
      <c r="F2643" s="11"/>
      <c r="G2643" s="11"/>
      <c r="H2643" s="11"/>
      <c r="I2643" s="11"/>
      <c r="J2643" s="11"/>
    </row>
    <row r="2644" spans="1:10" x14ac:dyDescent="0.25">
      <c r="A2644" s="2">
        <v>42739.90625</v>
      </c>
      <c r="B2644" s="3">
        <v>1567</v>
      </c>
      <c r="C2644" s="11"/>
      <c r="E2644" s="11"/>
      <c r="F2644" s="11"/>
      <c r="G2644" s="11"/>
      <c r="H2644" s="11"/>
      <c r="I2644" s="11"/>
      <c r="J2644" s="11"/>
    </row>
    <row r="2645" spans="1:10" x14ac:dyDescent="0.25">
      <c r="A2645" s="2">
        <v>42739.895833333336</v>
      </c>
      <c r="B2645" s="3">
        <v>1553</v>
      </c>
      <c r="C2645" s="11"/>
      <c r="E2645" s="11"/>
      <c r="F2645" s="11"/>
      <c r="G2645" s="11"/>
      <c r="H2645" s="11"/>
      <c r="I2645" s="11"/>
      <c r="J2645" s="11"/>
    </row>
    <row r="2646" spans="1:10" x14ac:dyDescent="0.25">
      <c r="A2646" s="2">
        <v>42739.885416666664</v>
      </c>
      <c r="B2646" s="3">
        <v>1573</v>
      </c>
      <c r="C2646" s="11"/>
      <c r="E2646" s="11"/>
      <c r="F2646" s="11"/>
      <c r="G2646" s="11"/>
      <c r="H2646" s="11"/>
      <c r="I2646" s="11"/>
      <c r="J2646" s="11"/>
    </row>
    <row r="2647" spans="1:10" x14ac:dyDescent="0.25">
      <c r="A2647" s="2">
        <v>42739.875</v>
      </c>
      <c r="B2647" s="3">
        <v>1589</v>
      </c>
      <c r="C2647" s="11"/>
      <c r="E2647" s="11"/>
      <c r="F2647" s="11"/>
      <c r="G2647" s="11"/>
      <c r="H2647" s="11"/>
      <c r="I2647" s="11"/>
      <c r="J2647" s="11"/>
    </row>
    <row r="2648" spans="1:10" x14ac:dyDescent="0.25">
      <c r="A2648" s="2">
        <v>42739.864583333336</v>
      </c>
      <c r="B2648" s="3">
        <v>1595</v>
      </c>
      <c r="C2648" s="11"/>
      <c r="E2648" s="11"/>
      <c r="F2648" s="11"/>
      <c r="G2648" s="11"/>
      <c r="H2648" s="11"/>
      <c r="I2648" s="11"/>
      <c r="J2648" s="11"/>
    </row>
    <row r="2649" spans="1:10" x14ac:dyDescent="0.25">
      <c r="A2649" s="2">
        <v>42739.854166666664</v>
      </c>
      <c r="B2649" s="3">
        <v>1613</v>
      </c>
      <c r="C2649" s="11"/>
      <c r="E2649" s="11"/>
      <c r="F2649" s="11"/>
      <c r="G2649" s="11"/>
      <c r="H2649" s="11"/>
      <c r="I2649" s="11"/>
      <c r="J2649" s="11"/>
    </row>
    <row r="2650" spans="1:10" x14ac:dyDescent="0.25">
      <c r="A2650" s="2">
        <v>42739.84375</v>
      </c>
      <c r="B2650" s="3">
        <v>1561</v>
      </c>
      <c r="C2650" s="11"/>
      <c r="E2650" s="11"/>
      <c r="F2650" s="11"/>
      <c r="G2650" s="11"/>
      <c r="H2650" s="11"/>
      <c r="I2650" s="11"/>
      <c r="J2650" s="11"/>
    </row>
    <row r="2651" spans="1:10" x14ac:dyDescent="0.25">
      <c r="A2651" s="2">
        <v>42739.833333333336</v>
      </c>
      <c r="B2651" s="3">
        <v>1575</v>
      </c>
      <c r="C2651" s="11"/>
      <c r="E2651" s="11"/>
      <c r="F2651" s="11"/>
      <c r="G2651" s="11"/>
      <c r="H2651" s="11"/>
      <c r="I2651" s="11"/>
      <c r="J2651" s="11"/>
    </row>
    <row r="2652" spans="1:10" x14ac:dyDescent="0.25">
      <c r="A2652" s="2">
        <v>42739.822916666664</v>
      </c>
      <c r="B2652" s="3">
        <v>1633</v>
      </c>
      <c r="C2652" s="11"/>
      <c r="E2652" s="11"/>
      <c r="F2652" s="11"/>
      <c r="G2652" s="11"/>
      <c r="H2652" s="11"/>
      <c r="I2652" s="11"/>
      <c r="J2652" s="11"/>
    </row>
    <row r="2653" spans="1:10" x14ac:dyDescent="0.25">
      <c r="A2653" s="2">
        <v>42739.8125</v>
      </c>
      <c r="B2653" s="3">
        <v>1577</v>
      </c>
      <c r="C2653" s="11"/>
      <c r="E2653" s="11"/>
      <c r="F2653" s="11"/>
      <c r="G2653" s="11"/>
      <c r="H2653" s="11"/>
      <c r="I2653" s="11"/>
      <c r="J2653" s="11"/>
    </row>
    <row r="2654" spans="1:10" x14ac:dyDescent="0.25">
      <c r="A2654" s="2">
        <v>42739.802083333336</v>
      </c>
      <c r="B2654" s="3">
        <v>1566</v>
      </c>
      <c r="C2654" s="11"/>
      <c r="E2654" s="11"/>
      <c r="F2654" s="11"/>
      <c r="G2654" s="11"/>
      <c r="H2654" s="11"/>
      <c r="I2654" s="11"/>
      <c r="J2654" s="11"/>
    </row>
    <row r="2655" spans="1:10" x14ac:dyDescent="0.25">
      <c r="A2655" s="2">
        <v>42739.791666666664</v>
      </c>
      <c r="B2655" s="3">
        <v>1584</v>
      </c>
      <c r="C2655" s="11"/>
      <c r="E2655" s="11"/>
      <c r="F2655" s="11"/>
      <c r="G2655" s="11"/>
      <c r="H2655" s="11"/>
      <c r="I2655" s="11"/>
      <c r="J2655" s="11"/>
    </row>
    <row r="2656" spans="1:10" x14ac:dyDescent="0.25">
      <c r="A2656" s="2">
        <v>42739.78125</v>
      </c>
      <c r="B2656" s="3">
        <v>1537</v>
      </c>
      <c r="C2656" s="11"/>
      <c r="E2656" s="11"/>
      <c r="F2656" s="11"/>
      <c r="G2656" s="11"/>
      <c r="H2656" s="11"/>
      <c r="I2656" s="11"/>
      <c r="J2656" s="11"/>
    </row>
    <row r="2657" spans="1:10" x14ac:dyDescent="0.25">
      <c r="A2657" s="2">
        <v>42739.770833333336</v>
      </c>
      <c r="B2657" s="3">
        <v>1587</v>
      </c>
      <c r="C2657" s="11"/>
      <c r="E2657" s="11"/>
      <c r="F2657" s="11"/>
      <c r="G2657" s="11"/>
      <c r="H2657" s="11"/>
      <c r="I2657" s="11"/>
      <c r="J2657" s="11"/>
    </row>
    <row r="2658" spans="1:10" x14ac:dyDescent="0.25">
      <c r="A2658" s="2">
        <v>42739.760416666664</v>
      </c>
      <c r="B2658" s="3">
        <v>1663</v>
      </c>
      <c r="C2658" s="11"/>
      <c r="E2658" s="11"/>
      <c r="F2658" s="11"/>
      <c r="G2658" s="11"/>
      <c r="H2658" s="11"/>
      <c r="I2658" s="11"/>
      <c r="J2658" s="11"/>
    </row>
    <row r="2659" spans="1:10" x14ac:dyDescent="0.25">
      <c r="A2659" s="2">
        <v>42739.75</v>
      </c>
      <c r="B2659" s="3">
        <v>1606</v>
      </c>
      <c r="C2659" s="11"/>
      <c r="E2659" s="11"/>
      <c r="F2659" s="11"/>
      <c r="G2659" s="11"/>
      <c r="H2659" s="11"/>
      <c r="I2659" s="11"/>
      <c r="J2659" s="11"/>
    </row>
    <row r="2660" spans="1:10" x14ac:dyDescent="0.25">
      <c r="A2660" s="2">
        <v>42739.739583333336</v>
      </c>
      <c r="B2660" s="3">
        <v>1657</v>
      </c>
      <c r="C2660" s="11"/>
      <c r="E2660" s="11"/>
      <c r="F2660" s="11"/>
      <c r="G2660" s="11"/>
      <c r="H2660" s="11"/>
      <c r="I2660" s="11"/>
      <c r="J2660" s="11"/>
    </row>
    <row r="2661" spans="1:10" x14ac:dyDescent="0.25">
      <c r="A2661" s="2">
        <v>42739.729166666664</v>
      </c>
      <c r="B2661" s="3">
        <v>1599</v>
      </c>
      <c r="C2661" s="11"/>
      <c r="E2661" s="11"/>
      <c r="F2661" s="11"/>
      <c r="G2661" s="11"/>
      <c r="H2661" s="11"/>
      <c r="I2661" s="11"/>
      <c r="J2661" s="11"/>
    </row>
    <row r="2662" spans="1:10" x14ac:dyDescent="0.25">
      <c r="A2662" s="2">
        <v>42739.71875</v>
      </c>
      <c r="B2662" s="3">
        <v>1615</v>
      </c>
      <c r="C2662" s="11"/>
      <c r="E2662" s="11"/>
      <c r="F2662" s="11"/>
      <c r="G2662" s="11"/>
      <c r="H2662" s="11"/>
      <c r="I2662" s="11"/>
      <c r="J2662" s="11"/>
    </row>
    <row r="2663" spans="1:10" x14ac:dyDescent="0.25">
      <c r="A2663" s="2">
        <v>42739.708333333336</v>
      </c>
      <c r="B2663" s="3">
        <v>1587</v>
      </c>
      <c r="C2663" s="11"/>
      <c r="E2663" s="11"/>
      <c r="F2663" s="11"/>
      <c r="G2663" s="11"/>
      <c r="H2663" s="11"/>
      <c r="I2663" s="11"/>
      <c r="J2663" s="11"/>
    </row>
    <row r="2664" spans="1:10" x14ac:dyDescent="0.25">
      <c r="A2664" s="2">
        <v>42739.697916666664</v>
      </c>
      <c r="B2664" s="3">
        <v>1541</v>
      </c>
      <c r="C2664" s="11"/>
      <c r="E2664" s="11"/>
      <c r="F2664" s="11"/>
      <c r="G2664" s="11"/>
      <c r="H2664" s="11"/>
      <c r="I2664" s="11"/>
      <c r="J2664" s="11"/>
    </row>
    <row r="2665" spans="1:10" x14ac:dyDescent="0.25">
      <c r="A2665" s="2">
        <v>42739.6875</v>
      </c>
      <c r="B2665" s="3">
        <v>1622</v>
      </c>
      <c r="C2665" s="11"/>
      <c r="E2665" s="11"/>
      <c r="F2665" s="11"/>
      <c r="G2665" s="11"/>
      <c r="H2665" s="11"/>
      <c r="I2665" s="11"/>
      <c r="J2665" s="11"/>
    </row>
    <row r="2666" spans="1:10" x14ac:dyDescent="0.25">
      <c r="A2666" s="2">
        <v>42739.677083333336</v>
      </c>
      <c r="B2666" s="3">
        <v>1609</v>
      </c>
      <c r="C2666" s="11"/>
      <c r="E2666" s="11"/>
      <c r="F2666" s="11"/>
      <c r="G2666" s="11"/>
      <c r="H2666" s="11"/>
      <c r="I2666" s="11"/>
      <c r="J2666" s="11"/>
    </row>
    <row r="2667" spans="1:10" x14ac:dyDescent="0.25">
      <c r="A2667" s="2">
        <v>42739.666666666664</v>
      </c>
      <c r="B2667" s="3">
        <v>1600</v>
      </c>
      <c r="C2667" s="11"/>
      <c r="E2667" s="11"/>
      <c r="F2667" s="11"/>
      <c r="G2667" s="11"/>
      <c r="H2667" s="11"/>
      <c r="I2667" s="11"/>
      <c r="J2667" s="11"/>
    </row>
    <row r="2668" spans="1:10" x14ac:dyDescent="0.25">
      <c r="A2668" s="2">
        <v>42739.65625</v>
      </c>
      <c r="B2668" s="3">
        <v>1633</v>
      </c>
      <c r="C2668" s="11"/>
      <c r="E2668" s="11"/>
      <c r="F2668" s="11"/>
      <c r="G2668" s="11"/>
      <c r="H2668" s="11"/>
      <c r="I2668" s="11"/>
      <c r="J2668" s="11"/>
    </row>
    <row r="2669" spans="1:10" x14ac:dyDescent="0.25">
      <c r="A2669" s="2">
        <v>42739.645833333336</v>
      </c>
      <c r="B2669" s="3">
        <v>1581</v>
      </c>
      <c r="C2669" s="11"/>
      <c r="E2669" s="11"/>
      <c r="F2669" s="11"/>
      <c r="G2669" s="11"/>
      <c r="H2669" s="11"/>
      <c r="I2669" s="11"/>
      <c r="J2669" s="11"/>
    </row>
    <row r="2670" spans="1:10" x14ac:dyDescent="0.25">
      <c r="A2670" s="2">
        <v>42739.635416666664</v>
      </c>
      <c r="B2670" s="3">
        <v>1625</v>
      </c>
      <c r="C2670" s="11"/>
      <c r="E2670" s="11"/>
      <c r="F2670" s="11"/>
      <c r="G2670" s="11"/>
      <c r="H2670" s="11"/>
      <c r="I2670" s="11"/>
      <c r="J2670" s="11"/>
    </row>
    <row r="2671" spans="1:10" x14ac:dyDescent="0.25">
      <c r="A2671" s="39">
        <v>42739.625</v>
      </c>
      <c r="B2671" s="4">
        <v>1651</v>
      </c>
      <c r="C2671" s="11"/>
      <c r="E2671" s="11"/>
      <c r="F2671" s="11"/>
      <c r="G2671" s="11"/>
      <c r="H2671" s="11"/>
      <c r="I2671" s="11"/>
      <c r="J2671" s="11"/>
    </row>
    <row r="2672" spans="1:10" x14ac:dyDescent="0.25">
      <c r="A2672" s="39">
        <v>42739.614583333336</v>
      </c>
      <c r="B2672" s="4">
        <v>1595</v>
      </c>
      <c r="C2672" s="11"/>
      <c r="E2672" s="11"/>
      <c r="F2672" s="11"/>
      <c r="G2672" s="11"/>
      <c r="H2672" s="11"/>
      <c r="I2672" s="11"/>
      <c r="J2672" s="11"/>
    </row>
    <row r="2673" spans="1:10" x14ac:dyDescent="0.25">
      <c r="A2673" s="39">
        <v>42739.604166666664</v>
      </c>
      <c r="B2673" s="4">
        <v>1593</v>
      </c>
      <c r="C2673" s="11"/>
      <c r="E2673" s="11"/>
      <c r="F2673" s="11"/>
      <c r="G2673" s="11"/>
      <c r="H2673" s="11"/>
      <c r="I2673" s="11"/>
      <c r="J2673" s="11"/>
    </row>
    <row r="2674" spans="1:10" x14ac:dyDescent="0.25">
      <c r="A2674" s="39">
        <v>42739.59375</v>
      </c>
      <c r="B2674" s="4">
        <v>1577</v>
      </c>
      <c r="C2674" s="11"/>
      <c r="E2674" s="11"/>
      <c r="F2674" s="11"/>
      <c r="G2674" s="11"/>
      <c r="H2674" s="11"/>
      <c r="I2674" s="11"/>
      <c r="J2674" s="11"/>
    </row>
    <row r="2675" spans="1:10" x14ac:dyDescent="0.25">
      <c r="A2675" s="39">
        <v>42739.583333333336</v>
      </c>
      <c r="B2675" s="4">
        <v>1632</v>
      </c>
      <c r="C2675" s="11"/>
      <c r="E2675" s="11"/>
      <c r="F2675" s="11"/>
      <c r="G2675" s="11"/>
      <c r="H2675" s="11"/>
      <c r="I2675" s="11"/>
      <c r="J2675" s="11"/>
    </row>
    <row r="2676" spans="1:10" x14ac:dyDescent="0.25">
      <c r="A2676" s="39">
        <v>42739.572916666664</v>
      </c>
      <c r="B2676" s="4">
        <v>1718</v>
      </c>
      <c r="C2676" s="11"/>
      <c r="E2676" s="11"/>
      <c r="F2676" s="11"/>
      <c r="G2676" s="11"/>
      <c r="H2676" s="11"/>
      <c r="I2676" s="11"/>
      <c r="J2676" s="11"/>
    </row>
    <row r="2677" spans="1:10" x14ac:dyDescent="0.25">
      <c r="A2677" s="39">
        <v>42739.5625</v>
      </c>
      <c r="B2677" s="4">
        <v>1608</v>
      </c>
      <c r="C2677" s="11"/>
      <c r="E2677" s="11"/>
      <c r="F2677" s="11"/>
      <c r="G2677" s="11"/>
      <c r="H2677" s="11"/>
      <c r="I2677" s="11"/>
      <c r="J2677" s="11"/>
    </row>
    <row r="2678" spans="1:10" x14ac:dyDescent="0.25">
      <c r="A2678" s="39">
        <v>42739.552083333336</v>
      </c>
      <c r="B2678" s="4">
        <v>1644</v>
      </c>
      <c r="C2678" s="11"/>
      <c r="E2678" s="11"/>
      <c r="F2678" s="11"/>
      <c r="G2678" s="11"/>
      <c r="H2678" s="11"/>
      <c r="I2678" s="11"/>
      <c r="J2678" s="11"/>
    </row>
    <row r="2679" spans="1:10" x14ac:dyDescent="0.25">
      <c r="A2679" s="39">
        <v>42739.541666666664</v>
      </c>
      <c r="B2679" s="4">
        <v>1631</v>
      </c>
      <c r="C2679" s="11"/>
      <c r="E2679" s="11"/>
      <c r="F2679" s="11"/>
      <c r="G2679" s="11"/>
      <c r="H2679" s="11"/>
      <c r="I2679" s="11"/>
      <c r="J2679" s="11"/>
    </row>
    <row r="2680" spans="1:10" x14ac:dyDescent="0.25">
      <c r="A2680" s="39">
        <v>42739.53125</v>
      </c>
      <c r="B2680" s="4">
        <v>1639</v>
      </c>
      <c r="C2680" s="11"/>
      <c r="E2680" s="11"/>
      <c r="F2680" s="11"/>
      <c r="G2680" s="11"/>
      <c r="H2680" s="11"/>
      <c r="I2680" s="11"/>
      <c r="J2680" s="11"/>
    </row>
    <row r="2681" spans="1:10" x14ac:dyDescent="0.25">
      <c r="A2681" s="39">
        <v>42739.520833333336</v>
      </c>
      <c r="B2681" s="4">
        <v>1628</v>
      </c>
      <c r="C2681" s="11"/>
      <c r="E2681" s="11"/>
      <c r="F2681" s="11"/>
      <c r="G2681" s="11"/>
      <c r="H2681" s="11"/>
      <c r="I2681" s="11"/>
      <c r="J2681" s="11"/>
    </row>
    <row r="2682" spans="1:10" x14ac:dyDescent="0.25">
      <c r="A2682" s="39">
        <v>42739.510416666664</v>
      </c>
      <c r="B2682" s="4">
        <v>1604</v>
      </c>
      <c r="C2682" s="11"/>
      <c r="E2682" s="11"/>
      <c r="F2682" s="11"/>
      <c r="G2682" s="11"/>
      <c r="H2682" s="11"/>
      <c r="I2682" s="11"/>
      <c r="J2682" s="11"/>
    </row>
    <row r="2683" spans="1:10" x14ac:dyDescent="0.25">
      <c r="A2683" s="2">
        <v>42739.5</v>
      </c>
      <c r="B2683" s="3">
        <v>1629</v>
      </c>
      <c r="C2683" s="11"/>
      <c r="E2683" s="11"/>
      <c r="F2683" s="11"/>
      <c r="G2683" s="11"/>
      <c r="H2683" s="11"/>
      <c r="I2683" s="11"/>
      <c r="J2683" s="11"/>
    </row>
    <row r="2684" spans="1:10" x14ac:dyDescent="0.25">
      <c r="A2684" s="2">
        <v>42739.489583333336</v>
      </c>
      <c r="B2684" s="3">
        <v>1718</v>
      </c>
      <c r="C2684" s="11"/>
      <c r="E2684" s="11"/>
      <c r="F2684" s="11"/>
      <c r="G2684" s="11"/>
      <c r="H2684" s="11"/>
      <c r="I2684" s="11"/>
      <c r="J2684" s="11"/>
    </row>
    <row r="2685" spans="1:10" x14ac:dyDescent="0.25">
      <c r="A2685" s="39">
        <v>42739.479166666664</v>
      </c>
      <c r="B2685" s="4">
        <v>1659</v>
      </c>
      <c r="C2685" s="11"/>
      <c r="D2685" s="3">
        <v>1592</v>
      </c>
      <c r="E2685" s="11"/>
      <c r="F2685" s="11"/>
      <c r="G2685" s="11"/>
      <c r="H2685" s="11"/>
      <c r="I2685" s="11"/>
      <c r="J2685" s="11"/>
    </row>
    <row r="2686" spans="1:10" x14ac:dyDescent="0.25">
      <c r="A2686" s="39">
        <v>42739.46875</v>
      </c>
      <c r="B2686" s="4">
        <v>1655</v>
      </c>
      <c r="C2686" s="11"/>
      <c r="D2686" s="3">
        <v>1723</v>
      </c>
      <c r="E2686" s="11"/>
      <c r="F2686" s="11"/>
      <c r="G2686" s="11"/>
      <c r="H2686" s="11"/>
      <c r="I2686" s="11"/>
      <c r="J2686" s="11"/>
    </row>
    <row r="2687" spans="1:10" x14ac:dyDescent="0.25">
      <c r="A2687" s="2">
        <v>42739.458333333336</v>
      </c>
      <c r="B2687" s="3">
        <v>1677</v>
      </c>
      <c r="C2687" s="11"/>
      <c r="D2687" s="3">
        <v>1619</v>
      </c>
      <c r="E2687" s="11"/>
      <c r="F2687" s="11"/>
      <c r="G2687" s="11"/>
      <c r="H2687" s="11"/>
      <c r="I2687" s="11"/>
      <c r="J2687" s="11"/>
    </row>
    <row r="2688" spans="1:10" x14ac:dyDescent="0.25">
      <c r="A2688" s="39">
        <v>42739.447916666664</v>
      </c>
      <c r="B2688" s="4">
        <v>1700</v>
      </c>
      <c r="C2688" s="11"/>
      <c r="D2688" s="4">
        <v>1658</v>
      </c>
      <c r="E2688" s="11"/>
      <c r="F2688" s="11"/>
      <c r="G2688" s="11"/>
      <c r="H2688" s="11"/>
      <c r="I2688" s="11"/>
      <c r="J2688" s="11"/>
    </row>
    <row r="2689" spans="1:10" x14ac:dyDescent="0.25">
      <c r="A2689" s="39">
        <v>42739.4375</v>
      </c>
      <c r="B2689" s="4">
        <v>1727</v>
      </c>
      <c r="C2689" s="11"/>
      <c r="E2689" s="11"/>
      <c r="F2689" s="11"/>
      <c r="G2689" s="11"/>
      <c r="H2689" s="11"/>
      <c r="I2689" s="11"/>
      <c r="J2689" s="11"/>
    </row>
    <row r="2690" spans="1:10" x14ac:dyDescent="0.25">
      <c r="A2690" s="39">
        <v>42739.427083333336</v>
      </c>
      <c r="B2690" s="4">
        <v>1680</v>
      </c>
      <c r="C2690" s="11"/>
      <c r="E2690" s="11"/>
      <c r="F2690" s="11"/>
      <c r="G2690" s="11"/>
      <c r="H2690" s="11"/>
      <c r="I2690" s="11"/>
      <c r="J2690" s="11"/>
    </row>
    <row r="2691" spans="1:10" x14ac:dyDescent="0.25">
      <c r="A2691" s="39">
        <v>42739.416666666664</v>
      </c>
      <c r="B2691" s="4">
        <v>1658</v>
      </c>
      <c r="C2691" s="11"/>
      <c r="E2691" s="11"/>
      <c r="F2691" s="11"/>
      <c r="G2691" s="11"/>
      <c r="H2691" s="11"/>
      <c r="I2691" s="11"/>
      <c r="J2691" s="11"/>
    </row>
    <row r="2692" spans="1:10" x14ac:dyDescent="0.25">
      <c r="A2692" s="2">
        <v>42739.40625</v>
      </c>
      <c r="B2692" s="3">
        <v>1670</v>
      </c>
      <c r="C2692" s="11"/>
      <c r="E2692" s="11"/>
      <c r="F2692" s="11"/>
      <c r="G2692" s="11"/>
      <c r="H2692" s="11"/>
      <c r="I2692" s="11"/>
      <c r="J2692" s="11"/>
    </row>
    <row r="2693" spans="1:10" x14ac:dyDescent="0.25">
      <c r="A2693" s="2">
        <v>42739.395833333336</v>
      </c>
      <c r="B2693" s="3">
        <v>1667</v>
      </c>
      <c r="C2693" s="11"/>
      <c r="E2693" s="11"/>
      <c r="F2693" s="11"/>
      <c r="G2693" s="11"/>
      <c r="H2693" s="11"/>
      <c r="I2693" s="11"/>
      <c r="J2693" s="11"/>
    </row>
    <row r="2694" spans="1:10" x14ac:dyDescent="0.25">
      <c r="A2694" s="2">
        <v>42739.385416666664</v>
      </c>
      <c r="B2694" s="3">
        <v>1634</v>
      </c>
      <c r="C2694" s="11"/>
      <c r="E2694" s="11"/>
      <c r="F2694" s="11"/>
      <c r="G2694" s="11"/>
      <c r="H2694" s="11"/>
      <c r="I2694" s="11"/>
      <c r="J2694" s="11"/>
    </row>
    <row r="2695" spans="1:10" x14ac:dyDescent="0.25">
      <c r="A2695" s="2">
        <v>42739.375</v>
      </c>
      <c r="B2695" s="3">
        <v>1639</v>
      </c>
      <c r="C2695" s="11"/>
      <c r="E2695" s="11"/>
      <c r="F2695" s="11"/>
      <c r="G2695" s="11"/>
      <c r="H2695" s="11"/>
      <c r="I2695" s="11"/>
      <c r="J2695" s="11"/>
    </row>
    <row r="2696" spans="1:10" x14ac:dyDescent="0.25">
      <c r="A2696" s="2">
        <v>42739.364583333336</v>
      </c>
      <c r="B2696" s="3">
        <v>1676</v>
      </c>
      <c r="C2696" s="11"/>
      <c r="E2696" s="11"/>
      <c r="F2696" s="11"/>
      <c r="G2696" s="11"/>
      <c r="H2696" s="11"/>
      <c r="I2696" s="11"/>
      <c r="J2696" s="11"/>
    </row>
    <row r="2697" spans="1:10" x14ac:dyDescent="0.25">
      <c r="A2697" s="2">
        <v>42739.354166666664</v>
      </c>
      <c r="B2697" s="3">
        <v>1629</v>
      </c>
      <c r="C2697" s="11"/>
      <c r="E2697" s="11"/>
      <c r="F2697" s="11"/>
      <c r="G2697" s="11"/>
      <c r="H2697" s="11"/>
      <c r="I2697" s="11"/>
      <c r="J2697" s="11"/>
    </row>
    <row r="2698" spans="1:10" x14ac:dyDescent="0.25">
      <c r="A2698" s="2">
        <v>42739.34375</v>
      </c>
      <c r="B2698" s="3">
        <v>1622</v>
      </c>
      <c r="C2698" s="11"/>
      <c r="E2698" s="11"/>
      <c r="F2698" s="11"/>
      <c r="G2698" s="11"/>
      <c r="H2698" s="11"/>
      <c r="I2698" s="11"/>
      <c r="J2698" s="11"/>
    </row>
    <row r="2699" spans="1:10" x14ac:dyDescent="0.25">
      <c r="A2699" s="2">
        <v>42739.333333333336</v>
      </c>
      <c r="B2699" s="3">
        <v>1630</v>
      </c>
      <c r="C2699" s="11"/>
      <c r="E2699" s="11"/>
      <c r="F2699" s="11"/>
      <c r="G2699" s="11"/>
      <c r="H2699" s="11"/>
      <c r="I2699" s="11"/>
      <c r="J2699" s="11"/>
    </row>
    <row r="2700" spans="1:10" x14ac:dyDescent="0.25">
      <c r="A2700" s="2">
        <v>42739.322916666664</v>
      </c>
      <c r="B2700" s="3">
        <v>1658</v>
      </c>
      <c r="C2700" s="11"/>
      <c r="E2700" s="11"/>
      <c r="F2700" s="11"/>
      <c r="G2700" s="11"/>
      <c r="H2700" s="11"/>
      <c r="I2700" s="11"/>
      <c r="J2700" s="11"/>
    </row>
    <row r="2701" spans="1:10" x14ac:dyDescent="0.25">
      <c r="A2701" s="2">
        <v>42739.3125</v>
      </c>
      <c r="B2701" s="3">
        <v>1619</v>
      </c>
      <c r="C2701" s="11"/>
      <c r="E2701" s="11"/>
      <c r="F2701" s="11"/>
      <c r="G2701" s="11"/>
      <c r="H2701" s="11"/>
      <c r="I2701" s="11"/>
      <c r="J2701" s="11"/>
    </row>
    <row r="2702" spans="1:10" x14ac:dyDescent="0.25">
      <c r="A2702" s="2">
        <v>42739.302083333336</v>
      </c>
      <c r="B2702" s="3">
        <v>1634</v>
      </c>
      <c r="C2702" s="11"/>
      <c r="E2702" s="11"/>
      <c r="F2702" s="11"/>
      <c r="G2702" s="11"/>
      <c r="H2702" s="11"/>
      <c r="I2702" s="11"/>
      <c r="J2702" s="11"/>
    </row>
    <row r="2703" spans="1:10" x14ac:dyDescent="0.25">
      <c r="A2703" s="2">
        <v>42739.291666666664</v>
      </c>
      <c r="B2703" s="3">
        <v>1645</v>
      </c>
      <c r="C2703" s="11"/>
      <c r="E2703" s="11"/>
      <c r="F2703" s="11"/>
      <c r="G2703" s="11"/>
      <c r="H2703" s="11"/>
      <c r="I2703" s="11"/>
      <c r="J2703" s="11"/>
    </row>
    <row r="2704" spans="1:10" x14ac:dyDescent="0.25">
      <c r="A2704" s="2">
        <v>42739.28125</v>
      </c>
      <c r="B2704" s="3">
        <v>1675</v>
      </c>
      <c r="C2704" s="11"/>
      <c r="E2704" s="11"/>
      <c r="F2704" s="11"/>
      <c r="G2704" s="11"/>
      <c r="H2704" s="11"/>
      <c r="I2704" s="11"/>
      <c r="J2704" s="11"/>
    </row>
    <row r="2705" spans="1:10" x14ac:dyDescent="0.25">
      <c r="A2705" s="2">
        <v>42739.270833333336</v>
      </c>
      <c r="B2705" s="3">
        <v>1665</v>
      </c>
      <c r="C2705" s="11"/>
      <c r="E2705" s="11"/>
      <c r="F2705" s="11"/>
      <c r="G2705" s="11"/>
      <c r="H2705" s="11"/>
      <c r="I2705" s="11"/>
      <c r="J2705" s="11"/>
    </row>
    <row r="2706" spans="1:10" x14ac:dyDescent="0.25">
      <c r="A2706" s="2">
        <v>42739.260416666664</v>
      </c>
      <c r="B2706" s="3">
        <v>1557</v>
      </c>
      <c r="C2706" s="11"/>
      <c r="E2706" s="11"/>
      <c r="F2706" s="11"/>
      <c r="G2706" s="11"/>
      <c r="H2706" s="11"/>
      <c r="I2706" s="11"/>
      <c r="J2706" s="11"/>
    </row>
    <row r="2707" spans="1:10" x14ac:dyDescent="0.25">
      <c r="A2707" s="2">
        <v>42739.25</v>
      </c>
      <c r="B2707" s="3">
        <v>1643</v>
      </c>
      <c r="C2707" s="11"/>
      <c r="E2707" s="11"/>
      <c r="F2707" s="11"/>
      <c r="G2707" s="11"/>
      <c r="H2707" s="11"/>
      <c r="I2707" s="11"/>
      <c r="J2707" s="11"/>
    </row>
    <row r="2708" spans="1:10" x14ac:dyDescent="0.25">
      <c r="A2708" s="2">
        <v>42739.239583333336</v>
      </c>
      <c r="B2708" s="3">
        <v>1672</v>
      </c>
      <c r="C2708" s="11"/>
      <c r="E2708" s="11"/>
      <c r="F2708" s="11"/>
      <c r="G2708" s="11"/>
      <c r="H2708" s="11"/>
      <c r="I2708" s="11"/>
      <c r="J2708" s="11"/>
    </row>
    <row r="2709" spans="1:10" x14ac:dyDescent="0.25">
      <c r="A2709" s="2">
        <v>42739.229166666664</v>
      </c>
      <c r="B2709" s="3">
        <v>1722</v>
      </c>
      <c r="C2709" s="11"/>
      <c r="E2709" s="11"/>
      <c r="F2709" s="11"/>
      <c r="G2709" s="11"/>
      <c r="H2709" s="11"/>
      <c r="I2709" s="11"/>
      <c r="J2709" s="11"/>
    </row>
    <row r="2710" spans="1:10" x14ac:dyDescent="0.25">
      <c r="A2710" s="2">
        <v>42739.21875</v>
      </c>
      <c r="B2710" s="3">
        <v>1692</v>
      </c>
      <c r="C2710" s="11"/>
      <c r="E2710" s="11"/>
      <c r="F2710" s="11"/>
      <c r="G2710" s="11"/>
      <c r="H2710" s="11"/>
      <c r="I2710" s="11"/>
      <c r="J2710" s="11"/>
    </row>
    <row r="2711" spans="1:10" x14ac:dyDescent="0.25">
      <c r="A2711" s="2">
        <v>42739.208333333336</v>
      </c>
      <c r="B2711" s="3">
        <v>1719</v>
      </c>
      <c r="C2711" s="11"/>
      <c r="E2711" s="11"/>
      <c r="F2711" s="11"/>
      <c r="G2711" s="11"/>
      <c r="H2711" s="11"/>
      <c r="I2711" s="11"/>
      <c r="J2711" s="11"/>
    </row>
    <row r="2712" spans="1:10" x14ac:dyDescent="0.25">
      <c r="A2712" s="2">
        <v>42739.197916666664</v>
      </c>
      <c r="B2712" s="3">
        <v>1304</v>
      </c>
      <c r="C2712" s="11"/>
      <c r="E2712" s="11"/>
      <c r="F2712" s="11"/>
      <c r="G2712" s="11"/>
      <c r="H2712" s="11"/>
      <c r="I2712" s="11"/>
      <c r="J2712" s="11"/>
    </row>
    <row r="2713" spans="1:10" x14ac:dyDescent="0.25">
      <c r="A2713" s="2">
        <v>42739.1875</v>
      </c>
      <c r="B2713" s="3">
        <v>1399</v>
      </c>
      <c r="C2713" s="11"/>
      <c r="E2713" s="11"/>
      <c r="F2713" s="11"/>
      <c r="G2713" s="11"/>
      <c r="H2713" s="11"/>
      <c r="I2713" s="11"/>
      <c r="J2713" s="11"/>
    </row>
    <row r="2714" spans="1:10" x14ac:dyDescent="0.25">
      <c r="A2714" s="2">
        <v>42739.177083333336</v>
      </c>
      <c r="B2714" s="3">
        <v>1458</v>
      </c>
      <c r="C2714" s="11"/>
      <c r="E2714" s="11"/>
      <c r="F2714" s="11"/>
      <c r="G2714" s="11"/>
      <c r="H2714" s="11"/>
      <c r="I2714" s="11"/>
      <c r="J2714" s="11"/>
    </row>
    <row r="2715" spans="1:10" x14ac:dyDescent="0.25">
      <c r="A2715" s="2">
        <v>42739.166666666664</v>
      </c>
      <c r="B2715" s="3">
        <v>1523</v>
      </c>
      <c r="C2715" s="11"/>
      <c r="E2715" s="11"/>
      <c r="F2715" s="11"/>
      <c r="G2715" s="11"/>
      <c r="H2715" s="11"/>
      <c r="I2715" s="11"/>
      <c r="J2715" s="11"/>
    </row>
    <row r="2716" spans="1:10" x14ac:dyDescent="0.25">
      <c r="A2716" s="2">
        <v>42739.15625</v>
      </c>
      <c r="B2716" s="3">
        <v>1599</v>
      </c>
      <c r="C2716" s="11"/>
      <c r="E2716" s="11"/>
      <c r="F2716" s="11"/>
      <c r="G2716" s="11"/>
      <c r="H2716" s="11"/>
      <c r="I2716" s="11"/>
      <c r="J2716" s="11"/>
    </row>
    <row r="2717" spans="1:10" x14ac:dyDescent="0.25">
      <c r="A2717" s="2">
        <v>42739.145833333336</v>
      </c>
      <c r="B2717" s="3">
        <v>1644</v>
      </c>
      <c r="C2717" s="11"/>
      <c r="E2717" s="11"/>
      <c r="F2717" s="11"/>
      <c r="G2717" s="11"/>
      <c r="H2717" s="11"/>
      <c r="I2717" s="11"/>
      <c r="J2717" s="11"/>
    </row>
    <row r="2718" spans="1:10" x14ac:dyDescent="0.25">
      <c r="A2718" s="2">
        <v>42739.135416666664</v>
      </c>
      <c r="B2718" s="3">
        <v>1625</v>
      </c>
      <c r="C2718" s="11"/>
      <c r="E2718" s="11"/>
      <c r="F2718" s="11"/>
      <c r="G2718" s="11"/>
      <c r="H2718" s="11"/>
      <c r="I2718" s="11"/>
      <c r="J2718" s="11"/>
    </row>
    <row r="2719" spans="1:10" x14ac:dyDescent="0.25">
      <c r="A2719" s="2">
        <v>42739.125</v>
      </c>
      <c r="B2719" s="3">
        <v>1652</v>
      </c>
      <c r="C2719" s="11"/>
      <c r="E2719" s="11"/>
      <c r="F2719" s="11"/>
      <c r="G2719" s="11"/>
      <c r="H2719" s="11"/>
      <c r="I2719" s="11"/>
      <c r="J2719" s="11"/>
    </row>
    <row r="2720" spans="1:10" x14ac:dyDescent="0.25">
      <c r="A2720" s="2">
        <v>42739.114583333336</v>
      </c>
      <c r="B2720" s="3">
        <v>1630</v>
      </c>
      <c r="C2720" s="11"/>
      <c r="E2720" s="11"/>
      <c r="F2720" s="11"/>
      <c r="G2720" s="11"/>
      <c r="H2720" s="11"/>
      <c r="I2720" s="11"/>
      <c r="J2720" s="11"/>
    </row>
    <row r="2721" spans="1:10" x14ac:dyDescent="0.25">
      <c r="A2721" s="2">
        <v>42739.104166666664</v>
      </c>
      <c r="B2721" s="3">
        <v>1616</v>
      </c>
      <c r="C2721" s="11"/>
      <c r="E2721" s="11"/>
      <c r="F2721" s="11"/>
      <c r="G2721" s="11"/>
      <c r="H2721" s="11"/>
      <c r="I2721" s="11"/>
      <c r="J2721" s="11"/>
    </row>
    <row r="2722" spans="1:10" x14ac:dyDescent="0.25">
      <c r="A2722" s="2">
        <v>42739.09375</v>
      </c>
      <c r="B2722" s="3">
        <v>1695</v>
      </c>
      <c r="C2722" s="11"/>
      <c r="E2722" s="11"/>
      <c r="F2722" s="11"/>
      <c r="G2722" s="11"/>
      <c r="H2722" s="11"/>
      <c r="I2722" s="11"/>
      <c r="J2722" s="11"/>
    </row>
    <row r="2723" spans="1:10" x14ac:dyDescent="0.25">
      <c r="A2723" s="2">
        <v>42739.083333333336</v>
      </c>
      <c r="B2723" s="3">
        <v>1623</v>
      </c>
      <c r="C2723" s="11"/>
      <c r="E2723" s="11"/>
      <c r="F2723" s="11"/>
      <c r="G2723" s="11"/>
      <c r="H2723" s="11"/>
      <c r="I2723" s="11"/>
      <c r="J2723" s="11"/>
    </row>
    <row r="2724" spans="1:10" x14ac:dyDescent="0.25">
      <c r="A2724" s="2">
        <v>42739.072916666664</v>
      </c>
      <c r="B2724" s="3">
        <v>1622</v>
      </c>
      <c r="C2724" s="11"/>
      <c r="E2724" s="11"/>
      <c r="F2724" s="11"/>
      <c r="G2724" s="11"/>
      <c r="H2724" s="11"/>
      <c r="I2724" s="11"/>
      <c r="J2724" s="11"/>
    </row>
    <row r="2725" spans="1:10" x14ac:dyDescent="0.25">
      <c r="A2725" s="2">
        <v>42739.0625</v>
      </c>
      <c r="B2725" s="3">
        <v>1623</v>
      </c>
      <c r="C2725" s="11"/>
      <c r="E2725" s="11"/>
      <c r="F2725" s="11"/>
      <c r="G2725" s="11"/>
      <c r="H2725" s="11"/>
      <c r="I2725" s="11"/>
      <c r="J2725" s="11"/>
    </row>
    <row r="2726" spans="1:10" x14ac:dyDescent="0.25">
      <c r="A2726" s="2">
        <v>42739.052083333336</v>
      </c>
      <c r="B2726" s="3">
        <v>1674</v>
      </c>
      <c r="C2726" s="11"/>
      <c r="E2726" s="11"/>
      <c r="F2726" s="11"/>
      <c r="G2726" s="11"/>
      <c r="H2726" s="11"/>
      <c r="I2726" s="11"/>
      <c r="J2726" s="11"/>
    </row>
    <row r="2727" spans="1:10" x14ac:dyDescent="0.25">
      <c r="A2727" s="2">
        <v>42739.041666666664</v>
      </c>
      <c r="B2727" s="3">
        <v>1599</v>
      </c>
      <c r="C2727" s="11"/>
      <c r="E2727" s="11"/>
      <c r="F2727" s="11"/>
      <c r="G2727" s="11"/>
      <c r="H2727" s="11"/>
      <c r="I2727" s="11"/>
      <c r="J2727" s="11"/>
    </row>
    <row r="2728" spans="1:10" x14ac:dyDescent="0.25">
      <c r="A2728" s="2">
        <v>42739.03125</v>
      </c>
      <c r="B2728" s="3">
        <v>1653</v>
      </c>
      <c r="C2728" s="11"/>
      <c r="E2728" s="11"/>
      <c r="F2728" s="11"/>
      <c r="G2728" s="11"/>
      <c r="H2728" s="11"/>
      <c r="I2728" s="11"/>
      <c r="J2728" s="11"/>
    </row>
    <row r="2729" spans="1:10" x14ac:dyDescent="0.25">
      <c r="A2729" s="2">
        <v>42739.020833333336</v>
      </c>
      <c r="B2729" s="3">
        <v>1650</v>
      </c>
      <c r="C2729" s="11"/>
      <c r="E2729" s="11"/>
      <c r="F2729" s="11"/>
      <c r="G2729" s="11"/>
      <c r="H2729" s="11"/>
      <c r="I2729" s="11"/>
      <c r="J2729" s="11"/>
    </row>
    <row r="2730" spans="1:10" x14ac:dyDescent="0.25">
      <c r="A2730" s="2">
        <v>42739.010416666664</v>
      </c>
      <c r="B2730" s="3">
        <v>1738</v>
      </c>
      <c r="C2730" s="11"/>
      <c r="E2730" s="11"/>
      <c r="F2730" s="11"/>
      <c r="G2730" s="11"/>
      <c r="H2730" s="11"/>
      <c r="I2730" s="11"/>
      <c r="J2730" s="11"/>
    </row>
    <row r="2731" spans="1:10" x14ac:dyDescent="0.25">
      <c r="A2731" s="2">
        <v>42739</v>
      </c>
      <c r="B2731" s="3">
        <v>1484</v>
      </c>
      <c r="C2731" s="11"/>
      <c r="E2731" s="11"/>
      <c r="F2731" s="11"/>
      <c r="G2731" s="11"/>
      <c r="H2731" s="11"/>
      <c r="I2731" s="11"/>
      <c r="J2731" s="11"/>
    </row>
    <row r="2732" spans="1:10" x14ac:dyDescent="0.25">
      <c r="A2732" s="2">
        <v>42738.989583333336</v>
      </c>
      <c r="B2732" s="3">
        <v>1586</v>
      </c>
      <c r="C2732" s="11"/>
      <c r="E2732" s="11"/>
      <c r="F2732" s="11"/>
      <c r="G2732" s="11"/>
      <c r="H2732" s="11"/>
      <c r="I2732" s="11"/>
      <c r="J2732" s="11"/>
    </row>
    <row r="2733" spans="1:10" x14ac:dyDescent="0.25">
      <c r="A2733" s="2">
        <v>42738.979166666664</v>
      </c>
      <c r="B2733" s="3">
        <v>1688</v>
      </c>
      <c r="C2733" s="11"/>
      <c r="E2733" s="11"/>
      <c r="F2733" s="11"/>
      <c r="G2733" s="11"/>
      <c r="H2733" s="11"/>
      <c r="I2733" s="11"/>
      <c r="J2733" s="11"/>
    </row>
    <row r="2734" spans="1:10" x14ac:dyDescent="0.25">
      <c r="A2734" s="2">
        <v>42738.96875</v>
      </c>
      <c r="B2734" s="3">
        <v>1680</v>
      </c>
      <c r="C2734" s="11"/>
      <c r="E2734" s="11"/>
      <c r="F2734" s="11"/>
      <c r="G2734" s="11"/>
      <c r="H2734" s="11"/>
      <c r="I2734" s="11"/>
      <c r="J2734" s="11"/>
    </row>
    <row r="2735" spans="1:10" x14ac:dyDescent="0.25">
      <c r="A2735" s="2">
        <v>42738.958333333336</v>
      </c>
      <c r="B2735" s="3">
        <v>1708</v>
      </c>
      <c r="C2735" s="11"/>
      <c r="E2735" s="11"/>
      <c r="F2735" s="11"/>
      <c r="G2735" s="11"/>
      <c r="H2735" s="11"/>
      <c r="I2735" s="11"/>
      <c r="J2735" s="11"/>
    </row>
    <row r="2736" spans="1:10" x14ac:dyDescent="0.25">
      <c r="A2736" s="2">
        <v>42738.947916666664</v>
      </c>
      <c r="B2736" s="3">
        <v>1686</v>
      </c>
      <c r="C2736" s="11"/>
      <c r="E2736" s="11"/>
      <c r="F2736" s="11"/>
      <c r="G2736" s="11"/>
      <c r="H2736" s="11"/>
      <c r="I2736" s="11"/>
      <c r="J2736" s="11"/>
    </row>
    <row r="2737" spans="1:10" x14ac:dyDescent="0.25">
      <c r="A2737" s="2">
        <v>42738.9375</v>
      </c>
      <c r="B2737" s="3">
        <v>1737</v>
      </c>
      <c r="C2737" s="11"/>
      <c r="E2737" s="11"/>
      <c r="F2737" s="11"/>
      <c r="G2737" s="11"/>
      <c r="H2737" s="11"/>
      <c r="I2737" s="11"/>
      <c r="J2737" s="11"/>
    </row>
    <row r="2738" spans="1:10" x14ac:dyDescent="0.25">
      <c r="A2738" s="2">
        <v>42738.927083333336</v>
      </c>
      <c r="B2738" s="38">
        <v>1812</v>
      </c>
      <c r="C2738" s="11"/>
      <c r="E2738" s="11"/>
      <c r="F2738" s="11"/>
      <c r="G2738" s="11"/>
      <c r="H2738" s="11"/>
      <c r="I2738" s="11"/>
      <c r="J2738" s="11"/>
    </row>
    <row r="2739" spans="1:10" x14ac:dyDescent="0.25">
      <c r="A2739" s="2">
        <v>42738.916666666664</v>
      </c>
      <c r="B2739" s="3">
        <v>1764</v>
      </c>
      <c r="C2739" s="11"/>
      <c r="E2739" s="11"/>
      <c r="F2739" s="11"/>
      <c r="G2739" s="11"/>
      <c r="H2739" s="11"/>
      <c r="I2739" s="11"/>
      <c r="J2739" s="11"/>
    </row>
    <row r="2740" spans="1:10" x14ac:dyDescent="0.25">
      <c r="A2740" s="2">
        <v>42738.90625</v>
      </c>
      <c r="B2740" s="3">
        <v>1753</v>
      </c>
      <c r="C2740" s="11"/>
      <c r="E2740" s="11"/>
      <c r="F2740" s="11"/>
      <c r="G2740" s="11"/>
      <c r="H2740" s="11"/>
      <c r="I2740" s="11"/>
      <c r="J2740" s="11"/>
    </row>
    <row r="2741" spans="1:10" x14ac:dyDescent="0.25">
      <c r="A2741" s="2">
        <v>42738.895833333336</v>
      </c>
      <c r="B2741" s="3">
        <v>1571</v>
      </c>
      <c r="C2741" s="11"/>
      <c r="E2741" s="11"/>
      <c r="F2741" s="11"/>
      <c r="G2741" s="11"/>
      <c r="H2741" s="11"/>
      <c r="I2741" s="11"/>
      <c r="J2741" s="11"/>
    </row>
    <row r="2742" spans="1:10" x14ac:dyDescent="0.25">
      <c r="A2742" s="2">
        <v>42738.885416666664</v>
      </c>
      <c r="B2742" s="3">
        <v>1798</v>
      </c>
      <c r="C2742" s="11"/>
      <c r="E2742" s="11"/>
      <c r="F2742" s="11"/>
      <c r="G2742" s="11"/>
      <c r="H2742" s="11"/>
      <c r="I2742" s="11"/>
      <c r="J2742" s="11"/>
    </row>
    <row r="2743" spans="1:10" x14ac:dyDescent="0.25">
      <c r="A2743" s="2">
        <v>42738.875</v>
      </c>
      <c r="B2743" s="3">
        <v>1755</v>
      </c>
      <c r="C2743" s="11"/>
      <c r="E2743" s="11"/>
      <c r="F2743" s="11"/>
      <c r="G2743" s="11"/>
      <c r="H2743" s="11"/>
      <c r="I2743" s="11"/>
      <c r="J2743" s="11"/>
    </row>
    <row r="2744" spans="1:10" x14ac:dyDescent="0.25">
      <c r="A2744" s="2">
        <v>42738.864583333336</v>
      </c>
      <c r="B2744" s="3">
        <v>1768</v>
      </c>
      <c r="C2744" s="11"/>
      <c r="E2744" s="11"/>
      <c r="F2744" s="11"/>
      <c r="G2744" s="11"/>
      <c r="H2744" s="11"/>
      <c r="I2744" s="11"/>
      <c r="J2744" s="11"/>
    </row>
    <row r="2745" spans="1:10" x14ac:dyDescent="0.25">
      <c r="A2745" s="2">
        <v>42738.854166666664</v>
      </c>
      <c r="B2745" s="3">
        <v>1719</v>
      </c>
      <c r="C2745" s="11"/>
      <c r="E2745" s="11"/>
      <c r="F2745" s="11"/>
      <c r="G2745" s="11"/>
      <c r="H2745" s="11"/>
      <c r="I2745" s="11"/>
      <c r="J2745" s="11"/>
    </row>
    <row r="2746" spans="1:10" x14ac:dyDescent="0.25">
      <c r="A2746" s="2">
        <v>42738.84375</v>
      </c>
      <c r="B2746" s="3">
        <v>1798</v>
      </c>
      <c r="C2746" s="11"/>
      <c r="E2746" s="11"/>
      <c r="F2746" s="11"/>
      <c r="G2746" s="11"/>
      <c r="H2746" s="11"/>
      <c r="I2746" s="11"/>
      <c r="J2746" s="11"/>
    </row>
    <row r="2747" spans="1:10" x14ac:dyDescent="0.25">
      <c r="A2747" s="2">
        <v>42738.833333333336</v>
      </c>
      <c r="B2747" s="3">
        <v>1694</v>
      </c>
      <c r="C2747" s="11"/>
      <c r="E2747" s="11"/>
      <c r="F2747" s="11"/>
      <c r="G2747" s="11"/>
      <c r="H2747" s="11"/>
      <c r="I2747" s="11"/>
      <c r="J2747" s="11"/>
    </row>
    <row r="2748" spans="1:10" x14ac:dyDescent="0.25">
      <c r="A2748" s="2">
        <v>42738.822916666664</v>
      </c>
      <c r="B2748" s="3">
        <v>1761</v>
      </c>
      <c r="C2748" s="11"/>
      <c r="E2748" s="11"/>
      <c r="F2748" s="11"/>
      <c r="G2748" s="11"/>
      <c r="H2748" s="11"/>
      <c r="I2748" s="11"/>
      <c r="J2748" s="11"/>
    </row>
    <row r="2749" spans="1:10" x14ac:dyDescent="0.25">
      <c r="A2749" s="2">
        <v>42738.8125</v>
      </c>
      <c r="B2749" s="3">
        <v>1751</v>
      </c>
      <c r="C2749" s="11"/>
      <c r="E2749" s="11"/>
      <c r="F2749" s="11"/>
      <c r="G2749" s="11"/>
      <c r="H2749" s="11"/>
      <c r="I2749" s="11"/>
      <c r="J2749" s="11"/>
    </row>
    <row r="2750" spans="1:10" x14ac:dyDescent="0.25">
      <c r="A2750" s="2">
        <v>42738.802083333336</v>
      </c>
      <c r="B2750" s="3">
        <v>1700</v>
      </c>
      <c r="C2750" s="11"/>
      <c r="E2750" s="11"/>
      <c r="F2750" s="11"/>
      <c r="G2750" s="11"/>
      <c r="H2750" s="11"/>
      <c r="I2750" s="11"/>
      <c r="J2750" s="11"/>
    </row>
    <row r="2751" spans="1:10" x14ac:dyDescent="0.25">
      <c r="A2751" s="2">
        <v>42738.791666666664</v>
      </c>
      <c r="B2751" s="3">
        <v>1727</v>
      </c>
      <c r="C2751" s="11"/>
      <c r="E2751" s="11"/>
      <c r="F2751" s="11"/>
      <c r="G2751" s="11"/>
      <c r="H2751" s="11"/>
      <c r="I2751" s="11"/>
      <c r="J2751" s="11"/>
    </row>
    <row r="2752" spans="1:10" x14ac:dyDescent="0.25">
      <c r="A2752" s="2">
        <v>42738.78125</v>
      </c>
      <c r="B2752" s="3">
        <v>1786</v>
      </c>
      <c r="C2752" s="11"/>
      <c r="E2752" s="11"/>
      <c r="F2752" s="11"/>
      <c r="G2752" s="11"/>
      <c r="H2752" s="11"/>
      <c r="I2752" s="11"/>
      <c r="J2752" s="11"/>
    </row>
    <row r="2753" spans="1:10" x14ac:dyDescent="0.25">
      <c r="A2753" s="2">
        <v>42738.770833333336</v>
      </c>
      <c r="B2753" s="3">
        <v>1643</v>
      </c>
      <c r="C2753" s="11"/>
      <c r="E2753" s="11"/>
      <c r="F2753" s="11"/>
      <c r="G2753" s="11"/>
      <c r="H2753" s="11"/>
      <c r="I2753" s="11"/>
      <c r="J2753" s="11"/>
    </row>
    <row r="2754" spans="1:10" x14ac:dyDescent="0.25">
      <c r="A2754" s="2">
        <v>42738.760416666664</v>
      </c>
      <c r="B2754" s="3">
        <v>1616</v>
      </c>
      <c r="C2754" s="11"/>
      <c r="E2754" s="11"/>
      <c r="F2754" s="11"/>
      <c r="G2754" s="11"/>
      <c r="H2754" s="11"/>
      <c r="I2754" s="11"/>
      <c r="J2754" s="11"/>
    </row>
    <row r="2755" spans="1:10" x14ac:dyDescent="0.25">
      <c r="A2755" s="2">
        <v>42738.75</v>
      </c>
      <c r="B2755" s="3">
        <v>1637</v>
      </c>
      <c r="C2755" s="11"/>
      <c r="E2755" s="11"/>
      <c r="F2755" s="11"/>
      <c r="G2755" s="11"/>
      <c r="H2755" s="11"/>
      <c r="I2755" s="11"/>
      <c r="J2755" s="11"/>
    </row>
    <row r="2756" spans="1:10" x14ac:dyDescent="0.25">
      <c r="A2756" s="2">
        <v>42738.739583333336</v>
      </c>
      <c r="B2756" s="3">
        <v>1583</v>
      </c>
      <c r="C2756" s="11"/>
      <c r="E2756" s="11"/>
      <c r="F2756" s="11"/>
      <c r="G2756" s="11"/>
      <c r="H2756" s="11"/>
      <c r="I2756" s="11"/>
      <c r="J2756" s="11"/>
    </row>
    <row r="2757" spans="1:10" x14ac:dyDescent="0.25">
      <c r="A2757" s="2">
        <v>42738.729166666664</v>
      </c>
      <c r="B2757" s="3">
        <v>1621</v>
      </c>
      <c r="C2757" s="11"/>
      <c r="E2757" s="11"/>
      <c r="F2757" s="11"/>
      <c r="G2757" s="11"/>
      <c r="H2757" s="11"/>
      <c r="I2757" s="11"/>
      <c r="J2757" s="11"/>
    </row>
    <row r="2758" spans="1:10" x14ac:dyDescent="0.25">
      <c r="A2758" s="2">
        <v>42738.71875</v>
      </c>
      <c r="B2758" s="3">
        <v>1621</v>
      </c>
      <c r="C2758" s="11"/>
      <c r="E2758" s="11"/>
      <c r="F2758" s="11"/>
      <c r="G2758" s="11"/>
      <c r="H2758" s="11"/>
      <c r="I2758" s="11"/>
      <c r="J2758" s="11"/>
    </row>
    <row r="2759" spans="1:10" x14ac:dyDescent="0.25">
      <c r="A2759" s="2">
        <v>42738.708333333336</v>
      </c>
      <c r="B2759" s="3">
        <v>1621</v>
      </c>
      <c r="C2759" s="11"/>
      <c r="E2759" s="11"/>
      <c r="F2759" s="11"/>
      <c r="G2759" s="11"/>
      <c r="H2759" s="11"/>
      <c r="I2759" s="11"/>
      <c r="J2759" s="11"/>
    </row>
    <row r="2760" spans="1:10" x14ac:dyDescent="0.25">
      <c r="A2760" s="2">
        <v>42738.697916666664</v>
      </c>
      <c r="B2760" s="3">
        <v>1632</v>
      </c>
      <c r="C2760" s="11"/>
      <c r="E2760" s="11"/>
      <c r="F2760" s="11"/>
      <c r="G2760" s="11"/>
      <c r="H2760" s="11"/>
      <c r="I2760" s="11"/>
      <c r="J2760" s="11"/>
    </row>
    <row r="2761" spans="1:10" x14ac:dyDescent="0.25">
      <c r="A2761" s="2">
        <v>42738.6875</v>
      </c>
      <c r="B2761" s="3">
        <v>1643</v>
      </c>
      <c r="C2761" s="11"/>
      <c r="E2761" s="11"/>
      <c r="F2761" s="11"/>
      <c r="G2761" s="11"/>
      <c r="H2761" s="11"/>
      <c r="I2761" s="11"/>
      <c r="J2761" s="11"/>
    </row>
    <row r="2762" spans="1:10" x14ac:dyDescent="0.25">
      <c r="A2762" s="2">
        <v>42738.677083333336</v>
      </c>
      <c r="B2762" s="3">
        <v>1623</v>
      </c>
      <c r="C2762" s="11"/>
      <c r="E2762" s="11"/>
      <c r="F2762" s="11"/>
      <c r="G2762" s="11"/>
      <c r="H2762" s="11"/>
      <c r="I2762" s="11"/>
      <c r="J2762" s="11"/>
    </row>
    <row r="2763" spans="1:10" x14ac:dyDescent="0.25">
      <c r="A2763" s="2">
        <v>42738.666666666664</v>
      </c>
      <c r="B2763" s="3">
        <v>1568</v>
      </c>
      <c r="C2763" s="11"/>
      <c r="E2763" s="11"/>
      <c r="F2763" s="11"/>
      <c r="G2763" s="11"/>
      <c r="H2763" s="11"/>
      <c r="I2763" s="11"/>
      <c r="J2763" s="11"/>
    </row>
    <row r="2764" spans="1:10" x14ac:dyDescent="0.25">
      <c r="A2764" s="2">
        <v>42738.65625</v>
      </c>
      <c r="B2764" s="3">
        <v>1621</v>
      </c>
      <c r="C2764" s="11"/>
      <c r="E2764" s="11"/>
      <c r="F2764" s="11"/>
      <c r="G2764" s="11"/>
      <c r="H2764" s="11"/>
      <c r="I2764" s="11"/>
      <c r="J2764" s="11"/>
    </row>
    <row r="2765" spans="1:10" x14ac:dyDescent="0.25">
      <c r="A2765" s="2">
        <v>42738.645833333336</v>
      </c>
      <c r="B2765" s="3">
        <v>1631</v>
      </c>
      <c r="C2765" s="11"/>
      <c r="E2765" s="11"/>
      <c r="F2765" s="11"/>
      <c r="G2765" s="11"/>
      <c r="H2765" s="11"/>
      <c r="I2765" s="11"/>
      <c r="J2765" s="11"/>
    </row>
    <row r="2766" spans="1:10" x14ac:dyDescent="0.25">
      <c r="A2766" s="2">
        <v>42738.635416666664</v>
      </c>
      <c r="B2766" s="3">
        <v>1458</v>
      </c>
      <c r="C2766" s="11"/>
      <c r="E2766" s="11"/>
      <c r="F2766" s="11"/>
      <c r="G2766" s="11"/>
      <c r="H2766" s="11"/>
      <c r="I2766" s="11"/>
      <c r="J2766" s="11"/>
    </row>
    <row r="2767" spans="1:10" x14ac:dyDescent="0.25">
      <c r="A2767" s="2">
        <v>42738.625</v>
      </c>
      <c r="B2767" s="3">
        <v>1666</v>
      </c>
      <c r="C2767" s="11"/>
      <c r="E2767" s="11"/>
      <c r="F2767" s="11"/>
      <c r="G2767" s="11"/>
      <c r="H2767" s="11"/>
      <c r="I2767" s="11"/>
      <c r="J2767" s="11"/>
    </row>
    <row r="2768" spans="1:10" x14ac:dyDescent="0.25">
      <c r="A2768" s="2">
        <v>42738.614583333336</v>
      </c>
      <c r="B2768" s="3">
        <v>1649</v>
      </c>
      <c r="C2768" s="11"/>
      <c r="E2768" s="11"/>
      <c r="F2768" s="11"/>
      <c r="G2768" s="11"/>
      <c r="H2768" s="11"/>
      <c r="I2768" s="11"/>
      <c r="J2768" s="11"/>
    </row>
    <row r="2769" spans="1:10" x14ac:dyDescent="0.25">
      <c r="A2769" s="2">
        <v>42738.604166666664</v>
      </c>
      <c r="B2769" s="3">
        <v>1679</v>
      </c>
      <c r="C2769" s="11"/>
      <c r="E2769" s="11"/>
      <c r="F2769" s="11"/>
      <c r="G2769" s="11"/>
      <c r="H2769" s="11"/>
      <c r="I2769" s="11"/>
      <c r="J2769" s="11"/>
    </row>
    <row r="2770" spans="1:10" x14ac:dyDescent="0.25">
      <c r="A2770" s="2">
        <v>42738.59375</v>
      </c>
      <c r="B2770" s="3">
        <v>1592</v>
      </c>
      <c r="C2770" s="11"/>
      <c r="E2770" s="11"/>
      <c r="F2770" s="11"/>
      <c r="G2770" s="11"/>
      <c r="H2770" s="11"/>
      <c r="I2770" s="11"/>
      <c r="J2770" s="11"/>
    </row>
    <row r="2771" spans="1:10" x14ac:dyDescent="0.25">
      <c r="A2771" s="2">
        <v>42738.583333333336</v>
      </c>
      <c r="B2771" s="3">
        <v>1477</v>
      </c>
      <c r="C2771" s="11"/>
      <c r="E2771" s="11"/>
      <c r="F2771" s="11"/>
      <c r="G2771" s="11"/>
      <c r="H2771" s="11"/>
      <c r="I2771" s="11"/>
      <c r="J2771" s="11"/>
    </row>
    <row r="2772" spans="1:10" x14ac:dyDescent="0.25">
      <c r="A2772" s="2">
        <v>42738.572916666664</v>
      </c>
      <c r="B2772" s="3">
        <v>1553</v>
      </c>
      <c r="C2772" s="11"/>
      <c r="E2772" s="11"/>
      <c r="F2772" s="11"/>
      <c r="G2772" s="11"/>
      <c r="H2772" s="11"/>
      <c r="I2772" s="11"/>
      <c r="J2772" s="11"/>
    </row>
    <row r="2773" spans="1:10" x14ac:dyDescent="0.25">
      <c r="A2773" s="2">
        <v>42738.5625</v>
      </c>
      <c r="B2773" s="3">
        <v>1590</v>
      </c>
      <c r="C2773" s="11"/>
      <c r="E2773" s="11"/>
      <c r="F2773" s="11"/>
      <c r="G2773" s="11"/>
      <c r="H2773" s="11"/>
      <c r="I2773" s="11"/>
      <c r="J2773" s="11"/>
    </row>
    <row r="2774" spans="1:10" x14ac:dyDescent="0.25">
      <c r="A2774" s="2">
        <v>42738.552083333336</v>
      </c>
      <c r="B2774" s="3">
        <v>1563</v>
      </c>
      <c r="C2774" s="11"/>
      <c r="E2774" s="11"/>
      <c r="F2774" s="11"/>
      <c r="G2774" s="11"/>
      <c r="H2774" s="11"/>
      <c r="I2774" s="11"/>
      <c r="J2774" s="11"/>
    </row>
    <row r="2775" spans="1:10" x14ac:dyDescent="0.25">
      <c r="A2775" s="2">
        <v>42738.541666666664</v>
      </c>
      <c r="B2775" s="3">
        <v>1567</v>
      </c>
      <c r="C2775" s="11"/>
      <c r="E2775" s="11"/>
      <c r="F2775" s="11"/>
      <c r="G2775" s="11"/>
      <c r="H2775" s="11"/>
      <c r="I2775" s="11"/>
      <c r="J2775" s="11"/>
    </row>
    <row r="2776" spans="1:10" x14ac:dyDescent="0.25">
      <c r="A2776" s="2">
        <v>42738.53125</v>
      </c>
      <c r="B2776" s="3">
        <v>1570</v>
      </c>
      <c r="C2776" s="11"/>
      <c r="E2776" s="11"/>
      <c r="F2776" s="11"/>
      <c r="G2776" s="11"/>
      <c r="H2776" s="11"/>
      <c r="I2776" s="11"/>
      <c r="J2776" s="11"/>
    </row>
    <row r="2777" spans="1:10" x14ac:dyDescent="0.25">
      <c r="A2777" s="2">
        <v>42738.520833333336</v>
      </c>
      <c r="B2777" s="3">
        <v>1601</v>
      </c>
      <c r="C2777" s="11"/>
      <c r="E2777" s="11"/>
      <c r="F2777" s="11"/>
      <c r="G2777" s="11"/>
      <c r="H2777" s="11"/>
      <c r="I2777" s="11"/>
      <c r="J2777" s="11"/>
    </row>
    <row r="2778" spans="1:10" x14ac:dyDescent="0.25">
      <c r="A2778" s="2">
        <v>42738.510416666664</v>
      </c>
      <c r="B2778" s="3">
        <v>1618</v>
      </c>
      <c r="C2778" s="11"/>
      <c r="E2778" s="11"/>
      <c r="F2778" s="11"/>
      <c r="G2778" s="11"/>
      <c r="H2778" s="11"/>
      <c r="I2778" s="11"/>
      <c r="J2778" s="11"/>
    </row>
    <row r="2779" spans="1:10" x14ac:dyDescent="0.25">
      <c r="A2779" s="2">
        <v>42738.5</v>
      </c>
      <c r="B2779" s="3">
        <v>1606</v>
      </c>
      <c r="C2779" s="11"/>
      <c r="E2779" s="11"/>
      <c r="F2779" s="11"/>
      <c r="G2779" s="11"/>
      <c r="H2779" s="11"/>
      <c r="I2779" s="11"/>
      <c r="J2779" s="11"/>
    </row>
    <row r="2780" spans="1:10" x14ac:dyDescent="0.25">
      <c r="A2780" s="2">
        <v>42738.489583333336</v>
      </c>
      <c r="B2780" s="3">
        <v>1565</v>
      </c>
      <c r="C2780" s="11"/>
      <c r="E2780" s="11"/>
      <c r="F2780" s="11"/>
      <c r="G2780" s="11"/>
      <c r="H2780" s="11"/>
      <c r="I2780" s="11"/>
      <c r="J2780" s="11"/>
    </row>
    <row r="2781" spans="1:10" x14ac:dyDescent="0.25">
      <c r="A2781" s="2">
        <v>42738.479166666664</v>
      </c>
      <c r="B2781" s="3">
        <v>1570</v>
      </c>
      <c r="C2781" s="11"/>
      <c r="E2781" s="11"/>
      <c r="F2781" s="11"/>
      <c r="G2781" s="11"/>
      <c r="H2781" s="11"/>
      <c r="I2781" s="11"/>
      <c r="J2781" s="11"/>
    </row>
    <row r="2782" spans="1:10" x14ac:dyDescent="0.25">
      <c r="A2782" s="2">
        <v>42738.46875</v>
      </c>
      <c r="B2782" s="3">
        <v>1565</v>
      </c>
      <c r="C2782" s="11"/>
      <c r="E2782" s="11"/>
      <c r="F2782" s="11"/>
      <c r="G2782" s="11"/>
      <c r="H2782" s="11"/>
      <c r="I2782" s="11"/>
      <c r="J2782" s="11"/>
    </row>
    <row r="2783" spans="1:10" x14ac:dyDescent="0.25">
      <c r="A2783" s="2">
        <v>42738.458333333336</v>
      </c>
      <c r="B2783" s="3">
        <v>1615</v>
      </c>
      <c r="C2783" s="11"/>
      <c r="E2783" s="11"/>
      <c r="F2783" s="11"/>
      <c r="G2783" s="11"/>
      <c r="H2783" s="11"/>
      <c r="I2783" s="11"/>
      <c r="J2783" s="11"/>
    </row>
    <row r="2784" spans="1:10" x14ac:dyDescent="0.25">
      <c r="A2784" s="2">
        <v>42738.447916666664</v>
      </c>
      <c r="B2784" s="3">
        <v>1588</v>
      </c>
      <c r="C2784" s="11"/>
      <c r="E2784" s="11"/>
      <c r="F2784" s="11"/>
      <c r="G2784" s="11"/>
      <c r="H2784" s="11"/>
      <c r="I2784" s="11"/>
      <c r="J2784" s="11"/>
    </row>
    <row r="2785" spans="1:10" x14ac:dyDescent="0.25">
      <c r="A2785" s="2">
        <v>42738.4375</v>
      </c>
      <c r="B2785" s="3">
        <v>1566</v>
      </c>
      <c r="C2785" s="11"/>
      <c r="E2785" s="11"/>
      <c r="F2785" s="11"/>
      <c r="G2785" s="11"/>
      <c r="H2785" s="11"/>
      <c r="I2785" s="11"/>
      <c r="J2785" s="11"/>
    </row>
    <row r="2786" spans="1:10" x14ac:dyDescent="0.25">
      <c r="A2786" s="2">
        <v>42738.427083333336</v>
      </c>
      <c r="B2786" s="3">
        <v>1554</v>
      </c>
      <c r="C2786" s="11"/>
      <c r="E2786" s="11"/>
      <c r="F2786" s="11"/>
      <c r="G2786" s="11"/>
      <c r="H2786" s="11"/>
      <c r="I2786" s="11"/>
      <c r="J2786" s="11"/>
    </row>
    <row r="2787" spans="1:10" x14ac:dyDescent="0.25">
      <c r="A2787" s="2">
        <v>42738.416666666664</v>
      </c>
      <c r="B2787" s="3">
        <v>1619</v>
      </c>
      <c r="C2787" s="11"/>
      <c r="E2787" s="11"/>
      <c r="F2787" s="11"/>
      <c r="G2787" s="11"/>
      <c r="H2787" s="11"/>
      <c r="I2787" s="11"/>
      <c r="J2787" s="11"/>
    </row>
    <row r="2788" spans="1:10" x14ac:dyDescent="0.25">
      <c r="A2788" s="2">
        <v>42738.40625</v>
      </c>
      <c r="B2788" s="3">
        <v>1595</v>
      </c>
      <c r="C2788" s="11"/>
      <c r="E2788" s="11"/>
      <c r="F2788" s="11"/>
      <c r="G2788" s="11"/>
      <c r="H2788" s="11"/>
      <c r="I2788" s="11"/>
      <c r="J2788" s="11"/>
    </row>
    <row r="2789" spans="1:10" x14ac:dyDescent="0.25">
      <c r="A2789" s="2">
        <v>42738.395833333336</v>
      </c>
      <c r="B2789" s="3">
        <v>1603</v>
      </c>
      <c r="C2789" s="11"/>
      <c r="E2789" s="11"/>
      <c r="F2789" s="11"/>
      <c r="G2789" s="11"/>
      <c r="H2789" s="11"/>
      <c r="I2789" s="11"/>
      <c r="J2789" s="11"/>
    </row>
    <row r="2790" spans="1:10" x14ac:dyDescent="0.25">
      <c r="A2790" s="2">
        <v>42738.385416666664</v>
      </c>
      <c r="B2790" s="3">
        <v>1590</v>
      </c>
      <c r="C2790" s="11"/>
      <c r="E2790" s="11"/>
      <c r="F2790" s="11"/>
      <c r="G2790" s="11"/>
      <c r="H2790" s="11"/>
      <c r="I2790" s="11"/>
      <c r="J2790" s="11"/>
    </row>
    <row r="2791" spans="1:10" x14ac:dyDescent="0.25">
      <c r="A2791" s="2">
        <v>42738.375</v>
      </c>
      <c r="B2791" s="3">
        <v>1581</v>
      </c>
      <c r="C2791" s="11"/>
      <c r="E2791" s="11"/>
      <c r="F2791" s="11"/>
      <c r="G2791" s="11"/>
      <c r="H2791" s="11"/>
      <c r="I2791" s="11"/>
      <c r="J2791" s="11"/>
    </row>
    <row r="2792" spans="1:10" x14ac:dyDescent="0.25">
      <c r="A2792" s="2">
        <v>42738.364583333336</v>
      </c>
      <c r="B2792" s="3">
        <v>1570</v>
      </c>
      <c r="C2792" s="11"/>
      <c r="E2792" s="11"/>
      <c r="F2792" s="11"/>
      <c r="G2792" s="11"/>
      <c r="H2792" s="11"/>
      <c r="I2792" s="11"/>
      <c r="J2792" s="11"/>
    </row>
    <row r="2793" spans="1:10" x14ac:dyDescent="0.25">
      <c r="A2793" s="2">
        <v>42738.354166666664</v>
      </c>
      <c r="B2793" s="3">
        <v>1583</v>
      </c>
      <c r="C2793" s="11"/>
      <c r="E2793" s="11"/>
      <c r="F2793" s="11"/>
      <c r="G2793" s="11"/>
      <c r="H2793" s="11"/>
      <c r="I2793" s="11"/>
      <c r="J2793" s="11"/>
    </row>
    <row r="2794" spans="1:10" x14ac:dyDescent="0.25">
      <c r="A2794" s="2">
        <v>42738.34375</v>
      </c>
      <c r="B2794" s="3">
        <v>1587</v>
      </c>
      <c r="C2794" s="11"/>
      <c r="E2794" s="11"/>
      <c r="F2794" s="11"/>
      <c r="G2794" s="11"/>
      <c r="H2794" s="11"/>
      <c r="I2794" s="11"/>
      <c r="J2794" s="11"/>
    </row>
    <row r="2795" spans="1:10" x14ac:dyDescent="0.25">
      <c r="A2795" s="2">
        <v>42738.333333333336</v>
      </c>
      <c r="B2795" s="3">
        <v>1588</v>
      </c>
      <c r="C2795" s="11"/>
      <c r="E2795" s="11"/>
      <c r="F2795" s="11"/>
      <c r="G2795" s="11"/>
      <c r="H2795" s="11"/>
      <c r="I2795" s="11"/>
      <c r="J2795" s="11"/>
    </row>
    <row r="2796" spans="1:10" x14ac:dyDescent="0.25">
      <c r="A2796" s="2">
        <v>42738.322916666664</v>
      </c>
      <c r="B2796" s="3">
        <v>1542</v>
      </c>
      <c r="C2796" s="11"/>
      <c r="E2796" s="11"/>
      <c r="F2796" s="11"/>
      <c r="G2796" s="11"/>
      <c r="H2796" s="11"/>
      <c r="I2796" s="11"/>
      <c r="J2796" s="11"/>
    </row>
    <row r="2797" spans="1:10" x14ac:dyDescent="0.25">
      <c r="A2797" s="2">
        <v>42738.3125</v>
      </c>
      <c r="B2797" s="3">
        <v>1515</v>
      </c>
      <c r="C2797" s="11"/>
      <c r="E2797" s="11"/>
      <c r="F2797" s="11"/>
      <c r="G2797" s="11"/>
      <c r="H2797" s="11"/>
      <c r="I2797" s="11"/>
      <c r="J2797" s="11"/>
    </row>
    <row r="2798" spans="1:10" x14ac:dyDescent="0.25">
      <c r="A2798" s="2">
        <v>42738.302083333336</v>
      </c>
      <c r="B2798" s="3">
        <v>1601</v>
      </c>
      <c r="C2798" s="11"/>
      <c r="E2798" s="11"/>
      <c r="F2798" s="11"/>
      <c r="G2798" s="11"/>
      <c r="H2798" s="11"/>
      <c r="I2798" s="11"/>
      <c r="J2798" s="11"/>
    </row>
    <row r="2799" spans="1:10" x14ac:dyDescent="0.25">
      <c r="A2799" s="2">
        <v>42738.291666666664</v>
      </c>
      <c r="B2799" s="3">
        <v>1585</v>
      </c>
      <c r="C2799" s="11"/>
      <c r="E2799" s="11"/>
      <c r="F2799" s="11"/>
      <c r="G2799" s="11"/>
      <c r="H2799" s="11"/>
      <c r="I2799" s="11"/>
      <c r="J2799" s="11"/>
    </row>
    <row r="2800" spans="1:10" x14ac:dyDescent="0.25">
      <c r="A2800" s="2">
        <v>42738.28125</v>
      </c>
      <c r="B2800" s="3">
        <v>1590</v>
      </c>
      <c r="C2800" s="11"/>
      <c r="E2800" s="11"/>
      <c r="F2800" s="11"/>
      <c r="G2800" s="11"/>
      <c r="H2800" s="11"/>
      <c r="I2800" s="11"/>
      <c r="J2800" s="11"/>
    </row>
    <row r="2801" spans="1:10" x14ac:dyDescent="0.25">
      <c r="A2801" s="2">
        <v>42738.270833333336</v>
      </c>
      <c r="B2801" s="3">
        <v>1555</v>
      </c>
      <c r="C2801" s="11"/>
      <c r="E2801" s="11"/>
      <c r="F2801" s="11"/>
      <c r="G2801" s="11"/>
      <c r="H2801" s="11"/>
      <c r="I2801" s="11"/>
      <c r="J2801" s="11"/>
    </row>
    <row r="2802" spans="1:10" x14ac:dyDescent="0.25">
      <c r="A2802" s="2">
        <v>42738.260416666664</v>
      </c>
      <c r="B2802" s="3">
        <v>1519</v>
      </c>
      <c r="C2802" s="11"/>
      <c r="E2802" s="11"/>
      <c r="F2802" s="11"/>
      <c r="G2802" s="11"/>
      <c r="H2802" s="11"/>
      <c r="I2802" s="11"/>
      <c r="J2802" s="11"/>
    </row>
    <row r="2803" spans="1:10" x14ac:dyDescent="0.25">
      <c r="A2803" s="2">
        <v>42738.25</v>
      </c>
      <c r="B2803" s="3">
        <v>1585</v>
      </c>
      <c r="C2803" s="11"/>
      <c r="E2803" s="11"/>
      <c r="F2803" s="11"/>
      <c r="G2803" s="11"/>
      <c r="H2803" s="11"/>
      <c r="I2803" s="11"/>
      <c r="J2803" s="11"/>
    </row>
    <row r="2804" spans="1:10" x14ac:dyDescent="0.25">
      <c r="A2804" s="2">
        <v>42738.239583333336</v>
      </c>
      <c r="B2804" s="3">
        <v>1611</v>
      </c>
      <c r="C2804" s="11"/>
      <c r="E2804" s="11"/>
      <c r="F2804" s="11"/>
      <c r="G2804" s="11"/>
      <c r="H2804" s="11"/>
      <c r="I2804" s="11"/>
      <c r="J2804" s="11"/>
    </row>
    <row r="2805" spans="1:10" x14ac:dyDescent="0.25">
      <c r="A2805" s="2">
        <v>42738.229166666664</v>
      </c>
      <c r="B2805" s="3">
        <v>1620</v>
      </c>
      <c r="C2805" s="11"/>
      <c r="E2805" s="11"/>
      <c r="F2805" s="11"/>
      <c r="G2805" s="11"/>
      <c r="H2805" s="11"/>
      <c r="I2805" s="11"/>
      <c r="J2805" s="11"/>
    </row>
    <row r="2806" spans="1:10" x14ac:dyDescent="0.25">
      <c r="A2806" s="2">
        <v>42738.21875</v>
      </c>
      <c r="B2806" s="3">
        <v>1590</v>
      </c>
      <c r="C2806" s="11"/>
      <c r="E2806" s="11"/>
      <c r="F2806" s="11"/>
      <c r="G2806" s="11"/>
      <c r="H2806" s="11"/>
      <c r="I2806" s="11"/>
      <c r="J2806" s="11"/>
    </row>
    <row r="2807" spans="1:10" x14ac:dyDescent="0.25">
      <c r="A2807" s="2">
        <v>42738.208333333336</v>
      </c>
      <c r="B2807" s="3">
        <v>1615</v>
      </c>
      <c r="C2807" s="11"/>
      <c r="E2807" s="11"/>
      <c r="F2807" s="11"/>
      <c r="G2807" s="11"/>
      <c r="H2807" s="11"/>
      <c r="I2807" s="11"/>
      <c r="J2807" s="11"/>
    </row>
    <row r="2808" spans="1:10" x14ac:dyDescent="0.25">
      <c r="A2808" s="2">
        <v>42738.197916666664</v>
      </c>
      <c r="B2808" s="3">
        <v>1663</v>
      </c>
      <c r="C2808" s="11"/>
      <c r="E2808" s="11"/>
      <c r="F2808" s="11"/>
      <c r="G2808" s="11"/>
      <c r="H2808" s="11"/>
      <c r="I2808" s="11"/>
      <c r="J2808" s="11"/>
    </row>
    <row r="2809" spans="1:10" x14ac:dyDescent="0.25">
      <c r="A2809" s="2">
        <v>42738.1875</v>
      </c>
      <c r="B2809" s="3">
        <v>1596</v>
      </c>
      <c r="C2809" s="11"/>
      <c r="E2809" s="11"/>
      <c r="F2809" s="11"/>
      <c r="G2809" s="11"/>
      <c r="H2809" s="11"/>
      <c r="I2809" s="11"/>
      <c r="J2809" s="11"/>
    </row>
    <row r="2810" spans="1:10" x14ac:dyDescent="0.25">
      <c r="A2810" s="7">
        <v>42738.177083333336</v>
      </c>
      <c r="B2810" s="6">
        <v>1604</v>
      </c>
      <c r="C2810" s="11"/>
      <c r="E2810" s="11"/>
      <c r="F2810" s="11"/>
      <c r="G2810" s="11"/>
      <c r="H2810" s="11"/>
      <c r="I2810" s="11"/>
      <c r="J2810" s="11"/>
    </row>
    <row r="2811" spans="1:10" x14ac:dyDescent="0.25">
      <c r="A2811" s="2">
        <v>42738.166666666664</v>
      </c>
      <c r="B2811" s="3">
        <v>1664</v>
      </c>
      <c r="C2811" s="11"/>
      <c r="E2811" s="11"/>
      <c r="F2811" s="11"/>
      <c r="G2811" s="11"/>
      <c r="H2811" s="11"/>
      <c r="I2811" s="11"/>
      <c r="J2811" s="11"/>
    </row>
    <row r="2812" spans="1:10" x14ac:dyDescent="0.25">
      <c r="A2812" s="2">
        <v>42738.15625</v>
      </c>
      <c r="B2812" s="3">
        <v>1630</v>
      </c>
      <c r="C2812" s="11"/>
      <c r="E2812" s="11"/>
      <c r="F2812" s="11"/>
      <c r="G2812" s="11"/>
      <c r="H2812" s="11"/>
      <c r="I2812" s="11"/>
      <c r="J2812" s="11"/>
    </row>
    <row r="2813" spans="1:10" x14ac:dyDescent="0.25">
      <c r="A2813" s="2">
        <v>42738.145833333336</v>
      </c>
      <c r="B2813" s="3">
        <v>1624</v>
      </c>
      <c r="C2813" s="11"/>
      <c r="E2813" s="11"/>
      <c r="F2813" s="11"/>
      <c r="G2813" s="11"/>
      <c r="H2813" s="11"/>
      <c r="I2813" s="11"/>
      <c r="J2813" s="11"/>
    </row>
    <row r="2814" spans="1:10" x14ac:dyDescent="0.25">
      <c r="A2814" s="2">
        <v>42738.135416666664</v>
      </c>
      <c r="B2814" s="3">
        <v>1645</v>
      </c>
      <c r="C2814" s="11"/>
      <c r="E2814" s="11"/>
      <c r="F2814" s="11"/>
      <c r="G2814" s="11"/>
      <c r="H2814" s="11"/>
      <c r="I2814" s="11"/>
      <c r="J2814" s="11"/>
    </row>
    <row r="2815" spans="1:10" x14ac:dyDescent="0.25">
      <c r="A2815" s="34">
        <v>42738.125</v>
      </c>
      <c r="B2815" s="6">
        <v>1581</v>
      </c>
      <c r="C2815" s="11"/>
      <c r="E2815" s="11"/>
      <c r="F2815" s="11"/>
      <c r="G2815" s="11"/>
      <c r="H2815" s="11"/>
      <c r="I2815" s="11"/>
      <c r="J2815" s="11"/>
    </row>
    <row r="2816" spans="1:10" x14ac:dyDescent="0.25">
      <c r="A2816" s="2">
        <v>42738.114583333336</v>
      </c>
      <c r="B2816" s="3">
        <v>1570</v>
      </c>
      <c r="C2816" s="11"/>
      <c r="E2816" s="11"/>
      <c r="F2816" s="11"/>
      <c r="G2816" s="11"/>
      <c r="H2816" s="11"/>
      <c r="I2816" s="11"/>
      <c r="J2816" s="11"/>
    </row>
    <row r="2817" spans="1:10" x14ac:dyDescent="0.25">
      <c r="A2817" s="2">
        <v>42738.104166666664</v>
      </c>
      <c r="B2817" s="3">
        <v>1629</v>
      </c>
      <c r="C2817" s="11"/>
      <c r="E2817" s="11"/>
      <c r="F2817" s="11"/>
      <c r="G2817" s="11"/>
      <c r="H2817" s="11"/>
      <c r="I2817" s="11"/>
      <c r="J2817" s="11"/>
    </row>
    <row r="2818" spans="1:10" x14ac:dyDescent="0.25">
      <c r="A2818" s="2">
        <v>42738.09375</v>
      </c>
      <c r="B2818" s="3">
        <v>1671</v>
      </c>
      <c r="C2818" s="11"/>
      <c r="E2818" s="11"/>
      <c r="F2818" s="11"/>
      <c r="G2818" s="11"/>
      <c r="H2818" s="11"/>
      <c r="I2818" s="11"/>
      <c r="J2818" s="11"/>
    </row>
    <row r="2819" spans="1:10" x14ac:dyDescent="0.25">
      <c r="A2819" s="2">
        <v>42738.083333333336</v>
      </c>
      <c r="B2819" s="3">
        <v>1622</v>
      </c>
      <c r="C2819" s="11"/>
      <c r="E2819" s="11"/>
      <c r="F2819" s="11"/>
      <c r="G2819" s="11"/>
      <c r="H2819" s="11"/>
      <c r="I2819" s="11"/>
      <c r="J2819" s="11"/>
    </row>
    <row r="2820" spans="1:10" x14ac:dyDescent="0.25">
      <c r="A2820" s="2">
        <v>42738.072916666664</v>
      </c>
      <c r="B2820" s="3">
        <v>1674</v>
      </c>
      <c r="C2820" s="11"/>
      <c r="E2820" s="11"/>
      <c r="F2820" s="11"/>
      <c r="G2820" s="11"/>
      <c r="H2820" s="11"/>
      <c r="I2820" s="11"/>
      <c r="J2820" s="11"/>
    </row>
    <row r="2821" spans="1:10" x14ac:dyDescent="0.25">
      <c r="A2821" s="2">
        <v>42738.0625</v>
      </c>
      <c r="B2821" s="3">
        <v>1696</v>
      </c>
      <c r="C2821" s="11"/>
      <c r="E2821" s="11"/>
      <c r="F2821" s="11"/>
      <c r="G2821" s="11"/>
      <c r="H2821" s="11"/>
      <c r="I2821" s="11"/>
      <c r="J2821" s="11"/>
    </row>
    <row r="2822" spans="1:10" x14ac:dyDescent="0.25">
      <c r="A2822" s="2">
        <v>42738.052083333336</v>
      </c>
      <c r="B2822" s="3">
        <v>1616</v>
      </c>
      <c r="C2822" s="11"/>
      <c r="E2822" s="11"/>
      <c r="F2822" s="11"/>
      <c r="G2822" s="11"/>
      <c r="H2822" s="11"/>
      <c r="I2822" s="11"/>
      <c r="J2822" s="11"/>
    </row>
    <row r="2823" spans="1:10" x14ac:dyDescent="0.25">
      <c r="A2823" s="2">
        <v>42738.041666666664</v>
      </c>
      <c r="B2823" s="3">
        <v>1667</v>
      </c>
      <c r="C2823" s="11"/>
      <c r="E2823" s="11"/>
      <c r="F2823" s="11"/>
      <c r="G2823" s="11"/>
      <c r="H2823" s="11"/>
      <c r="I2823" s="11"/>
      <c r="J2823" s="11"/>
    </row>
    <row r="2824" spans="1:10" x14ac:dyDescent="0.25">
      <c r="A2824" s="2">
        <v>42738.03125</v>
      </c>
      <c r="B2824" s="3">
        <v>1648</v>
      </c>
      <c r="C2824" s="11"/>
      <c r="E2824" s="11"/>
      <c r="F2824" s="11"/>
      <c r="G2824" s="11"/>
      <c r="H2824" s="11"/>
      <c r="I2824" s="11"/>
      <c r="J2824" s="11"/>
    </row>
    <row r="2825" spans="1:10" x14ac:dyDescent="0.25">
      <c r="A2825" s="2">
        <v>42738.020833333336</v>
      </c>
      <c r="B2825" s="3">
        <v>1638</v>
      </c>
      <c r="C2825" s="11"/>
      <c r="E2825" s="11"/>
      <c r="F2825" s="11"/>
      <c r="G2825" s="11"/>
      <c r="H2825" s="11"/>
      <c r="I2825" s="11"/>
      <c r="J2825" s="11"/>
    </row>
    <row r="2826" spans="1:10" x14ac:dyDescent="0.25">
      <c r="A2826" s="34">
        <v>42738.010416666664</v>
      </c>
      <c r="B2826" s="3">
        <v>1624</v>
      </c>
      <c r="C2826" s="11"/>
      <c r="E2826" s="11"/>
      <c r="F2826" s="11"/>
      <c r="G2826" s="11"/>
      <c r="H2826" s="11"/>
      <c r="I2826" s="11"/>
      <c r="J2826" s="11"/>
    </row>
    <row r="2827" spans="1:10" x14ac:dyDescent="0.25">
      <c r="A2827" s="36">
        <v>42738</v>
      </c>
      <c r="B2827" s="3">
        <v>1561</v>
      </c>
      <c r="C2827" s="11"/>
      <c r="E2827" s="11"/>
      <c r="F2827" s="11"/>
      <c r="G2827" s="11"/>
      <c r="H2827" s="11"/>
      <c r="I2827" s="11"/>
      <c r="J2827" s="11"/>
    </row>
    <row r="2828" spans="1:10" x14ac:dyDescent="0.25">
      <c r="A2828" s="2">
        <v>42737.989583333336</v>
      </c>
      <c r="B2828" s="3">
        <v>1626</v>
      </c>
      <c r="C2828" s="11"/>
      <c r="E2828" s="11"/>
      <c r="F2828" s="11"/>
      <c r="G2828" s="11"/>
      <c r="H2828" s="11"/>
      <c r="I2828" s="11"/>
      <c r="J2828" s="11"/>
    </row>
    <row r="2829" spans="1:10" x14ac:dyDescent="0.25">
      <c r="A2829" s="2">
        <v>42737.979166666664</v>
      </c>
      <c r="B2829" s="3">
        <v>1583</v>
      </c>
      <c r="C2829" s="11"/>
      <c r="E2829" s="11"/>
      <c r="F2829" s="11"/>
      <c r="G2829" s="11"/>
      <c r="H2829" s="11"/>
      <c r="I2829" s="11"/>
      <c r="J2829" s="11"/>
    </row>
    <row r="2830" spans="1:10" x14ac:dyDescent="0.25">
      <c r="A2830" s="2">
        <v>42737.96875</v>
      </c>
      <c r="B2830" s="3">
        <v>1558</v>
      </c>
      <c r="C2830" s="11"/>
      <c r="E2830" s="11"/>
      <c r="F2830" s="11"/>
      <c r="G2830" s="11"/>
      <c r="H2830" s="11"/>
      <c r="I2830" s="11"/>
      <c r="J2830" s="11"/>
    </row>
    <row r="2831" spans="1:10" x14ac:dyDescent="0.25">
      <c r="A2831" s="2">
        <v>42737.958333333336</v>
      </c>
      <c r="B2831" s="3">
        <v>1590</v>
      </c>
      <c r="C2831" s="11"/>
      <c r="E2831" s="11"/>
      <c r="F2831" s="11"/>
      <c r="G2831" s="11"/>
      <c r="H2831" s="11"/>
      <c r="I2831" s="11"/>
      <c r="J2831" s="11"/>
    </row>
    <row r="2832" spans="1:10" x14ac:dyDescent="0.25">
      <c r="A2832" s="2">
        <v>42737.947916666664</v>
      </c>
      <c r="B2832" s="3">
        <v>1618</v>
      </c>
      <c r="C2832" s="11"/>
      <c r="E2832" s="11"/>
      <c r="F2832" s="11"/>
      <c r="G2832" s="11"/>
      <c r="H2832" s="11"/>
      <c r="I2832" s="11"/>
      <c r="J2832" s="11"/>
    </row>
    <row r="2833" spans="1:10" x14ac:dyDescent="0.25">
      <c r="A2833" s="2">
        <v>42737.9375</v>
      </c>
      <c r="B2833" s="3">
        <v>1596</v>
      </c>
      <c r="C2833" s="11"/>
      <c r="E2833" s="11"/>
      <c r="F2833" s="11"/>
      <c r="G2833" s="11"/>
      <c r="H2833" s="11"/>
      <c r="I2833" s="11"/>
      <c r="J2833" s="11"/>
    </row>
    <row r="2834" spans="1:10" x14ac:dyDescent="0.25">
      <c r="A2834" s="2">
        <v>42737.927083333336</v>
      </c>
      <c r="B2834" s="3">
        <v>1643</v>
      </c>
      <c r="C2834" s="11"/>
      <c r="E2834" s="11"/>
      <c r="F2834" s="11"/>
      <c r="G2834" s="11"/>
      <c r="H2834" s="11"/>
      <c r="I2834" s="11"/>
      <c r="J2834" s="11"/>
    </row>
    <row r="2835" spans="1:10" x14ac:dyDescent="0.25">
      <c r="A2835" s="2">
        <v>42737.916666666664</v>
      </c>
      <c r="B2835" s="3">
        <v>1631</v>
      </c>
      <c r="C2835" s="11"/>
      <c r="E2835" s="11"/>
      <c r="F2835" s="11"/>
      <c r="G2835" s="11"/>
      <c r="H2835" s="11"/>
      <c r="I2835" s="11"/>
      <c r="J2835" s="11"/>
    </row>
    <row r="2836" spans="1:10" x14ac:dyDescent="0.25">
      <c r="A2836" s="2">
        <v>42737.90625</v>
      </c>
      <c r="B2836" s="3">
        <v>1662</v>
      </c>
      <c r="C2836" s="11"/>
      <c r="E2836" s="11"/>
      <c r="F2836" s="11"/>
      <c r="G2836" s="11"/>
      <c r="H2836" s="11"/>
      <c r="I2836" s="11"/>
      <c r="J2836" s="11"/>
    </row>
    <row r="2837" spans="1:10" x14ac:dyDescent="0.25">
      <c r="A2837" s="2">
        <v>42737.895833333336</v>
      </c>
      <c r="B2837" s="3">
        <v>1648</v>
      </c>
      <c r="C2837" s="11"/>
      <c r="E2837" s="11"/>
      <c r="F2837" s="11"/>
      <c r="G2837" s="11"/>
      <c r="H2837" s="11"/>
      <c r="I2837" s="11"/>
      <c r="J2837" s="11"/>
    </row>
    <row r="2838" spans="1:10" x14ac:dyDescent="0.25">
      <c r="A2838" s="2">
        <v>42737.885416666664</v>
      </c>
      <c r="B2838" s="3">
        <v>1607</v>
      </c>
      <c r="C2838" s="11"/>
      <c r="E2838" s="11"/>
      <c r="F2838" s="11"/>
      <c r="G2838" s="11"/>
      <c r="H2838" s="11"/>
      <c r="I2838" s="11"/>
      <c r="J2838" s="11"/>
    </row>
    <row r="2839" spans="1:10" x14ac:dyDescent="0.25">
      <c r="A2839" s="2">
        <v>42737.875</v>
      </c>
      <c r="B2839" s="3">
        <v>1564</v>
      </c>
      <c r="C2839" s="11"/>
      <c r="E2839" s="11"/>
      <c r="F2839" s="11"/>
      <c r="G2839" s="11"/>
      <c r="H2839" s="11"/>
      <c r="I2839" s="11"/>
      <c r="J2839" s="11"/>
    </row>
    <row r="2840" spans="1:10" x14ac:dyDescent="0.25">
      <c r="A2840" s="2">
        <v>42737.864583333336</v>
      </c>
      <c r="B2840" s="3">
        <v>1631</v>
      </c>
      <c r="C2840" s="11"/>
      <c r="E2840" s="11"/>
      <c r="F2840" s="11"/>
      <c r="G2840" s="11"/>
      <c r="H2840" s="11"/>
      <c r="I2840" s="11"/>
      <c r="J2840" s="11"/>
    </row>
    <row r="2841" spans="1:10" x14ac:dyDescent="0.25">
      <c r="A2841" s="2">
        <v>42737.854166666664</v>
      </c>
      <c r="B2841" s="3">
        <v>1652</v>
      </c>
      <c r="C2841" s="11"/>
      <c r="E2841" s="11"/>
      <c r="F2841" s="11"/>
      <c r="G2841" s="11"/>
      <c r="H2841" s="11"/>
      <c r="I2841" s="11"/>
      <c r="J2841" s="11"/>
    </row>
    <row r="2842" spans="1:10" x14ac:dyDescent="0.25">
      <c r="A2842" s="2">
        <v>42737.84375</v>
      </c>
      <c r="B2842" s="3">
        <v>1610</v>
      </c>
      <c r="C2842" s="11"/>
      <c r="E2842" s="11"/>
      <c r="F2842" s="11"/>
      <c r="G2842" s="11"/>
      <c r="H2842" s="11"/>
      <c r="I2842" s="11"/>
      <c r="J2842" s="11"/>
    </row>
    <row r="2843" spans="1:10" x14ac:dyDescent="0.25">
      <c r="A2843" s="2">
        <v>42737.833333333336</v>
      </c>
      <c r="B2843" s="3">
        <v>1604</v>
      </c>
      <c r="C2843" s="11"/>
      <c r="E2843" s="11"/>
      <c r="F2843" s="11"/>
      <c r="G2843" s="11"/>
      <c r="H2843" s="11"/>
      <c r="I2843" s="11"/>
      <c r="J2843" s="11"/>
    </row>
    <row r="2844" spans="1:10" x14ac:dyDescent="0.25">
      <c r="A2844" s="2">
        <v>42737.822916666664</v>
      </c>
      <c r="B2844" s="3">
        <v>1629</v>
      </c>
      <c r="C2844" s="11"/>
      <c r="E2844" s="11"/>
      <c r="F2844" s="11"/>
      <c r="G2844" s="11"/>
      <c r="H2844" s="11"/>
      <c r="I2844" s="11"/>
      <c r="J2844" s="11"/>
    </row>
    <row r="2845" spans="1:10" x14ac:dyDescent="0.25">
      <c r="A2845" s="2">
        <v>42737.8125</v>
      </c>
      <c r="B2845" s="3">
        <v>1630</v>
      </c>
      <c r="C2845" s="11"/>
      <c r="E2845" s="11"/>
      <c r="F2845" s="11"/>
      <c r="G2845" s="11"/>
      <c r="H2845" s="11"/>
      <c r="I2845" s="11"/>
      <c r="J2845" s="11"/>
    </row>
    <row r="2846" spans="1:10" x14ac:dyDescent="0.25">
      <c r="A2846" s="2">
        <v>42737.802083333336</v>
      </c>
      <c r="B2846" s="3">
        <v>1672</v>
      </c>
      <c r="C2846" s="11"/>
      <c r="E2846" s="11"/>
      <c r="F2846" s="11"/>
      <c r="G2846" s="11"/>
      <c r="H2846" s="11"/>
      <c r="I2846" s="11"/>
      <c r="J2846" s="11"/>
    </row>
    <row r="2847" spans="1:10" x14ac:dyDescent="0.25">
      <c r="A2847" s="2">
        <v>42737.791666666664</v>
      </c>
      <c r="B2847" s="3">
        <v>1638</v>
      </c>
      <c r="C2847" s="11"/>
      <c r="E2847" s="11"/>
      <c r="F2847" s="11"/>
      <c r="G2847" s="11"/>
      <c r="H2847" s="11"/>
      <c r="I2847" s="11"/>
      <c r="J2847" s="11"/>
    </row>
    <row r="2848" spans="1:10" x14ac:dyDescent="0.25">
      <c r="A2848" s="2">
        <v>42737.78125</v>
      </c>
      <c r="B2848" s="3">
        <v>1674</v>
      </c>
      <c r="C2848" s="11"/>
      <c r="E2848" s="11"/>
      <c r="F2848" s="11"/>
      <c r="G2848" s="11"/>
      <c r="H2848" s="11"/>
      <c r="I2848" s="11"/>
      <c r="J2848" s="11"/>
    </row>
    <row r="2849" spans="1:10" x14ac:dyDescent="0.25">
      <c r="A2849" s="2">
        <v>42737.770833333336</v>
      </c>
      <c r="B2849" s="3">
        <v>1641</v>
      </c>
      <c r="C2849" s="11"/>
      <c r="E2849" s="11"/>
      <c r="F2849" s="11"/>
      <c r="G2849" s="11"/>
      <c r="H2849" s="11"/>
      <c r="I2849" s="11"/>
      <c r="J2849" s="11"/>
    </row>
    <row r="2850" spans="1:10" x14ac:dyDescent="0.25">
      <c r="A2850" s="2">
        <v>42737.760416666664</v>
      </c>
      <c r="B2850" s="3">
        <v>1582</v>
      </c>
      <c r="C2850" s="11"/>
      <c r="E2850" s="11"/>
      <c r="F2850" s="11"/>
      <c r="G2850" s="11"/>
      <c r="H2850" s="11"/>
      <c r="I2850" s="11"/>
      <c r="J2850" s="11"/>
    </row>
    <row r="2851" spans="1:10" x14ac:dyDescent="0.25">
      <c r="A2851" s="2">
        <v>42737.75</v>
      </c>
      <c r="B2851" s="3">
        <v>1636</v>
      </c>
      <c r="C2851" s="11"/>
      <c r="E2851" s="11"/>
      <c r="F2851" s="11"/>
      <c r="G2851" s="11"/>
      <c r="H2851" s="11"/>
      <c r="I2851" s="11"/>
      <c r="J2851" s="11"/>
    </row>
    <row r="2852" spans="1:10" x14ac:dyDescent="0.25">
      <c r="A2852" s="2">
        <v>42737.739583333336</v>
      </c>
      <c r="B2852" s="3">
        <v>1586</v>
      </c>
      <c r="C2852" s="11"/>
      <c r="E2852" s="11"/>
      <c r="F2852" s="11"/>
      <c r="G2852" s="11"/>
      <c r="H2852" s="11"/>
      <c r="I2852" s="11"/>
      <c r="J2852" s="11"/>
    </row>
    <row r="2853" spans="1:10" x14ac:dyDescent="0.25">
      <c r="A2853" s="2">
        <v>42737.729166666664</v>
      </c>
      <c r="B2853" s="3">
        <v>1591</v>
      </c>
      <c r="C2853" s="11"/>
      <c r="E2853" s="11"/>
      <c r="F2853" s="11"/>
      <c r="G2853" s="11"/>
      <c r="H2853" s="11"/>
      <c r="I2853" s="11"/>
      <c r="J2853" s="11"/>
    </row>
    <row r="2854" spans="1:10" x14ac:dyDescent="0.25">
      <c r="A2854" s="2">
        <v>42737.71875</v>
      </c>
      <c r="B2854" s="3">
        <v>1652</v>
      </c>
      <c r="C2854" s="11"/>
      <c r="E2854" s="11"/>
      <c r="F2854" s="11"/>
      <c r="G2854" s="11"/>
      <c r="H2854" s="11"/>
      <c r="I2854" s="11"/>
      <c r="J2854" s="11"/>
    </row>
    <row r="2855" spans="1:10" x14ac:dyDescent="0.25">
      <c r="A2855" s="2">
        <v>42737.708333333336</v>
      </c>
      <c r="B2855" s="3">
        <v>1626</v>
      </c>
      <c r="C2855" s="11"/>
      <c r="E2855" s="11"/>
      <c r="F2855" s="11"/>
      <c r="G2855" s="11"/>
      <c r="H2855" s="11"/>
      <c r="I2855" s="11"/>
      <c r="J2855" s="11"/>
    </row>
    <row r="2856" spans="1:10" x14ac:dyDescent="0.25">
      <c r="A2856" s="2">
        <v>42737.697916666664</v>
      </c>
      <c r="B2856" s="3">
        <v>1685</v>
      </c>
      <c r="C2856" s="11"/>
      <c r="E2856" s="11"/>
      <c r="F2856" s="11"/>
      <c r="G2856" s="11"/>
      <c r="H2856" s="11"/>
      <c r="I2856" s="11"/>
      <c r="J2856" s="11"/>
    </row>
    <row r="2857" spans="1:10" x14ac:dyDescent="0.25">
      <c r="A2857" s="2">
        <v>42737.6875</v>
      </c>
      <c r="B2857" s="3">
        <v>1658</v>
      </c>
      <c r="C2857" s="11"/>
      <c r="E2857" s="11"/>
      <c r="F2857" s="11"/>
      <c r="G2857" s="11"/>
      <c r="H2857" s="11"/>
      <c r="I2857" s="11"/>
      <c r="J2857" s="11"/>
    </row>
    <row r="2858" spans="1:10" x14ac:dyDescent="0.25">
      <c r="A2858" s="2">
        <v>42737.677083333336</v>
      </c>
      <c r="B2858" s="3">
        <v>1654</v>
      </c>
      <c r="C2858" s="11"/>
      <c r="E2858" s="11"/>
      <c r="F2858" s="11"/>
      <c r="G2858" s="11"/>
      <c r="H2858" s="11"/>
      <c r="I2858" s="11"/>
      <c r="J2858" s="11"/>
    </row>
    <row r="2859" spans="1:10" x14ac:dyDescent="0.25">
      <c r="A2859" s="2">
        <v>42737.666666666664</v>
      </c>
      <c r="B2859" s="3">
        <v>1620</v>
      </c>
      <c r="C2859" s="11"/>
      <c r="E2859" s="11"/>
      <c r="F2859" s="11"/>
      <c r="G2859" s="11"/>
      <c r="H2859" s="11"/>
      <c r="I2859" s="11"/>
      <c r="J2859" s="11"/>
    </row>
    <row r="2860" spans="1:10" x14ac:dyDescent="0.25">
      <c r="A2860" s="2">
        <v>42737.65625</v>
      </c>
      <c r="B2860" s="3">
        <v>1623</v>
      </c>
      <c r="C2860" s="11"/>
      <c r="E2860" s="11"/>
      <c r="F2860" s="11"/>
      <c r="G2860" s="11"/>
      <c r="H2860" s="11"/>
      <c r="I2860" s="11"/>
      <c r="J2860" s="11"/>
    </row>
    <row r="2861" spans="1:10" x14ac:dyDescent="0.25">
      <c r="A2861" s="2">
        <v>42737.645833333336</v>
      </c>
      <c r="B2861" s="3">
        <v>1696</v>
      </c>
      <c r="C2861" s="11"/>
      <c r="E2861" s="11"/>
      <c r="F2861" s="11"/>
      <c r="G2861" s="11"/>
      <c r="H2861" s="11"/>
      <c r="I2861" s="11"/>
      <c r="J2861" s="11"/>
    </row>
    <row r="2862" spans="1:10" x14ac:dyDescent="0.25">
      <c r="A2862" s="2">
        <v>42737.635416666664</v>
      </c>
      <c r="B2862" s="3">
        <v>1703</v>
      </c>
      <c r="C2862" s="11"/>
      <c r="E2862" s="11"/>
      <c r="F2862" s="11"/>
      <c r="G2862" s="11"/>
      <c r="H2862" s="11"/>
      <c r="I2862" s="11"/>
      <c r="J2862" s="11"/>
    </row>
    <row r="2863" spans="1:10" x14ac:dyDescent="0.25">
      <c r="A2863" s="2">
        <v>42737.625</v>
      </c>
      <c r="B2863" s="3">
        <v>1713</v>
      </c>
      <c r="C2863" s="11"/>
      <c r="E2863" s="11"/>
      <c r="F2863" s="11"/>
      <c r="G2863" s="11"/>
      <c r="H2863" s="11"/>
      <c r="I2863" s="11"/>
      <c r="J2863" s="11"/>
    </row>
    <row r="2864" spans="1:10" x14ac:dyDescent="0.25">
      <c r="A2864" s="2">
        <v>42737.614583333336</v>
      </c>
      <c r="B2864" s="3">
        <v>1778</v>
      </c>
      <c r="C2864" s="11"/>
      <c r="E2864" s="11"/>
      <c r="F2864" s="11"/>
      <c r="G2864" s="11"/>
      <c r="H2864" s="11"/>
      <c r="I2864" s="11"/>
      <c r="J2864" s="11"/>
    </row>
    <row r="2865" spans="1:10" x14ac:dyDescent="0.25">
      <c r="A2865" s="2">
        <v>42737.604166666664</v>
      </c>
      <c r="B2865" s="3">
        <v>1752</v>
      </c>
      <c r="C2865" s="11"/>
      <c r="E2865" s="11"/>
      <c r="F2865" s="11"/>
      <c r="G2865" s="11"/>
      <c r="H2865" s="11"/>
      <c r="I2865" s="11"/>
      <c r="J2865" s="11"/>
    </row>
    <row r="2866" spans="1:10" x14ac:dyDescent="0.25">
      <c r="A2866" s="36">
        <v>42737.59375</v>
      </c>
      <c r="B2866" s="31">
        <v>1788</v>
      </c>
      <c r="C2866" s="11"/>
      <c r="E2866" s="11"/>
      <c r="F2866" s="11"/>
      <c r="G2866" s="11"/>
      <c r="H2866" s="11"/>
      <c r="I2866" s="11"/>
      <c r="J2866" s="11"/>
    </row>
    <row r="2867" spans="1:10" x14ac:dyDescent="0.25">
      <c r="A2867" s="2">
        <v>42737.583333333336</v>
      </c>
      <c r="B2867" s="3">
        <v>1770</v>
      </c>
      <c r="C2867" s="11"/>
      <c r="E2867" s="11"/>
      <c r="F2867" s="11"/>
      <c r="G2867" s="11"/>
      <c r="H2867" s="11"/>
      <c r="I2867" s="11"/>
      <c r="J2867" s="11"/>
    </row>
    <row r="2868" spans="1:10" x14ac:dyDescent="0.25">
      <c r="A2868" s="2">
        <v>42737.572916666664</v>
      </c>
      <c r="B2868" s="3">
        <v>1798</v>
      </c>
      <c r="C2868" s="11"/>
      <c r="E2868" s="11"/>
      <c r="F2868" s="11"/>
      <c r="G2868" s="11"/>
      <c r="H2868" s="11"/>
      <c r="I2868" s="11"/>
      <c r="J2868" s="11"/>
    </row>
    <row r="2869" spans="1:10" x14ac:dyDescent="0.25">
      <c r="A2869" s="2">
        <v>42737.5625</v>
      </c>
      <c r="B2869" s="3">
        <v>1808</v>
      </c>
      <c r="C2869" s="11"/>
      <c r="E2869" s="11"/>
      <c r="F2869" s="11"/>
      <c r="G2869" s="11"/>
      <c r="H2869" s="11"/>
      <c r="I2869" s="11"/>
      <c r="J2869" s="11"/>
    </row>
    <row r="2870" spans="1:10" x14ac:dyDescent="0.25">
      <c r="A2870" s="2">
        <v>42737.552083333336</v>
      </c>
      <c r="B2870" s="3">
        <v>1819</v>
      </c>
      <c r="C2870" s="11"/>
      <c r="E2870" s="11"/>
      <c r="F2870" s="11"/>
      <c r="G2870" s="11"/>
      <c r="H2870" s="11"/>
      <c r="I2870" s="11"/>
      <c r="J2870" s="11"/>
    </row>
    <row r="2871" spans="1:10" x14ac:dyDescent="0.25">
      <c r="A2871" s="2">
        <v>42737.541666666664</v>
      </c>
      <c r="B2871" s="3">
        <v>1877</v>
      </c>
      <c r="C2871" s="11"/>
      <c r="E2871" s="11"/>
      <c r="F2871" s="11"/>
      <c r="G2871" s="11"/>
      <c r="H2871" s="11"/>
      <c r="I2871" s="11"/>
      <c r="J2871" s="11"/>
    </row>
    <row r="2872" spans="1:10" x14ac:dyDescent="0.25">
      <c r="A2872" s="2">
        <v>42737.53125</v>
      </c>
      <c r="B2872" s="3">
        <v>1774</v>
      </c>
      <c r="C2872" s="11"/>
      <c r="E2872" s="11"/>
      <c r="F2872" s="11"/>
      <c r="G2872" s="11"/>
      <c r="H2872" s="11"/>
      <c r="I2872" s="11"/>
      <c r="J2872" s="11"/>
    </row>
    <row r="2873" spans="1:10" x14ac:dyDescent="0.25">
      <c r="A2873" s="2">
        <v>42737.520833333336</v>
      </c>
      <c r="B2873" s="3">
        <v>1863</v>
      </c>
      <c r="C2873" s="11"/>
      <c r="E2873" s="11"/>
      <c r="F2873" s="11"/>
      <c r="G2873" s="11"/>
      <c r="H2873" s="11"/>
      <c r="I2873" s="11"/>
      <c r="J2873" s="11"/>
    </row>
    <row r="2874" spans="1:10" x14ac:dyDescent="0.25">
      <c r="A2874" s="2">
        <v>42737.510416666664</v>
      </c>
      <c r="B2874" s="3">
        <v>1866</v>
      </c>
      <c r="C2874" s="11"/>
      <c r="E2874" s="11"/>
      <c r="F2874" s="11"/>
      <c r="G2874" s="11"/>
      <c r="H2874" s="11"/>
      <c r="I2874" s="11"/>
      <c r="J2874" s="11"/>
    </row>
    <row r="2875" spans="1:10" x14ac:dyDescent="0.25">
      <c r="A2875" s="2">
        <v>42737.5</v>
      </c>
      <c r="B2875" s="3">
        <v>1958</v>
      </c>
      <c r="C2875" s="11"/>
      <c r="E2875" s="11"/>
      <c r="F2875" s="11"/>
      <c r="G2875" s="11"/>
      <c r="H2875" s="11"/>
      <c r="I2875" s="11"/>
      <c r="J2875" s="11"/>
    </row>
    <row r="2876" spans="1:10" x14ac:dyDescent="0.25">
      <c r="A2876" s="2">
        <v>42737.489583333336</v>
      </c>
      <c r="B2876" s="3">
        <v>1964</v>
      </c>
      <c r="C2876" s="11"/>
      <c r="E2876" s="11"/>
      <c r="F2876" s="11"/>
      <c r="G2876" s="11"/>
      <c r="H2876" s="11"/>
      <c r="I2876" s="11"/>
      <c r="J2876" s="11"/>
    </row>
    <row r="2877" spans="1:10" x14ac:dyDescent="0.25">
      <c r="A2877" s="2">
        <v>42737.479166666664</v>
      </c>
      <c r="B2877" s="37">
        <v>1965</v>
      </c>
      <c r="C2877" s="11"/>
      <c r="E2877" s="11"/>
      <c r="F2877" s="11"/>
      <c r="G2877" s="11"/>
      <c r="H2877" s="11"/>
      <c r="I2877" s="11"/>
      <c r="J2877" s="11"/>
    </row>
    <row r="2878" spans="1:10" x14ac:dyDescent="0.25">
      <c r="A2878" s="2">
        <v>42737.46875</v>
      </c>
      <c r="B2878" s="3">
        <v>1949</v>
      </c>
      <c r="C2878" s="11"/>
      <c r="E2878" s="11"/>
      <c r="F2878" s="11"/>
      <c r="G2878" s="11"/>
      <c r="H2878" s="11"/>
      <c r="I2878" s="11"/>
      <c r="J2878" s="11"/>
    </row>
    <row r="2879" spans="1:10" x14ac:dyDescent="0.25">
      <c r="A2879" s="2">
        <v>42737.458333333336</v>
      </c>
      <c r="B2879" s="3">
        <v>1723</v>
      </c>
      <c r="C2879" s="11"/>
      <c r="E2879" s="11"/>
      <c r="F2879" s="11"/>
      <c r="G2879" s="11"/>
      <c r="H2879" s="11"/>
      <c r="I2879" s="11"/>
      <c r="J2879" s="11"/>
    </row>
    <row r="2880" spans="1:10" x14ac:dyDescent="0.25">
      <c r="A2880" s="2">
        <v>42737.447916666664</v>
      </c>
      <c r="B2880" s="3">
        <v>1601</v>
      </c>
      <c r="C2880" s="11"/>
      <c r="E2880" s="11"/>
      <c r="F2880" s="11"/>
      <c r="G2880" s="11"/>
      <c r="H2880" s="11"/>
      <c r="I2880" s="11"/>
      <c r="J2880" s="11"/>
    </row>
    <row r="2881" spans="1:10" x14ac:dyDescent="0.25">
      <c r="A2881" s="2">
        <v>42737.4375</v>
      </c>
      <c r="B2881" s="3">
        <v>1532</v>
      </c>
      <c r="C2881" s="11"/>
      <c r="E2881" s="11"/>
      <c r="F2881" s="11"/>
      <c r="G2881" s="11"/>
      <c r="H2881" s="11"/>
      <c r="I2881" s="11"/>
      <c r="J2881" s="11"/>
    </row>
    <row r="2882" spans="1:10" x14ac:dyDescent="0.25">
      <c r="A2882" s="2">
        <v>42737.427083333336</v>
      </c>
      <c r="B2882" s="3">
        <v>1597</v>
      </c>
      <c r="C2882" s="11"/>
      <c r="E2882" s="11"/>
      <c r="F2882" s="11"/>
      <c r="G2882" s="11"/>
      <c r="H2882" s="11"/>
      <c r="I2882" s="11"/>
      <c r="J2882" s="11"/>
    </row>
    <row r="2883" spans="1:10" x14ac:dyDescent="0.25">
      <c r="A2883" s="2">
        <v>42737.416666666664</v>
      </c>
      <c r="B2883" s="3">
        <v>1570</v>
      </c>
      <c r="C2883" s="11"/>
      <c r="E2883" s="11"/>
      <c r="F2883" s="11"/>
      <c r="G2883" s="11"/>
      <c r="H2883" s="11"/>
      <c r="I2883" s="11"/>
      <c r="J2883" s="11"/>
    </row>
    <row r="2884" spans="1:10" x14ac:dyDescent="0.25">
      <c r="A2884" s="2">
        <v>42737.40625</v>
      </c>
      <c r="B2884" s="3">
        <v>1570</v>
      </c>
      <c r="C2884" s="11"/>
      <c r="E2884" s="11"/>
      <c r="F2884" s="11"/>
      <c r="G2884" s="11"/>
      <c r="H2884" s="11"/>
      <c r="I2884" s="11"/>
      <c r="J2884" s="11"/>
    </row>
    <row r="2885" spans="1:10" x14ac:dyDescent="0.25">
      <c r="A2885" s="2">
        <v>42737.395833333336</v>
      </c>
      <c r="B2885" s="3">
        <v>1562</v>
      </c>
      <c r="C2885" s="11"/>
      <c r="E2885" s="11"/>
      <c r="F2885" s="11"/>
      <c r="G2885" s="11"/>
      <c r="H2885" s="11"/>
      <c r="I2885" s="11"/>
      <c r="J2885" s="11"/>
    </row>
    <row r="2886" spans="1:10" x14ac:dyDescent="0.25">
      <c r="A2886" s="2">
        <v>42737.385416666664</v>
      </c>
      <c r="B2886" s="3">
        <v>1486</v>
      </c>
      <c r="C2886" s="11"/>
      <c r="E2886" s="11"/>
      <c r="F2886" s="11"/>
      <c r="G2886" s="11"/>
      <c r="H2886" s="11"/>
      <c r="I2886" s="11"/>
      <c r="J2886" s="11"/>
    </row>
    <row r="2887" spans="1:10" x14ac:dyDescent="0.25">
      <c r="A2887" s="2">
        <v>42737.375</v>
      </c>
      <c r="B2887" s="3">
        <v>1545</v>
      </c>
      <c r="C2887" s="11"/>
      <c r="E2887" s="11"/>
      <c r="F2887" s="11"/>
      <c r="G2887" s="11"/>
      <c r="H2887" s="11"/>
      <c r="I2887" s="11"/>
      <c r="J2887" s="11"/>
    </row>
    <row r="2888" spans="1:10" x14ac:dyDescent="0.25">
      <c r="A2888" s="2">
        <v>42737.364583333336</v>
      </c>
      <c r="B2888" s="3">
        <v>1610</v>
      </c>
      <c r="C2888" s="11"/>
      <c r="E2888" s="11"/>
      <c r="F2888" s="11"/>
      <c r="G2888" s="11"/>
      <c r="H2888" s="11"/>
      <c r="I2888" s="11"/>
      <c r="J2888" s="11"/>
    </row>
    <row r="2889" spans="1:10" x14ac:dyDescent="0.25">
      <c r="A2889" s="2">
        <v>42737.354166666664</v>
      </c>
      <c r="B2889" s="3">
        <v>1561</v>
      </c>
      <c r="C2889" s="11"/>
      <c r="E2889" s="11"/>
      <c r="F2889" s="11"/>
      <c r="G2889" s="11"/>
      <c r="H2889" s="11"/>
      <c r="I2889" s="11"/>
      <c r="J2889" s="11"/>
    </row>
    <row r="2890" spans="1:10" x14ac:dyDescent="0.25">
      <c r="A2890" s="2">
        <v>42737.34375</v>
      </c>
      <c r="B2890" s="3">
        <v>1568</v>
      </c>
      <c r="C2890" s="11"/>
      <c r="E2890" s="11"/>
      <c r="F2890" s="11"/>
      <c r="G2890" s="11"/>
      <c r="H2890" s="11"/>
      <c r="I2890" s="11"/>
      <c r="J2890" s="11"/>
    </row>
    <row r="2891" spans="1:10" x14ac:dyDescent="0.25">
      <c r="A2891" s="2">
        <v>42737.333333333336</v>
      </c>
      <c r="B2891" s="3">
        <v>1578</v>
      </c>
      <c r="C2891" s="11"/>
      <c r="E2891" s="11"/>
      <c r="F2891" s="11"/>
      <c r="G2891" s="11"/>
      <c r="H2891" s="11"/>
      <c r="I2891" s="11"/>
      <c r="J2891" s="11"/>
    </row>
    <row r="2892" spans="1:10" x14ac:dyDescent="0.25">
      <c r="A2892" s="2">
        <v>42737.322916666664</v>
      </c>
      <c r="B2892" s="3">
        <v>1562</v>
      </c>
      <c r="C2892" s="11"/>
      <c r="E2892" s="11"/>
      <c r="F2892" s="11"/>
      <c r="G2892" s="11"/>
      <c r="H2892" s="11"/>
      <c r="I2892" s="11"/>
      <c r="J2892" s="11"/>
    </row>
    <row r="2893" spans="1:10" x14ac:dyDescent="0.25">
      <c r="A2893" s="2">
        <v>42737.3125</v>
      </c>
      <c r="B2893" s="3">
        <v>1532</v>
      </c>
      <c r="C2893" s="11"/>
      <c r="E2893" s="11"/>
      <c r="F2893" s="11"/>
      <c r="G2893" s="11"/>
      <c r="H2893" s="11"/>
      <c r="I2893" s="11"/>
      <c r="J2893" s="11"/>
    </row>
    <row r="2894" spans="1:10" x14ac:dyDescent="0.25">
      <c r="A2894" s="2">
        <v>42737.302083333336</v>
      </c>
      <c r="B2894" s="3">
        <v>1584</v>
      </c>
      <c r="C2894" s="11"/>
      <c r="E2894" s="11"/>
      <c r="F2894" s="11"/>
      <c r="G2894" s="11"/>
      <c r="H2894" s="11"/>
      <c r="I2894" s="11"/>
      <c r="J2894" s="11"/>
    </row>
    <row r="2895" spans="1:10" x14ac:dyDescent="0.25">
      <c r="A2895" s="2">
        <v>42737.291666666664</v>
      </c>
      <c r="B2895" s="3">
        <v>1531</v>
      </c>
      <c r="C2895" s="11"/>
      <c r="E2895" s="11"/>
      <c r="F2895" s="11"/>
      <c r="G2895" s="11"/>
      <c r="H2895" s="11"/>
      <c r="I2895" s="11"/>
      <c r="J2895" s="11"/>
    </row>
    <row r="2896" spans="1:10" x14ac:dyDescent="0.25">
      <c r="A2896" s="2">
        <v>42737.28125</v>
      </c>
      <c r="B2896" s="3">
        <v>1569</v>
      </c>
      <c r="C2896" s="11"/>
      <c r="E2896" s="11"/>
      <c r="F2896" s="11"/>
      <c r="G2896" s="11"/>
      <c r="H2896" s="11"/>
      <c r="I2896" s="11"/>
      <c r="J2896" s="11"/>
    </row>
    <row r="2897" spans="1:10" x14ac:dyDescent="0.25">
      <c r="A2897" s="2">
        <v>42737.270833333336</v>
      </c>
      <c r="B2897" s="3">
        <v>1537</v>
      </c>
      <c r="C2897" s="11"/>
      <c r="E2897" s="11"/>
      <c r="F2897" s="11"/>
      <c r="G2897" s="11"/>
      <c r="H2897" s="11"/>
      <c r="I2897" s="11"/>
      <c r="J2897" s="11"/>
    </row>
    <row r="2898" spans="1:10" x14ac:dyDescent="0.25">
      <c r="A2898" s="2">
        <v>42737.260416666664</v>
      </c>
      <c r="B2898" s="3">
        <v>1524</v>
      </c>
      <c r="C2898" s="11"/>
      <c r="E2898" s="11"/>
      <c r="F2898" s="11"/>
      <c r="G2898" s="11"/>
      <c r="H2898" s="11"/>
      <c r="I2898" s="11"/>
      <c r="J2898" s="11"/>
    </row>
    <row r="2899" spans="1:10" x14ac:dyDescent="0.25">
      <c r="A2899" s="2">
        <v>42737.25</v>
      </c>
      <c r="B2899" s="3">
        <v>1538</v>
      </c>
      <c r="C2899" s="11"/>
      <c r="E2899" s="11"/>
      <c r="F2899" s="11"/>
      <c r="G2899" s="11"/>
      <c r="H2899" s="11"/>
      <c r="I2899" s="11"/>
      <c r="J2899" s="11"/>
    </row>
    <row r="2900" spans="1:10" x14ac:dyDescent="0.25">
      <c r="A2900" s="2">
        <v>42737.239583333336</v>
      </c>
      <c r="B2900" s="3">
        <v>1500</v>
      </c>
      <c r="C2900" s="11"/>
      <c r="E2900" s="11"/>
      <c r="F2900" s="11"/>
      <c r="G2900" s="11"/>
      <c r="H2900" s="11"/>
      <c r="I2900" s="11"/>
      <c r="J2900" s="11"/>
    </row>
    <row r="2901" spans="1:10" x14ac:dyDescent="0.25">
      <c r="A2901" s="2">
        <v>42737.229166666664</v>
      </c>
      <c r="B2901" s="3">
        <v>1582</v>
      </c>
      <c r="C2901" s="11"/>
      <c r="E2901" s="11"/>
      <c r="F2901" s="11"/>
      <c r="G2901" s="11"/>
      <c r="H2901" s="11"/>
      <c r="I2901" s="11"/>
      <c r="J2901" s="11"/>
    </row>
    <row r="2902" spans="1:10" x14ac:dyDescent="0.25">
      <c r="A2902" s="2">
        <v>42737.21875</v>
      </c>
      <c r="B2902" s="3">
        <v>1630</v>
      </c>
      <c r="C2902" s="11"/>
      <c r="E2902" s="11"/>
      <c r="F2902" s="11"/>
      <c r="G2902" s="11"/>
      <c r="H2902" s="11"/>
      <c r="I2902" s="11"/>
      <c r="J2902" s="11"/>
    </row>
    <row r="2903" spans="1:10" x14ac:dyDescent="0.25">
      <c r="A2903" s="2">
        <v>42737.208333333336</v>
      </c>
      <c r="B2903" s="3">
        <v>1540</v>
      </c>
      <c r="C2903" s="11"/>
      <c r="E2903" s="11"/>
      <c r="F2903" s="11"/>
      <c r="G2903" s="11"/>
      <c r="H2903" s="11"/>
      <c r="I2903" s="11"/>
      <c r="J2903" s="11"/>
    </row>
    <row r="2904" spans="1:10" x14ac:dyDescent="0.25">
      <c r="A2904" s="2">
        <v>42737.197916666664</v>
      </c>
      <c r="B2904" s="3">
        <v>1515</v>
      </c>
      <c r="C2904" s="11"/>
      <c r="E2904" s="11"/>
      <c r="F2904" s="11"/>
      <c r="G2904" s="11"/>
      <c r="H2904" s="11"/>
      <c r="I2904" s="11"/>
      <c r="J2904" s="11"/>
    </row>
    <row r="2905" spans="1:10" x14ac:dyDescent="0.25">
      <c r="A2905" s="2">
        <v>42737.1875</v>
      </c>
      <c r="B2905" s="3">
        <v>1581</v>
      </c>
      <c r="C2905" s="11"/>
      <c r="E2905" s="11"/>
      <c r="F2905" s="11"/>
      <c r="G2905" s="11"/>
      <c r="H2905" s="11"/>
      <c r="I2905" s="11"/>
      <c r="J2905" s="11"/>
    </row>
    <row r="2906" spans="1:10" x14ac:dyDescent="0.25">
      <c r="A2906" s="2">
        <v>42737.177083333336</v>
      </c>
      <c r="B2906" s="3">
        <v>1605</v>
      </c>
      <c r="C2906" s="11"/>
      <c r="E2906" s="11"/>
      <c r="F2906" s="11"/>
      <c r="G2906" s="11"/>
      <c r="H2906" s="11"/>
      <c r="I2906" s="11"/>
      <c r="J2906" s="11"/>
    </row>
    <row r="2907" spans="1:10" x14ac:dyDescent="0.25">
      <c r="A2907" s="2">
        <v>42737.166666666664</v>
      </c>
      <c r="B2907" s="3">
        <v>1525</v>
      </c>
      <c r="C2907" s="11"/>
      <c r="E2907" s="11"/>
      <c r="F2907" s="11"/>
      <c r="G2907" s="11"/>
      <c r="H2907" s="11"/>
      <c r="I2907" s="11"/>
      <c r="J2907" s="11"/>
    </row>
    <row r="2908" spans="1:10" x14ac:dyDescent="0.25">
      <c r="A2908" s="2">
        <v>42737.15625</v>
      </c>
      <c r="B2908" s="3">
        <v>1530</v>
      </c>
      <c r="C2908" s="11"/>
      <c r="E2908" s="11"/>
      <c r="F2908" s="11"/>
      <c r="G2908" s="11"/>
      <c r="H2908" s="11"/>
      <c r="I2908" s="11"/>
      <c r="J2908" s="11"/>
    </row>
    <row r="2909" spans="1:10" x14ac:dyDescent="0.25">
      <c r="A2909" s="2">
        <v>42737.145833333336</v>
      </c>
      <c r="B2909" s="3">
        <v>1616</v>
      </c>
      <c r="C2909" s="11"/>
      <c r="E2909" s="11"/>
      <c r="F2909" s="11"/>
      <c r="G2909" s="11"/>
      <c r="H2909" s="11"/>
      <c r="I2909" s="11"/>
      <c r="J2909" s="11"/>
    </row>
    <row r="2910" spans="1:10" x14ac:dyDescent="0.25">
      <c r="A2910" s="2">
        <v>42737.135416666664</v>
      </c>
      <c r="B2910" s="3">
        <v>1616</v>
      </c>
      <c r="C2910" s="11"/>
      <c r="E2910" s="11"/>
      <c r="F2910" s="11"/>
      <c r="G2910" s="11"/>
      <c r="H2910" s="11"/>
      <c r="I2910" s="11"/>
      <c r="J2910" s="11"/>
    </row>
    <row r="2911" spans="1:10" x14ac:dyDescent="0.25">
      <c r="A2911" s="2">
        <v>42737.125</v>
      </c>
      <c r="B2911" s="3">
        <v>1577</v>
      </c>
      <c r="C2911" s="11"/>
      <c r="E2911" s="11"/>
      <c r="F2911" s="11"/>
      <c r="G2911" s="11"/>
      <c r="H2911" s="11"/>
      <c r="I2911" s="11"/>
      <c r="J2911" s="11"/>
    </row>
    <row r="2912" spans="1:10" x14ac:dyDescent="0.25">
      <c r="A2912" s="2">
        <v>42737.114583333336</v>
      </c>
      <c r="B2912" s="3">
        <v>1584</v>
      </c>
      <c r="C2912" s="11"/>
      <c r="E2912" s="11"/>
      <c r="F2912" s="11"/>
      <c r="G2912" s="11"/>
      <c r="H2912" s="11"/>
      <c r="I2912" s="11"/>
      <c r="J2912" s="11"/>
    </row>
    <row r="2913" spans="1:10" x14ac:dyDescent="0.25">
      <c r="A2913" s="2">
        <v>42737.104166666664</v>
      </c>
      <c r="B2913" s="3">
        <v>1536</v>
      </c>
      <c r="C2913" s="11"/>
      <c r="E2913" s="11"/>
      <c r="F2913" s="11"/>
      <c r="G2913" s="11"/>
      <c r="H2913" s="11"/>
      <c r="I2913" s="11"/>
      <c r="J2913" s="11"/>
    </row>
    <row r="2914" spans="1:10" x14ac:dyDescent="0.25">
      <c r="A2914" s="2">
        <v>42737.09375</v>
      </c>
      <c r="B2914" s="3">
        <v>1619</v>
      </c>
      <c r="C2914" s="11"/>
      <c r="E2914" s="11"/>
      <c r="F2914" s="11"/>
      <c r="G2914" s="11"/>
      <c r="H2914" s="11"/>
      <c r="I2914" s="11"/>
      <c r="J2914" s="11"/>
    </row>
    <row r="2915" spans="1:10" x14ac:dyDescent="0.25">
      <c r="A2915" s="2">
        <v>42737.083333333336</v>
      </c>
      <c r="B2915" s="3">
        <v>1514</v>
      </c>
      <c r="C2915" s="11"/>
      <c r="E2915" s="11"/>
      <c r="F2915" s="11"/>
      <c r="G2915" s="11"/>
      <c r="H2915" s="11"/>
      <c r="I2915" s="11"/>
      <c r="J2915" s="11"/>
    </row>
    <row r="2916" spans="1:10" x14ac:dyDescent="0.25">
      <c r="A2916" s="2">
        <v>42737.072916666664</v>
      </c>
      <c r="B2916" s="3">
        <v>1519</v>
      </c>
      <c r="C2916" s="11"/>
      <c r="E2916" s="11"/>
      <c r="F2916" s="11"/>
      <c r="G2916" s="11"/>
      <c r="H2916" s="11"/>
      <c r="I2916" s="11"/>
      <c r="J2916" s="11"/>
    </row>
    <row r="2917" spans="1:10" x14ac:dyDescent="0.25">
      <c r="A2917" s="2">
        <v>42737.0625</v>
      </c>
      <c r="B2917" s="3">
        <v>1575</v>
      </c>
      <c r="C2917" s="11"/>
      <c r="E2917" s="11"/>
      <c r="F2917" s="11"/>
      <c r="G2917" s="11"/>
      <c r="H2917" s="11"/>
      <c r="I2917" s="11"/>
      <c r="J2917" s="11"/>
    </row>
    <row r="2918" spans="1:10" x14ac:dyDescent="0.25">
      <c r="A2918" s="8">
        <v>42737.052083333336</v>
      </c>
      <c r="B2918" s="3">
        <v>1561</v>
      </c>
      <c r="C2918" s="11"/>
      <c r="E2918" s="11"/>
      <c r="F2918" s="11"/>
      <c r="G2918" s="11"/>
      <c r="H2918" s="11"/>
      <c r="I2918" s="11"/>
      <c r="J2918" s="11"/>
    </row>
    <row r="2919" spans="1:10" x14ac:dyDescent="0.25">
      <c r="A2919" s="8">
        <v>42737.041666666664</v>
      </c>
      <c r="B2919" s="3">
        <v>1563</v>
      </c>
      <c r="C2919" s="11"/>
      <c r="E2919" s="11"/>
      <c r="F2919" s="11"/>
      <c r="G2919" s="11"/>
      <c r="H2919" s="11"/>
      <c r="I2919" s="11"/>
      <c r="J2919" s="11"/>
    </row>
    <row r="2920" spans="1:10" x14ac:dyDescent="0.25">
      <c r="A2920" s="2">
        <v>42737.03125</v>
      </c>
      <c r="B2920" s="3">
        <v>1558</v>
      </c>
      <c r="C2920" s="11"/>
      <c r="E2920" s="11"/>
      <c r="F2920" s="11"/>
      <c r="G2920" s="11"/>
      <c r="H2920" s="11"/>
      <c r="I2920" s="11"/>
      <c r="J2920" s="11"/>
    </row>
    <row r="2921" spans="1:10" x14ac:dyDescent="0.25">
      <c r="A2921" s="2">
        <v>42737.020833333336</v>
      </c>
      <c r="B2921" s="3">
        <v>1544</v>
      </c>
      <c r="C2921" s="11"/>
      <c r="E2921" s="11"/>
      <c r="F2921" s="11"/>
      <c r="G2921" s="11"/>
      <c r="H2921" s="11"/>
      <c r="I2921" s="11"/>
      <c r="J2921" s="11"/>
    </row>
    <row r="2922" spans="1:10" x14ac:dyDescent="0.25">
      <c r="A2922" s="2">
        <v>42737.010416666664</v>
      </c>
      <c r="B2922" s="3">
        <v>1588</v>
      </c>
      <c r="C2922" s="11"/>
      <c r="E2922" s="11"/>
      <c r="F2922" s="11"/>
      <c r="G2922" s="11"/>
      <c r="H2922" s="11"/>
      <c r="I2922" s="11"/>
      <c r="J2922" s="11"/>
    </row>
    <row r="2923" spans="1:10" x14ac:dyDescent="0.25">
      <c r="A2923" s="2">
        <v>42737</v>
      </c>
      <c r="B2923" s="3">
        <v>1589</v>
      </c>
      <c r="C2923" s="11"/>
      <c r="E2923" s="11"/>
      <c r="F2923" s="11"/>
      <c r="G2923" s="11"/>
      <c r="H2923" s="11"/>
      <c r="I2923" s="11"/>
      <c r="J2923" s="11"/>
    </row>
    <row r="2924" spans="1:10" x14ac:dyDescent="0.25">
      <c r="A2924" s="2">
        <v>42736.989583333336</v>
      </c>
      <c r="B2924" s="3">
        <v>1544</v>
      </c>
      <c r="C2924" s="11"/>
      <c r="E2924" s="11"/>
      <c r="F2924" s="11"/>
      <c r="G2924" s="11"/>
      <c r="H2924" s="11"/>
      <c r="I2924" s="11"/>
      <c r="J2924" s="11"/>
    </row>
    <row r="2925" spans="1:10" x14ac:dyDescent="0.25">
      <c r="A2925" s="2">
        <v>42736.979166666664</v>
      </c>
      <c r="B2925" s="3">
        <v>1581</v>
      </c>
      <c r="C2925" s="11"/>
      <c r="E2925" s="11"/>
      <c r="F2925" s="11"/>
      <c r="G2925" s="11"/>
      <c r="H2925" s="11"/>
      <c r="I2925" s="11"/>
      <c r="J2925" s="11"/>
    </row>
    <row r="2926" spans="1:10" x14ac:dyDescent="0.25">
      <c r="A2926" s="2">
        <v>42736.96875</v>
      </c>
      <c r="B2926" s="3">
        <v>1568</v>
      </c>
      <c r="C2926" s="11"/>
      <c r="E2926" s="11"/>
      <c r="F2926" s="11"/>
      <c r="G2926" s="11"/>
      <c r="H2926" s="11"/>
      <c r="I2926" s="11"/>
      <c r="J2926" s="11"/>
    </row>
    <row r="2927" spans="1:10" x14ac:dyDescent="0.25">
      <c r="A2927" s="2">
        <v>42736.958333333336</v>
      </c>
      <c r="B2927" s="3">
        <v>1456</v>
      </c>
      <c r="C2927" s="11"/>
      <c r="E2927" s="11"/>
      <c r="F2927" s="11"/>
      <c r="G2927" s="11"/>
      <c r="H2927" s="11"/>
      <c r="I2927" s="11"/>
      <c r="J2927" s="11"/>
    </row>
    <row r="2928" spans="1:10" x14ac:dyDescent="0.25">
      <c r="A2928" s="2">
        <v>42736.947916666664</v>
      </c>
      <c r="B2928" s="3">
        <v>1586</v>
      </c>
      <c r="C2928" s="11"/>
      <c r="E2928" s="11"/>
      <c r="F2928" s="11"/>
      <c r="G2928" s="11"/>
      <c r="H2928" s="11"/>
      <c r="I2928" s="11"/>
      <c r="J2928" s="11"/>
    </row>
    <row r="2929" spans="1:10" x14ac:dyDescent="0.25">
      <c r="A2929" s="2">
        <v>42736.9375</v>
      </c>
      <c r="B2929" s="3">
        <v>1538</v>
      </c>
      <c r="C2929" s="11"/>
      <c r="E2929" s="11"/>
      <c r="F2929" s="11"/>
      <c r="G2929" s="11"/>
      <c r="H2929" s="11"/>
      <c r="I2929" s="11"/>
      <c r="J2929" s="11"/>
    </row>
    <row r="2930" spans="1:10" x14ac:dyDescent="0.25">
      <c r="A2930" s="2">
        <v>42736.927083333336</v>
      </c>
      <c r="B2930" s="3">
        <v>1522</v>
      </c>
      <c r="C2930" s="11"/>
      <c r="E2930" s="11"/>
      <c r="F2930" s="11"/>
      <c r="G2930" s="11"/>
      <c r="H2930" s="11"/>
      <c r="I2930" s="11"/>
      <c r="J2930" s="11"/>
    </row>
    <row r="2931" spans="1:10" x14ac:dyDescent="0.25">
      <c r="A2931" s="2">
        <v>42736.916666666664</v>
      </c>
      <c r="B2931" s="3">
        <v>1584</v>
      </c>
      <c r="C2931" s="11"/>
      <c r="E2931" s="11"/>
      <c r="F2931" s="11"/>
      <c r="G2931" s="11"/>
      <c r="H2931" s="11"/>
      <c r="I2931" s="11"/>
      <c r="J2931" s="11"/>
    </row>
    <row r="2932" spans="1:10" x14ac:dyDescent="0.25">
      <c r="A2932" s="2">
        <v>42736.90625</v>
      </c>
      <c r="B2932" s="3">
        <v>1543</v>
      </c>
      <c r="C2932" s="11"/>
      <c r="E2932" s="11"/>
      <c r="F2932" s="11"/>
      <c r="G2932" s="11"/>
      <c r="H2932" s="11"/>
      <c r="I2932" s="11"/>
      <c r="J2932" s="11"/>
    </row>
    <row r="2933" spans="1:10" x14ac:dyDescent="0.25">
      <c r="A2933" s="2">
        <v>42736.895833333336</v>
      </c>
      <c r="B2933" s="3">
        <v>1580</v>
      </c>
      <c r="C2933" s="11"/>
      <c r="E2933" s="11"/>
      <c r="F2933" s="11"/>
      <c r="G2933" s="11"/>
      <c r="H2933" s="11"/>
      <c r="I2933" s="11"/>
      <c r="J2933" s="11"/>
    </row>
    <row r="2934" spans="1:10" x14ac:dyDescent="0.25">
      <c r="A2934" s="2">
        <v>42736.885416666664</v>
      </c>
      <c r="B2934" s="3">
        <v>1614</v>
      </c>
      <c r="C2934" s="11"/>
      <c r="E2934" s="11"/>
      <c r="F2934" s="11"/>
      <c r="G2934" s="11"/>
      <c r="H2934" s="11"/>
      <c r="I2934" s="11"/>
      <c r="J2934" s="11"/>
    </row>
    <row r="2935" spans="1:10" x14ac:dyDescent="0.25">
      <c r="A2935" s="7">
        <v>42736.875</v>
      </c>
      <c r="B2935" s="6">
        <v>1541</v>
      </c>
      <c r="C2935" s="11"/>
      <c r="E2935" s="11"/>
      <c r="F2935" s="11"/>
      <c r="G2935" s="11"/>
      <c r="H2935" s="11"/>
      <c r="I2935" s="11"/>
      <c r="J2935" s="11"/>
    </row>
    <row r="2936" spans="1:10" x14ac:dyDescent="0.25">
      <c r="A2936" s="2">
        <v>42736.864583333336</v>
      </c>
      <c r="B2936" s="3">
        <v>1535</v>
      </c>
      <c r="C2936" s="11"/>
      <c r="E2936" s="11"/>
      <c r="F2936" s="11"/>
      <c r="G2936" s="11"/>
      <c r="H2936" s="11"/>
      <c r="I2936" s="11"/>
      <c r="J2936" s="11"/>
    </row>
    <row r="2937" spans="1:10" x14ac:dyDescent="0.25">
      <c r="A2937" s="2">
        <v>42736.854166666664</v>
      </c>
      <c r="B2937" s="3">
        <v>1597</v>
      </c>
      <c r="C2937" s="11"/>
      <c r="E2937" s="11"/>
      <c r="F2937" s="11"/>
      <c r="G2937" s="11"/>
      <c r="H2937" s="11"/>
      <c r="I2937" s="11"/>
      <c r="J2937" s="11"/>
    </row>
    <row r="2938" spans="1:10" x14ac:dyDescent="0.25">
      <c r="A2938" s="2">
        <v>42736.84375</v>
      </c>
      <c r="B2938" s="3">
        <v>1555</v>
      </c>
      <c r="C2938" s="11"/>
      <c r="E2938" s="11"/>
      <c r="F2938" s="11"/>
      <c r="G2938" s="11"/>
      <c r="H2938" s="11"/>
      <c r="I2938" s="11"/>
      <c r="J2938" s="11"/>
    </row>
    <row r="2939" spans="1:10" x14ac:dyDescent="0.25">
      <c r="A2939" s="2">
        <v>42736.833333333336</v>
      </c>
      <c r="B2939" s="3">
        <v>1604</v>
      </c>
      <c r="C2939" s="11"/>
      <c r="E2939" s="11"/>
      <c r="F2939" s="11"/>
      <c r="G2939" s="11"/>
      <c r="H2939" s="11"/>
      <c r="I2939" s="11"/>
      <c r="J2939" s="11"/>
    </row>
    <row r="2940" spans="1:10" x14ac:dyDescent="0.25">
      <c r="A2940" s="2">
        <v>42736.822916666664</v>
      </c>
      <c r="B2940" s="3">
        <v>1567</v>
      </c>
      <c r="C2940" s="11"/>
      <c r="E2940" s="11"/>
      <c r="F2940" s="11"/>
      <c r="G2940" s="11"/>
      <c r="H2940" s="11"/>
      <c r="I2940" s="11"/>
      <c r="J2940" s="11"/>
    </row>
    <row r="2941" spans="1:10" x14ac:dyDescent="0.25">
      <c r="A2941" s="2">
        <v>42736.8125</v>
      </c>
      <c r="B2941" s="3">
        <v>1582</v>
      </c>
      <c r="C2941" s="11"/>
      <c r="E2941" s="11"/>
      <c r="F2941" s="11"/>
      <c r="G2941" s="11"/>
      <c r="H2941" s="11"/>
      <c r="I2941" s="11"/>
      <c r="J2941" s="11"/>
    </row>
    <row r="2942" spans="1:10" x14ac:dyDescent="0.25">
      <c r="A2942" s="2">
        <v>42736.802083333336</v>
      </c>
      <c r="B2942" s="3">
        <v>1624</v>
      </c>
      <c r="C2942" s="11"/>
      <c r="E2942" s="11"/>
      <c r="F2942" s="11"/>
      <c r="G2942" s="11"/>
      <c r="H2942" s="11"/>
      <c r="I2942" s="11"/>
      <c r="J2942" s="11"/>
    </row>
    <row r="2943" spans="1:10" x14ac:dyDescent="0.25">
      <c r="A2943" s="2">
        <v>42736.791666666664</v>
      </c>
      <c r="B2943" s="3">
        <v>1586</v>
      </c>
      <c r="C2943" s="11"/>
      <c r="E2943" s="11"/>
      <c r="F2943" s="11"/>
      <c r="G2943" s="11"/>
      <c r="H2943" s="11"/>
      <c r="I2943" s="11"/>
      <c r="J2943" s="11"/>
    </row>
    <row r="2944" spans="1:10" x14ac:dyDescent="0.25">
      <c r="A2944" s="2">
        <v>42736.78125</v>
      </c>
      <c r="B2944" s="3">
        <v>1619</v>
      </c>
      <c r="C2944" s="11"/>
      <c r="E2944" s="11"/>
      <c r="F2944" s="11"/>
      <c r="G2944" s="11"/>
      <c r="H2944" s="11"/>
      <c r="I2944" s="11"/>
      <c r="J2944" s="11"/>
    </row>
    <row r="2945" spans="1:10" x14ac:dyDescent="0.25">
      <c r="A2945" s="2">
        <v>42736.770833333336</v>
      </c>
      <c r="B2945" s="3">
        <v>1643</v>
      </c>
      <c r="C2945" s="11"/>
      <c r="E2945" s="11"/>
      <c r="F2945" s="11"/>
      <c r="G2945" s="11"/>
      <c r="H2945" s="11"/>
      <c r="I2945" s="11"/>
      <c r="J2945" s="11"/>
    </row>
    <row r="2946" spans="1:10" x14ac:dyDescent="0.25">
      <c r="A2946" s="2">
        <v>42736.760416666664</v>
      </c>
      <c r="B2946" s="3">
        <v>1571</v>
      </c>
      <c r="C2946" s="11"/>
      <c r="E2946" s="11"/>
      <c r="F2946" s="11"/>
      <c r="G2946" s="11"/>
      <c r="H2946" s="11"/>
      <c r="I2946" s="11"/>
      <c r="J2946" s="11"/>
    </row>
    <row r="2947" spans="1:10" x14ac:dyDescent="0.25">
      <c r="A2947" s="2">
        <v>42736.75</v>
      </c>
      <c r="B2947" s="3">
        <v>1660</v>
      </c>
      <c r="C2947" s="11"/>
      <c r="E2947" s="11"/>
      <c r="F2947" s="11"/>
      <c r="G2947" s="11"/>
      <c r="H2947" s="11"/>
      <c r="I2947" s="11"/>
      <c r="J2947" s="11"/>
    </row>
    <row r="2948" spans="1:10" x14ac:dyDescent="0.25">
      <c r="A2948" s="2">
        <v>42736.739583333336</v>
      </c>
      <c r="B2948" s="3">
        <v>1675</v>
      </c>
      <c r="C2948" s="11"/>
      <c r="E2948" s="11"/>
      <c r="F2948" s="11"/>
      <c r="G2948" s="11"/>
      <c r="H2948" s="11"/>
      <c r="I2948" s="11"/>
      <c r="J2948" s="11"/>
    </row>
    <row r="2949" spans="1:10" x14ac:dyDescent="0.25">
      <c r="A2949" s="2">
        <v>42736.729166666664</v>
      </c>
      <c r="B2949" s="3">
        <v>1736</v>
      </c>
      <c r="C2949" s="11"/>
      <c r="E2949" s="11"/>
      <c r="F2949" s="11"/>
      <c r="G2949" s="11"/>
      <c r="H2949" s="11"/>
      <c r="I2949" s="11"/>
      <c r="J2949" s="11"/>
    </row>
    <row r="2950" spans="1:10" x14ac:dyDescent="0.25">
      <c r="A2950" s="2">
        <v>42736.71875</v>
      </c>
      <c r="B2950" s="3">
        <v>1735</v>
      </c>
      <c r="C2950" s="11"/>
      <c r="E2950" s="11"/>
      <c r="F2950" s="11"/>
      <c r="G2950" s="11"/>
      <c r="H2950" s="11"/>
      <c r="I2950" s="11"/>
      <c r="J2950" s="11"/>
    </row>
    <row r="2951" spans="1:10" x14ac:dyDescent="0.25">
      <c r="A2951" s="2">
        <v>42736.708333333336</v>
      </c>
      <c r="B2951" s="3">
        <v>1753</v>
      </c>
      <c r="C2951" s="11"/>
      <c r="E2951" s="11"/>
      <c r="F2951" s="11"/>
      <c r="G2951" s="11"/>
      <c r="H2951" s="11"/>
      <c r="I2951" s="11"/>
      <c r="J2951" s="11"/>
    </row>
    <row r="2952" spans="1:10" x14ac:dyDescent="0.25">
      <c r="A2952" s="2">
        <v>42736.697916666664</v>
      </c>
      <c r="B2952" s="3">
        <v>1629</v>
      </c>
      <c r="C2952" s="11"/>
      <c r="E2952" s="11"/>
      <c r="F2952" s="11"/>
      <c r="G2952" s="11"/>
      <c r="H2952" s="11"/>
      <c r="I2952" s="11"/>
      <c r="J2952" s="11"/>
    </row>
    <row r="2953" spans="1:10" x14ac:dyDescent="0.25">
      <c r="A2953" s="2">
        <v>42736.6875</v>
      </c>
      <c r="B2953" s="3">
        <v>926</v>
      </c>
      <c r="C2953" s="11"/>
      <c r="E2953" s="11"/>
      <c r="F2953" s="11"/>
      <c r="G2953" s="11"/>
      <c r="H2953" s="11"/>
      <c r="I2953" s="11"/>
      <c r="J2953" s="11"/>
    </row>
    <row r="2954" spans="1:10" x14ac:dyDescent="0.25">
      <c r="A2954" s="2">
        <v>42736.677083333336</v>
      </c>
      <c r="B2954" s="3">
        <v>1586</v>
      </c>
      <c r="C2954" s="11"/>
      <c r="E2954" s="11"/>
      <c r="F2954" s="11"/>
      <c r="G2954" s="11"/>
      <c r="H2954" s="11"/>
      <c r="I2954" s="11"/>
      <c r="J2954" s="11"/>
    </row>
    <row r="2955" spans="1:10" x14ac:dyDescent="0.25">
      <c r="A2955" s="2">
        <v>42736.666666666664</v>
      </c>
      <c r="B2955" s="3">
        <v>1525</v>
      </c>
      <c r="C2955" s="11"/>
      <c r="E2955" s="11"/>
      <c r="F2955" s="11"/>
      <c r="G2955" s="11"/>
      <c r="H2955" s="11"/>
      <c r="I2955" s="11"/>
      <c r="J2955" s="11"/>
    </row>
    <row r="2956" spans="1:10" x14ac:dyDescent="0.25">
      <c r="A2956" s="2">
        <v>42736.65625</v>
      </c>
      <c r="B2956" s="3">
        <v>1515</v>
      </c>
      <c r="C2956" s="11"/>
      <c r="E2956" s="11"/>
      <c r="F2956" s="11"/>
      <c r="G2956" s="11"/>
      <c r="H2956" s="11"/>
      <c r="I2956" s="11"/>
      <c r="J2956" s="11"/>
    </row>
    <row r="2957" spans="1:10" x14ac:dyDescent="0.25">
      <c r="A2957" s="2">
        <v>42736.645833333336</v>
      </c>
      <c r="B2957" s="3">
        <v>1583</v>
      </c>
      <c r="C2957" s="11"/>
      <c r="E2957" s="11"/>
      <c r="F2957" s="11"/>
      <c r="G2957" s="11"/>
      <c r="H2957" s="11"/>
      <c r="I2957" s="11"/>
      <c r="J2957" s="11"/>
    </row>
    <row r="2958" spans="1:10" x14ac:dyDescent="0.25">
      <c r="A2958" s="2">
        <v>42736.635416666664</v>
      </c>
      <c r="B2958" s="3">
        <v>1537</v>
      </c>
      <c r="C2958" s="11"/>
      <c r="E2958" s="11"/>
      <c r="F2958" s="11"/>
      <c r="G2958" s="11"/>
      <c r="H2958" s="11"/>
      <c r="I2958" s="11"/>
      <c r="J2958" s="11"/>
    </row>
    <row r="2959" spans="1:10" x14ac:dyDescent="0.25">
      <c r="A2959" s="2">
        <v>42736.625</v>
      </c>
      <c r="B2959" s="3">
        <v>1611</v>
      </c>
      <c r="C2959" s="11"/>
      <c r="E2959" s="11"/>
      <c r="F2959" s="11"/>
      <c r="G2959" s="11"/>
      <c r="H2959" s="11"/>
      <c r="I2959" s="11"/>
      <c r="J2959" s="11"/>
    </row>
    <row r="2960" spans="1:10" x14ac:dyDescent="0.25">
      <c r="A2960" s="2">
        <v>42736.614583333336</v>
      </c>
      <c r="B2960" s="3">
        <v>1538</v>
      </c>
      <c r="C2960" s="11"/>
      <c r="E2960" s="11"/>
      <c r="F2960" s="11"/>
      <c r="G2960" s="11"/>
      <c r="H2960" s="11"/>
      <c r="I2960" s="11"/>
      <c r="J2960" s="11"/>
    </row>
    <row r="2961" spans="1:10" x14ac:dyDescent="0.25">
      <c r="A2961" s="2">
        <v>42736.604166666664</v>
      </c>
      <c r="B2961" s="3">
        <v>1596</v>
      </c>
      <c r="C2961" s="11"/>
      <c r="E2961" s="11"/>
      <c r="F2961" s="11"/>
      <c r="G2961" s="11"/>
      <c r="H2961" s="11"/>
      <c r="I2961" s="11"/>
      <c r="J2961" s="11"/>
    </row>
    <row r="2962" spans="1:10" x14ac:dyDescent="0.25">
      <c r="A2962" s="2">
        <v>42736.59375</v>
      </c>
      <c r="B2962" s="3">
        <v>1534</v>
      </c>
      <c r="C2962" s="11"/>
      <c r="E2962" s="11"/>
      <c r="F2962" s="11"/>
      <c r="G2962" s="11"/>
      <c r="H2962" s="11"/>
      <c r="I2962" s="11"/>
      <c r="J2962" s="11"/>
    </row>
    <row r="2963" spans="1:10" x14ac:dyDescent="0.25">
      <c r="A2963" s="2">
        <v>42736.583333333336</v>
      </c>
      <c r="B2963" s="3">
        <v>1603</v>
      </c>
      <c r="C2963" s="11"/>
      <c r="E2963" s="11"/>
      <c r="F2963" s="11"/>
      <c r="G2963" s="11"/>
      <c r="H2963" s="11"/>
      <c r="I2963" s="11"/>
      <c r="J2963" s="11"/>
    </row>
    <row r="2964" spans="1:10" x14ac:dyDescent="0.25">
      <c r="A2964" s="2">
        <v>42736.572916666664</v>
      </c>
      <c r="B2964" s="3">
        <v>1588</v>
      </c>
      <c r="C2964" s="11"/>
      <c r="E2964" s="11"/>
      <c r="F2964" s="11"/>
      <c r="G2964" s="11"/>
      <c r="H2964" s="11"/>
      <c r="I2964" s="11"/>
      <c r="J2964" s="11"/>
    </row>
    <row r="2965" spans="1:10" x14ac:dyDescent="0.25">
      <c r="A2965" s="2">
        <v>42736.5625</v>
      </c>
      <c r="B2965" s="3">
        <v>1574</v>
      </c>
      <c r="C2965" s="11"/>
      <c r="E2965" s="11"/>
      <c r="F2965" s="11"/>
      <c r="G2965" s="11"/>
      <c r="H2965" s="11"/>
      <c r="I2965" s="11"/>
      <c r="J2965" s="11"/>
    </row>
    <row r="2966" spans="1:10" x14ac:dyDescent="0.25">
      <c r="A2966" s="2">
        <v>42736.552083333336</v>
      </c>
      <c r="B2966" s="3">
        <v>1569</v>
      </c>
      <c r="C2966" s="11"/>
      <c r="E2966" s="11"/>
      <c r="F2966" s="11"/>
      <c r="G2966" s="11"/>
      <c r="H2966" s="11"/>
      <c r="I2966" s="11"/>
      <c r="J2966" s="11"/>
    </row>
    <row r="2967" spans="1:10" x14ac:dyDescent="0.25">
      <c r="A2967" s="2">
        <v>42736.541666666664</v>
      </c>
      <c r="B2967" s="3">
        <v>1569</v>
      </c>
      <c r="C2967" s="11"/>
      <c r="E2967" s="11"/>
      <c r="F2967" s="11"/>
      <c r="G2967" s="11"/>
      <c r="H2967" s="11"/>
      <c r="I2967" s="11"/>
      <c r="J2967" s="11"/>
    </row>
    <row r="2968" spans="1:10" x14ac:dyDescent="0.25">
      <c r="A2968" s="2">
        <v>42736.53125</v>
      </c>
      <c r="B2968" s="3">
        <v>1627</v>
      </c>
      <c r="C2968" s="11"/>
      <c r="E2968" s="11"/>
      <c r="F2968" s="11"/>
      <c r="G2968" s="11"/>
      <c r="H2968" s="11"/>
      <c r="I2968" s="11"/>
      <c r="J2968" s="11"/>
    </row>
    <row r="2969" spans="1:10" x14ac:dyDescent="0.25">
      <c r="A2969" s="2">
        <v>42736.520833333336</v>
      </c>
      <c r="B2969" s="3">
        <v>1569</v>
      </c>
      <c r="C2969" s="11"/>
      <c r="E2969" s="11"/>
      <c r="F2969" s="11"/>
      <c r="G2969" s="11"/>
      <c r="H2969" s="11"/>
      <c r="I2969" s="11"/>
      <c r="J2969" s="11"/>
    </row>
    <row r="2970" spans="1:10" x14ac:dyDescent="0.25">
      <c r="A2970" s="2">
        <v>42736.510416666664</v>
      </c>
      <c r="B2970" s="3">
        <v>1609</v>
      </c>
      <c r="C2970" s="11"/>
      <c r="E2970" s="11"/>
      <c r="F2970" s="11"/>
      <c r="G2970" s="11"/>
      <c r="H2970" s="11"/>
      <c r="I2970" s="11"/>
      <c r="J2970" s="11"/>
    </row>
    <row r="2971" spans="1:10" x14ac:dyDescent="0.25">
      <c r="A2971" s="2">
        <v>42736.5</v>
      </c>
      <c r="B2971" s="3">
        <v>1589</v>
      </c>
      <c r="C2971" s="11"/>
      <c r="E2971" s="11"/>
      <c r="F2971" s="11"/>
      <c r="G2971" s="11"/>
      <c r="H2971" s="11"/>
      <c r="I2971" s="11"/>
      <c r="J2971" s="11"/>
    </row>
    <row r="2972" spans="1:10" x14ac:dyDescent="0.25">
      <c r="A2972" s="2">
        <v>42736.489583333336</v>
      </c>
      <c r="B2972" s="30">
        <v>2054</v>
      </c>
      <c r="C2972" s="11"/>
      <c r="E2972" s="11"/>
      <c r="F2972" s="11"/>
      <c r="G2972" s="11"/>
      <c r="H2972" s="11"/>
      <c r="I2972" s="11"/>
      <c r="J2972" s="11"/>
    </row>
    <row r="2973" spans="1:10" x14ac:dyDescent="0.25">
      <c r="A2973" s="2">
        <v>42736.479166666664</v>
      </c>
      <c r="B2973" s="3">
        <v>1550</v>
      </c>
      <c r="C2973" s="11"/>
      <c r="E2973" s="11"/>
      <c r="F2973" s="11"/>
      <c r="G2973" s="11"/>
      <c r="H2973" s="11"/>
      <c r="I2973" s="11"/>
      <c r="J2973" s="11"/>
    </row>
    <row r="2974" spans="1:10" x14ac:dyDescent="0.25">
      <c r="A2974" s="2">
        <v>42736.46875</v>
      </c>
      <c r="B2974" s="3">
        <v>1584</v>
      </c>
      <c r="C2974" s="11"/>
      <c r="E2974" s="11"/>
      <c r="F2974" s="11"/>
      <c r="G2974" s="11"/>
      <c r="H2974" s="11"/>
      <c r="I2974" s="11"/>
      <c r="J2974" s="11"/>
    </row>
    <row r="2975" spans="1:10" x14ac:dyDescent="0.25">
      <c r="A2975" s="2">
        <v>42736.458333333336</v>
      </c>
      <c r="B2975" s="3">
        <v>1592</v>
      </c>
      <c r="C2975" s="11"/>
      <c r="E2975" s="11"/>
      <c r="F2975" s="11"/>
      <c r="G2975" s="11"/>
      <c r="H2975" s="11"/>
      <c r="I2975" s="11"/>
      <c r="J2975" s="11"/>
    </row>
    <row r="2976" spans="1:10" x14ac:dyDescent="0.25">
      <c r="A2976" s="2">
        <v>42736.447916666664</v>
      </c>
      <c r="B2976" s="3">
        <v>1536</v>
      </c>
      <c r="C2976" s="11"/>
      <c r="E2976" s="11"/>
      <c r="F2976" s="11"/>
      <c r="G2976" s="11"/>
      <c r="H2976" s="11"/>
      <c r="I2976" s="11"/>
      <c r="J2976" s="11"/>
    </row>
    <row r="2977" spans="1:11" x14ac:dyDescent="0.25">
      <c r="A2977" s="2">
        <v>42736.4375</v>
      </c>
      <c r="B2977" s="3">
        <v>1580</v>
      </c>
      <c r="C2977" s="11"/>
      <c r="E2977" s="11"/>
      <c r="F2977" s="11"/>
      <c r="G2977" s="11"/>
      <c r="H2977" s="11"/>
      <c r="I2977" s="11"/>
      <c r="J2977" s="11"/>
    </row>
    <row r="2978" spans="1:11" x14ac:dyDescent="0.25">
      <c r="A2978" s="2">
        <v>42736.427083333336</v>
      </c>
      <c r="B2978" s="3">
        <v>1537</v>
      </c>
      <c r="C2978" s="11"/>
      <c r="E2978" s="11"/>
      <c r="F2978" s="11"/>
      <c r="G2978" s="11"/>
      <c r="H2978" s="11"/>
      <c r="I2978" s="11"/>
      <c r="J2978" s="11"/>
    </row>
    <row r="2979" spans="1:11" x14ac:dyDescent="0.25">
      <c r="A2979" s="2">
        <v>42736.416666666664</v>
      </c>
      <c r="B2979" s="3">
        <v>1592</v>
      </c>
      <c r="C2979" s="11"/>
      <c r="E2979" s="11"/>
      <c r="F2979" s="11"/>
      <c r="G2979" s="11"/>
      <c r="H2979" s="11"/>
      <c r="I2979" s="11"/>
      <c r="J2979" s="11"/>
    </row>
    <row r="2980" spans="1:11" x14ac:dyDescent="0.25">
      <c r="A2980" s="10"/>
      <c r="B2980" s="11"/>
      <c r="C2980" s="11"/>
      <c r="D2980" s="11"/>
      <c r="E2980" s="11"/>
      <c r="F2980" s="11"/>
      <c r="G2980" s="11"/>
      <c r="H2980" s="11"/>
      <c r="I2980" s="11"/>
      <c r="J2980" s="11"/>
    </row>
    <row r="2981" spans="1:11" x14ac:dyDescent="0.25">
      <c r="H2981" s="10"/>
      <c r="I2981" s="11"/>
    </row>
    <row r="2982" spans="1:11" x14ac:dyDescent="0.25">
      <c r="A2982" s="233" t="s">
        <v>6</v>
      </c>
      <c r="B2982" s="234"/>
      <c r="C2982" s="25" t="s">
        <v>7</v>
      </c>
      <c r="D2982" s="5" t="s">
        <v>8</v>
      </c>
      <c r="H2982" s="10"/>
      <c r="I2982" s="11"/>
    </row>
    <row r="2983" spans="1:11" x14ac:dyDescent="0.25">
      <c r="A2983" s="88" t="s">
        <v>22</v>
      </c>
      <c r="B2983" s="216"/>
      <c r="C2983" s="17">
        <f>MAX(B3:B2979)</f>
        <v>2163</v>
      </c>
      <c r="D2983" s="5" t="s">
        <v>9</v>
      </c>
      <c r="H2983" s="10"/>
      <c r="I2983" s="11"/>
    </row>
    <row r="2984" spans="1:11" x14ac:dyDescent="0.25">
      <c r="A2984" s="88" t="s">
        <v>23</v>
      </c>
      <c r="B2984" s="216"/>
      <c r="C2984" s="17">
        <f>MIN(B3:B2979)</f>
        <v>-13</v>
      </c>
      <c r="D2984" s="5" t="s">
        <v>9</v>
      </c>
      <c r="F2984" s="23"/>
      <c r="H2984" s="10"/>
      <c r="I2984" s="11"/>
    </row>
    <row r="2985" spans="1:11" x14ac:dyDescent="0.25">
      <c r="A2985" s="233" t="s">
        <v>13</v>
      </c>
      <c r="B2985" s="234"/>
      <c r="C2985" s="17">
        <f>AVERAGE(B3:B2979)</f>
        <v>1530.6879408800805</v>
      </c>
      <c r="D2985" s="5" t="s">
        <v>9</v>
      </c>
      <c r="H2985" s="51"/>
      <c r="I2985" s="12"/>
    </row>
    <row r="2986" spans="1:11" x14ac:dyDescent="0.25">
      <c r="A2986" s="233" t="s">
        <v>48</v>
      </c>
      <c r="B2986" s="234"/>
      <c r="C2986" s="16" t="e">
        <f>(#REF!-#REF!)/1000000</f>
        <v>#REF!</v>
      </c>
      <c r="D2986" s="5" t="s">
        <v>10</v>
      </c>
      <c r="H2986" s="51"/>
      <c r="I2986" s="12"/>
    </row>
    <row r="2987" spans="1:11" x14ac:dyDescent="0.25">
      <c r="A2987" s="233" t="s">
        <v>14</v>
      </c>
      <c r="B2987" s="234"/>
      <c r="C2987" s="15">
        <f>(C3-C2979)/1000</f>
        <v>0</v>
      </c>
      <c r="D2987" s="5" t="s">
        <v>11</v>
      </c>
      <c r="F2987" s="22"/>
      <c r="H2987" s="51"/>
      <c r="I2987" s="12"/>
    </row>
    <row r="2988" spans="1:11" x14ac:dyDescent="0.25">
      <c r="A2988" s="238" t="s">
        <v>15</v>
      </c>
      <c r="B2988" s="239"/>
      <c r="C2988" s="18">
        <f>(C2987*1.5*1650*1.1)+3000</f>
        <v>3000</v>
      </c>
      <c r="D2988" s="19" t="s">
        <v>12</v>
      </c>
      <c r="H2988" s="51"/>
      <c r="I2988" s="12"/>
    </row>
    <row r="2989" spans="1:11" x14ac:dyDescent="0.25">
      <c r="A2989" s="240" t="s">
        <v>20</v>
      </c>
      <c r="B2989" s="241"/>
      <c r="C2989" s="20" t="e">
        <f>(#REF!-#REF!)*1.1</f>
        <v>#REF!</v>
      </c>
      <c r="D2989" s="21" t="s">
        <v>12</v>
      </c>
      <c r="H2989" s="51"/>
      <c r="I2989" s="12"/>
      <c r="K2989" s="23"/>
    </row>
    <row r="2990" spans="1:11" x14ac:dyDescent="0.25">
      <c r="H2990" s="51"/>
      <c r="I2990" s="12"/>
    </row>
    <row r="2991" spans="1:11" x14ac:dyDescent="0.25">
      <c r="H2991" s="51"/>
      <c r="I2991" s="12"/>
    </row>
    <row r="2992" spans="1:11" x14ac:dyDescent="0.25">
      <c r="F2992" s="23"/>
      <c r="H2992" s="51"/>
      <c r="I2992" s="12"/>
    </row>
    <row r="2993" spans="8:9" x14ac:dyDescent="0.25">
      <c r="H2993" s="51"/>
      <c r="I2993" s="12"/>
    </row>
    <row r="2994" spans="8:9" x14ac:dyDescent="0.25">
      <c r="H2994" s="51"/>
      <c r="I2994" s="12"/>
    </row>
    <row r="2995" spans="8:9" x14ac:dyDescent="0.25">
      <c r="H2995" s="51"/>
      <c r="I2995" s="12"/>
    </row>
    <row r="2996" spans="8:9" x14ac:dyDescent="0.25">
      <c r="H2996" s="51"/>
      <c r="I2996" s="12"/>
    </row>
    <row r="2997" spans="8:9" x14ac:dyDescent="0.25">
      <c r="H2997" s="10"/>
      <c r="I2997" s="11"/>
    </row>
    <row r="2998" spans="8:9" x14ac:dyDescent="0.25">
      <c r="H2998" s="10"/>
      <c r="I2998" s="11"/>
    </row>
    <row r="2999" spans="8:9" x14ac:dyDescent="0.25">
      <c r="H2999" s="51"/>
      <c r="I2999" s="12"/>
    </row>
    <row r="3000" spans="8:9" x14ac:dyDescent="0.25">
      <c r="H3000" s="51"/>
      <c r="I3000" s="12"/>
    </row>
    <row r="3001" spans="8:9" x14ac:dyDescent="0.25">
      <c r="H3001" s="10"/>
      <c r="I3001" s="11"/>
    </row>
    <row r="3002" spans="8:9" x14ac:dyDescent="0.25">
      <c r="H3002" s="51"/>
      <c r="I3002" s="12"/>
    </row>
    <row r="3003" spans="8:9" x14ac:dyDescent="0.25">
      <c r="H3003" s="51"/>
      <c r="I3003" s="12"/>
    </row>
    <row r="3004" spans="8:9" x14ac:dyDescent="0.25">
      <c r="H3004" s="51"/>
      <c r="I3004" s="12"/>
    </row>
    <row r="3005" spans="8:9" x14ac:dyDescent="0.25">
      <c r="H3005" s="51"/>
      <c r="I3005" s="12"/>
    </row>
    <row r="3006" spans="8:9" x14ac:dyDescent="0.25">
      <c r="H3006" s="47"/>
      <c r="I3006" s="47"/>
    </row>
    <row r="3007" spans="8:9" x14ac:dyDescent="0.25">
      <c r="H3007" s="47"/>
      <c r="I3007" s="47"/>
    </row>
    <row r="3008" spans="8:9" x14ac:dyDescent="0.25">
      <c r="H3008" s="47"/>
      <c r="I3008" s="47"/>
    </row>
    <row r="3009" spans="8:9" x14ac:dyDescent="0.25">
      <c r="H3009" s="47"/>
      <c r="I3009" s="47"/>
    </row>
  </sheetData>
  <mergeCells count="6">
    <mergeCell ref="A2982:B2982"/>
    <mergeCell ref="A2988:B2988"/>
    <mergeCell ref="A2989:B2989"/>
    <mergeCell ref="A2987:B2987"/>
    <mergeCell ref="A2986:B2986"/>
    <mergeCell ref="A2985:B2985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9"/>
  <sheetViews>
    <sheetView workbookViewId="0">
      <selection activeCell="I99" sqref="A4:I99"/>
    </sheetView>
  </sheetViews>
  <sheetFormatPr defaultColWidth="11.42578125" defaultRowHeight="15" x14ac:dyDescent="0.25"/>
  <cols>
    <col min="1" max="1" width="17.85546875" customWidth="1"/>
    <col min="2" max="6" width="13.85546875" customWidth="1"/>
    <col min="7" max="7" width="12.85546875" bestFit="1" customWidth="1"/>
    <col min="11" max="11" width="14.7109375" bestFit="1" customWidth="1"/>
  </cols>
  <sheetData>
    <row r="1" spans="1:9" ht="18.75" customHeight="1" x14ac:dyDescent="0.25">
      <c r="A1" s="229" t="s">
        <v>0</v>
      </c>
      <c r="B1" s="230"/>
      <c r="C1" s="230"/>
      <c r="D1" s="230"/>
      <c r="E1" s="230"/>
      <c r="F1" s="231"/>
      <c r="G1" s="232" t="s">
        <v>17</v>
      </c>
      <c r="H1" s="232"/>
      <c r="I1" s="232"/>
    </row>
    <row r="2" spans="1:9" ht="56.25" x14ac:dyDescent="0.25">
      <c r="A2" s="1" t="s">
        <v>1</v>
      </c>
      <c r="B2" s="1" t="s">
        <v>2</v>
      </c>
      <c r="C2" s="1" t="s">
        <v>3</v>
      </c>
      <c r="D2" s="1" t="s">
        <v>4</v>
      </c>
      <c r="E2" s="174" t="s">
        <v>25</v>
      </c>
      <c r="F2" s="1" t="s">
        <v>5</v>
      </c>
      <c r="G2" s="1" t="s">
        <v>18</v>
      </c>
      <c r="H2" s="1" t="s">
        <v>19</v>
      </c>
      <c r="I2" s="1" t="s">
        <v>21</v>
      </c>
    </row>
    <row r="3" spans="1:9" x14ac:dyDescent="0.25">
      <c r="A3" s="39">
        <v>42740.416666666664</v>
      </c>
      <c r="B3" s="4">
        <v>2200099288</v>
      </c>
      <c r="C3" s="4">
        <v>875775</v>
      </c>
      <c r="D3" s="4">
        <v>1606</v>
      </c>
      <c r="E3" s="3">
        <v>0.97</v>
      </c>
      <c r="F3" s="4">
        <v>529127784</v>
      </c>
      <c r="G3" s="31">
        <v>0.92</v>
      </c>
      <c r="H3" s="31">
        <v>1.01</v>
      </c>
      <c r="I3" s="26">
        <f>G3+H3</f>
        <v>1.9300000000000002</v>
      </c>
    </row>
    <row r="4" spans="1:9" x14ac:dyDescent="0.25">
      <c r="A4" s="39">
        <v>42740.40625</v>
      </c>
      <c r="B4" s="4">
        <v>2199704324</v>
      </c>
      <c r="C4" s="4">
        <v>875775</v>
      </c>
      <c r="D4" s="4">
        <v>1604</v>
      </c>
      <c r="E4" s="3">
        <v>0.97</v>
      </c>
      <c r="F4" s="4">
        <v>529025999</v>
      </c>
      <c r="G4" s="31">
        <v>0.92</v>
      </c>
      <c r="H4" s="31">
        <v>1.01</v>
      </c>
      <c r="I4" s="26">
        <f t="shared" ref="I4:I67" si="0">G4+H4</f>
        <v>1.9300000000000002</v>
      </c>
    </row>
    <row r="5" spans="1:9" x14ac:dyDescent="0.25">
      <c r="A5" s="39">
        <v>42740.395833333336</v>
      </c>
      <c r="B5" s="4">
        <v>2199310942</v>
      </c>
      <c r="C5" s="4">
        <v>875775</v>
      </c>
      <c r="D5" s="4">
        <v>1580</v>
      </c>
      <c r="E5" s="3">
        <v>0.97</v>
      </c>
      <c r="F5" s="4">
        <v>528925405</v>
      </c>
      <c r="G5" s="4">
        <v>0.91</v>
      </c>
      <c r="H5" s="9">
        <v>1</v>
      </c>
      <c r="I5" s="26">
        <f t="shared" si="0"/>
        <v>1.9100000000000001</v>
      </c>
    </row>
    <row r="6" spans="1:9" x14ac:dyDescent="0.25">
      <c r="A6" s="39">
        <v>42740.385416666664</v>
      </c>
      <c r="B6" s="4">
        <v>2198917549</v>
      </c>
      <c r="C6" s="4">
        <v>875775</v>
      </c>
      <c r="D6" s="4">
        <v>1597</v>
      </c>
      <c r="E6" s="3">
        <v>0.97</v>
      </c>
      <c r="F6" s="4">
        <v>528824379</v>
      </c>
      <c r="G6" s="31">
        <v>0.92</v>
      </c>
      <c r="H6" s="31">
        <v>1.01</v>
      </c>
      <c r="I6" s="26">
        <f t="shared" si="0"/>
        <v>1.9300000000000002</v>
      </c>
    </row>
    <row r="7" spans="1:9" x14ac:dyDescent="0.25">
      <c r="A7" s="39">
        <v>42740.375</v>
      </c>
      <c r="B7" s="4">
        <v>2198522575</v>
      </c>
      <c r="C7" s="4">
        <v>875775</v>
      </c>
      <c r="D7" s="4">
        <v>1565</v>
      </c>
      <c r="E7" s="172">
        <v>0.97</v>
      </c>
      <c r="F7" s="4">
        <v>528724573</v>
      </c>
      <c r="G7" s="31">
        <v>0.88</v>
      </c>
      <c r="H7" s="4">
        <v>0.97</v>
      </c>
      <c r="I7" s="26">
        <f t="shared" si="0"/>
        <v>1.85</v>
      </c>
    </row>
    <row r="8" spans="1:9" x14ac:dyDescent="0.25">
      <c r="A8" s="39">
        <v>42740.364583333336</v>
      </c>
      <c r="B8" s="4">
        <v>2198129056</v>
      </c>
      <c r="C8" s="4">
        <v>875775</v>
      </c>
      <c r="D8" s="4">
        <v>1605</v>
      </c>
      <c r="E8" s="3">
        <v>0.97</v>
      </c>
      <c r="F8" s="4">
        <v>528625874</v>
      </c>
      <c r="G8" s="31">
        <v>0.92</v>
      </c>
      <c r="H8" s="31">
        <v>1.01</v>
      </c>
      <c r="I8" s="26">
        <f t="shared" si="0"/>
        <v>1.9300000000000002</v>
      </c>
    </row>
    <row r="9" spans="1:9" x14ac:dyDescent="0.25">
      <c r="A9" s="2">
        <v>42740.354166666664</v>
      </c>
      <c r="B9" s="3">
        <v>2197734615</v>
      </c>
      <c r="C9" s="3">
        <v>875775</v>
      </c>
      <c r="D9" s="3">
        <v>1563</v>
      </c>
      <c r="E9" s="3">
        <v>0.97</v>
      </c>
      <c r="F9" s="3">
        <v>528526824</v>
      </c>
      <c r="G9" s="31">
        <v>0.88</v>
      </c>
      <c r="H9" s="4">
        <v>0.97</v>
      </c>
      <c r="I9" s="26">
        <f t="shared" si="0"/>
        <v>1.85</v>
      </c>
    </row>
    <row r="10" spans="1:9" x14ac:dyDescent="0.25">
      <c r="A10" s="2">
        <v>42740.34375</v>
      </c>
      <c r="B10" s="3">
        <v>2197341744</v>
      </c>
      <c r="C10" s="3">
        <v>875775</v>
      </c>
      <c r="D10" s="3">
        <v>1584</v>
      </c>
      <c r="E10" s="3">
        <v>0.97</v>
      </c>
      <c r="F10" s="3">
        <v>528427942</v>
      </c>
      <c r="G10" s="40">
        <v>0.92</v>
      </c>
      <c r="H10" s="4">
        <v>1.01</v>
      </c>
      <c r="I10" s="26">
        <f t="shared" si="0"/>
        <v>1.9300000000000002</v>
      </c>
    </row>
    <row r="11" spans="1:9" x14ac:dyDescent="0.25">
      <c r="A11" s="2">
        <v>42740.333333333336</v>
      </c>
      <c r="B11" s="3">
        <v>2196947531</v>
      </c>
      <c r="C11" s="3">
        <v>875775</v>
      </c>
      <c r="D11" s="3">
        <v>1532</v>
      </c>
      <c r="E11" s="3">
        <v>0.97</v>
      </c>
      <c r="F11" s="3">
        <v>528327381</v>
      </c>
      <c r="G11" s="31">
        <v>0.88</v>
      </c>
      <c r="H11" s="4">
        <v>0.98</v>
      </c>
      <c r="I11" s="26">
        <f t="shared" si="0"/>
        <v>1.8599999999999999</v>
      </c>
    </row>
    <row r="12" spans="1:9" x14ac:dyDescent="0.25">
      <c r="A12" s="2">
        <v>42740.322916666664</v>
      </c>
      <c r="B12" s="3">
        <v>2196553532</v>
      </c>
      <c r="C12" s="3">
        <v>875775</v>
      </c>
      <c r="D12" s="3">
        <v>1609</v>
      </c>
      <c r="E12" s="3">
        <v>0.97</v>
      </c>
      <c r="F12" s="3">
        <v>528226919</v>
      </c>
      <c r="G12" s="31">
        <v>0.92</v>
      </c>
      <c r="H12" s="31">
        <v>1.01</v>
      </c>
      <c r="I12" s="26">
        <f t="shared" si="0"/>
        <v>1.9300000000000002</v>
      </c>
    </row>
    <row r="13" spans="1:9" x14ac:dyDescent="0.25">
      <c r="A13" s="2">
        <v>42740.3125</v>
      </c>
      <c r="B13" s="3">
        <v>2196159007</v>
      </c>
      <c r="C13" s="3">
        <v>875775</v>
      </c>
      <c r="D13" s="3">
        <v>1568</v>
      </c>
      <c r="E13" s="3">
        <v>0.97</v>
      </c>
      <c r="F13" s="3">
        <v>528127088</v>
      </c>
      <c r="G13" s="31">
        <v>0.88</v>
      </c>
      <c r="H13" s="4">
        <v>0.97</v>
      </c>
      <c r="I13" s="26">
        <f t="shared" si="0"/>
        <v>1.85</v>
      </c>
    </row>
    <row r="14" spans="1:9" x14ac:dyDescent="0.25">
      <c r="A14" s="2">
        <v>42740.302083333336</v>
      </c>
      <c r="B14" s="3">
        <v>2195764751</v>
      </c>
      <c r="C14" s="3">
        <v>875775</v>
      </c>
      <c r="D14" s="3">
        <v>1507</v>
      </c>
      <c r="E14" s="3">
        <v>0.97</v>
      </c>
      <c r="F14" s="3">
        <v>528028168</v>
      </c>
      <c r="G14" s="31">
        <v>0.87</v>
      </c>
      <c r="H14" s="31">
        <v>0.96</v>
      </c>
      <c r="I14" s="26">
        <f t="shared" si="0"/>
        <v>1.83</v>
      </c>
    </row>
    <row r="15" spans="1:9" x14ac:dyDescent="0.25">
      <c r="A15" s="2">
        <v>42740.291666666664</v>
      </c>
      <c r="B15" s="3">
        <v>2195368522</v>
      </c>
      <c r="C15" s="3">
        <v>875775</v>
      </c>
      <c r="D15" s="3">
        <v>1570</v>
      </c>
      <c r="E15" s="3">
        <v>0.97</v>
      </c>
      <c r="F15" s="3">
        <v>527926698</v>
      </c>
      <c r="G15" s="4">
        <v>0.93</v>
      </c>
      <c r="H15" s="4">
        <v>1.03</v>
      </c>
      <c r="I15" s="26">
        <f t="shared" si="0"/>
        <v>1.96</v>
      </c>
    </row>
    <row r="16" spans="1:9" x14ac:dyDescent="0.25">
      <c r="A16" s="2">
        <v>42740.28125</v>
      </c>
      <c r="B16" s="3">
        <v>2194976240</v>
      </c>
      <c r="C16" s="3">
        <v>875775</v>
      </c>
      <c r="D16" s="3">
        <v>1600</v>
      </c>
      <c r="E16" s="3">
        <v>0.97</v>
      </c>
      <c r="F16" s="3">
        <v>527826820</v>
      </c>
      <c r="G16" s="4">
        <v>0.94</v>
      </c>
      <c r="H16" s="4">
        <v>1.03</v>
      </c>
      <c r="I16" s="26">
        <f t="shared" si="0"/>
        <v>1.97</v>
      </c>
    </row>
    <row r="17" spans="1:18" x14ac:dyDescent="0.25">
      <c r="A17" s="2">
        <v>42740.270833333336</v>
      </c>
      <c r="B17" s="3">
        <v>2194582512</v>
      </c>
      <c r="C17" s="3">
        <v>875775</v>
      </c>
      <c r="D17" s="3">
        <v>1558</v>
      </c>
      <c r="E17" s="3">
        <v>0.97</v>
      </c>
      <c r="F17" s="3">
        <v>527725756</v>
      </c>
      <c r="G17" s="32">
        <v>0.9</v>
      </c>
      <c r="H17" s="31">
        <v>1.01</v>
      </c>
      <c r="I17" s="26">
        <f t="shared" si="0"/>
        <v>1.9100000000000001</v>
      </c>
    </row>
    <row r="18" spans="1:18" x14ac:dyDescent="0.25">
      <c r="A18" s="2">
        <v>42740.260416666664</v>
      </c>
      <c r="B18" s="3">
        <v>2194188456</v>
      </c>
      <c r="C18" s="3">
        <v>875775</v>
      </c>
      <c r="D18" s="3">
        <v>1598</v>
      </c>
      <c r="E18" s="3">
        <v>0.97</v>
      </c>
      <c r="F18" s="3">
        <v>527622980</v>
      </c>
      <c r="G18" s="31">
        <v>0.96</v>
      </c>
      <c r="H18" s="31">
        <v>1.05</v>
      </c>
      <c r="I18" s="26">
        <f t="shared" si="0"/>
        <v>2.0099999999999998</v>
      </c>
    </row>
    <row r="19" spans="1:18" x14ac:dyDescent="0.25">
      <c r="A19" s="2">
        <v>42740.25</v>
      </c>
      <c r="B19" s="3">
        <v>2193798988</v>
      </c>
      <c r="C19" s="3">
        <v>875775</v>
      </c>
      <c r="D19" s="3">
        <v>1646</v>
      </c>
      <c r="E19" s="3">
        <v>0.97</v>
      </c>
      <c r="F19" s="3">
        <v>527522270</v>
      </c>
      <c r="G19" s="4">
        <v>0.94</v>
      </c>
      <c r="H19" s="4">
        <v>1.02</v>
      </c>
      <c r="I19" s="26">
        <f t="shared" si="0"/>
        <v>1.96</v>
      </c>
    </row>
    <row r="20" spans="1:18" x14ac:dyDescent="0.25">
      <c r="A20" s="2">
        <v>42740.239583333336</v>
      </c>
      <c r="B20" s="3">
        <v>2193405022</v>
      </c>
      <c r="C20" s="3">
        <v>875775</v>
      </c>
      <c r="D20" s="3">
        <v>1579</v>
      </c>
      <c r="E20" s="3">
        <v>0.97</v>
      </c>
      <c r="F20" s="3">
        <v>527419869</v>
      </c>
      <c r="G20" s="31">
        <v>0.91</v>
      </c>
      <c r="H20" s="9">
        <v>1</v>
      </c>
      <c r="I20" s="26">
        <f t="shared" si="0"/>
        <v>1.9100000000000001</v>
      </c>
    </row>
    <row r="21" spans="1:18" x14ac:dyDescent="0.25">
      <c r="A21" s="2">
        <v>42740.229166666664</v>
      </c>
      <c r="B21" s="3">
        <v>2193011564</v>
      </c>
      <c r="C21" s="3">
        <v>875775</v>
      </c>
      <c r="D21" s="3">
        <v>1594</v>
      </c>
      <c r="E21" s="3">
        <v>0.97</v>
      </c>
      <c r="F21" s="3">
        <v>527317504</v>
      </c>
      <c r="G21" s="31">
        <v>0.92</v>
      </c>
      <c r="H21" s="4">
        <v>1.02</v>
      </c>
      <c r="I21" s="26">
        <f t="shared" si="0"/>
        <v>1.94</v>
      </c>
    </row>
    <row r="22" spans="1:18" x14ac:dyDescent="0.25">
      <c r="A22" s="2">
        <v>42740.21875</v>
      </c>
      <c r="B22" s="3">
        <v>2192619751</v>
      </c>
      <c r="C22" s="3">
        <v>875775</v>
      </c>
      <c r="D22" s="3">
        <v>1581</v>
      </c>
      <c r="E22" s="3">
        <v>0.97</v>
      </c>
      <c r="F22" s="3">
        <v>527216869</v>
      </c>
      <c r="G22" s="40">
        <v>0.92</v>
      </c>
      <c r="H22" s="4">
        <v>1.01</v>
      </c>
      <c r="I22" s="26">
        <f t="shared" si="0"/>
        <v>1.9300000000000002</v>
      </c>
    </row>
    <row r="23" spans="1:18" x14ac:dyDescent="0.25">
      <c r="A23" s="2">
        <v>42740.208333333336</v>
      </c>
      <c r="B23" s="3">
        <v>2192225876</v>
      </c>
      <c r="C23" s="3">
        <v>875775</v>
      </c>
      <c r="D23" s="3">
        <v>1614</v>
      </c>
      <c r="E23" s="3">
        <v>0.97</v>
      </c>
      <c r="F23" s="3">
        <v>527114644</v>
      </c>
      <c r="G23" s="4">
        <v>0.96</v>
      </c>
      <c r="H23" s="4">
        <v>1.05</v>
      </c>
      <c r="I23" s="26">
        <f t="shared" si="0"/>
        <v>2.0099999999999998</v>
      </c>
    </row>
    <row r="24" spans="1:18" x14ac:dyDescent="0.25">
      <c r="A24" s="39">
        <v>42740.197916666664</v>
      </c>
      <c r="B24" s="4">
        <v>2191829699</v>
      </c>
      <c r="C24" s="4">
        <v>875775</v>
      </c>
      <c r="D24" s="4">
        <v>1579</v>
      </c>
      <c r="E24" s="3">
        <v>0.97</v>
      </c>
      <c r="F24" s="4">
        <v>527009297</v>
      </c>
      <c r="G24" s="4">
        <v>0.93</v>
      </c>
      <c r="H24" s="4">
        <v>1.03</v>
      </c>
      <c r="I24" s="26">
        <f t="shared" si="0"/>
        <v>1.96</v>
      </c>
    </row>
    <row r="25" spans="1:18" x14ac:dyDescent="0.25">
      <c r="A25" s="39">
        <v>42740.1875</v>
      </c>
      <c r="B25" s="4">
        <v>2191436700</v>
      </c>
      <c r="C25" s="4">
        <v>875775</v>
      </c>
      <c r="D25" s="4">
        <v>1578</v>
      </c>
      <c r="E25" s="3">
        <v>0.97</v>
      </c>
      <c r="F25" s="4">
        <v>526909789</v>
      </c>
      <c r="G25" s="4">
        <v>0.93</v>
      </c>
      <c r="H25" s="4">
        <v>1.03</v>
      </c>
      <c r="I25" s="26">
        <f t="shared" si="0"/>
        <v>1.96</v>
      </c>
    </row>
    <row r="26" spans="1:18" x14ac:dyDescent="0.25">
      <c r="A26" s="2">
        <v>42740.177083333336</v>
      </c>
      <c r="B26" s="3">
        <v>2191043023</v>
      </c>
      <c r="C26" s="3">
        <v>875775</v>
      </c>
      <c r="D26" s="3">
        <v>1570</v>
      </c>
      <c r="E26" s="6">
        <v>0.97</v>
      </c>
      <c r="F26" s="3">
        <v>526811217</v>
      </c>
      <c r="G26" s="4">
        <v>0.93</v>
      </c>
      <c r="H26" s="4">
        <v>1.03</v>
      </c>
      <c r="I26" s="26">
        <f t="shared" si="0"/>
        <v>1.96</v>
      </c>
    </row>
    <row r="27" spans="1:18" x14ac:dyDescent="0.25">
      <c r="A27" s="2">
        <v>42740.166666666664</v>
      </c>
      <c r="B27" s="3">
        <v>2190649327</v>
      </c>
      <c r="C27" s="3">
        <v>875775</v>
      </c>
      <c r="D27" s="3">
        <v>1586</v>
      </c>
      <c r="E27" s="3">
        <v>0.97</v>
      </c>
      <c r="F27" s="3">
        <v>526712809</v>
      </c>
      <c r="G27" s="4">
        <v>0.92</v>
      </c>
      <c r="H27" s="4">
        <v>1.02</v>
      </c>
      <c r="I27" s="26">
        <f t="shared" si="0"/>
        <v>1.94</v>
      </c>
    </row>
    <row r="28" spans="1:18" x14ac:dyDescent="0.25">
      <c r="A28" s="2">
        <v>42740.15625</v>
      </c>
      <c r="B28" s="3">
        <v>2190256329</v>
      </c>
      <c r="C28" s="3">
        <v>875775</v>
      </c>
      <c r="D28" s="3">
        <v>1492</v>
      </c>
      <c r="E28" s="3">
        <v>0.97</v>
      </c>
      <c r="F28" s="3">
        <v>526613287</v>
      </c>
      <c r="G28" s="33">
        <v>0.91</v>
      </c>
      <c r="H28" s="9">
        <v>1</v>
      </c>
      <c r="I28" s="26">
        <f t="shared" si="0"/>
        <v>1.9100000000000001</v>
      </c>
    </row>
    <row r="29" spans="1:18" x14ac:dyDescent="0.25">
      <c r="A29" s="7">
        <v>42740.145833333336</v>
      </c>
      <c r="B29" s="6">
        <v>2189863509</v>
      </c>
      <c r="C29" s="6">
        <v>875775</v>
      </c>
      <c r="D29" s="6">
        <v>1624</v>
      </c>
      <c r="E29" s="3">
        <v>0.97</v>
      </c>
      <c r="F29" s="6">
        <v>526511046</v>
      </c>
      <c r="G29" s="4">
        <v>0.87</v>
      </c>
      <c r="H29" s="4">
        <v>0.95</v>
      </c>
      <c r="I29" s="26">
        <f t="shared" si="0"/>
        <v>1.8199999999999998</v>
      </c>
      <c r="K29" s="51"/>
      <c r="L29" s="12"/>
      <c r="M29" s="12"/>
      <c r="N29" s="12"/>
      <c r="O29" s="12"/>
      <c r="P29" s="13"/>
      <c r="Q29" s="13"/>
      <c r="R29" s="41"/>
    </row>
    <row r="30" spans="1:18" x14ac:dyDescent="0.25">
      <c r="A30" s="2">
        <v>42740.135416666664</v>
      </c>
      <c r="B30" s="3">
        <v>2189466751</v>
      </c>
      <c r="C30" s="3">
        <v>875775</v>
      </c>
      <c r="D30" s="3">
        <v>1620</v>
      </c>
      <c r="E30" s="3">
        <v>0.97</v>
      </c>
      <c r="F30" s="3">
        <v>526407897</v>
      </c>
      <c r="G30" s="4">
        <v>0.93</v>
      </c>
      <c r="H30" s="4">
        <v>1.03</v>
      </c>
      <c r="I30" s="26">
        <f t="shared" si="0"/>
        <v>1.96</v>
      </c>
      <c r="K30" s="51"/>
      <c r="L30" s="12"/>
      <c r="M30" s="12"/>
      <c r="N30" s="12"/>
      <c r="O30" s="12"/>
      <c r="P30" s="13"/>
      <c r="Q30" s="13"/>
      <c r="R30" s="41"/>
    </row>
    <row r="31" spans="1:18" x14ac:dyDescent="0.25">
      <c r="A31" s="2">
        <v>42740.125</v>
      </c>
      <c r="B31" s="3">
        <v>2189071812</v>
      </c>
      <c r="C31" s="3">
        <v>875775</v>
      </c>
      <c r="D31" s="3">
        <v>1577</v>
      </c>
      <c r="E31" s="3">
        <v>0.97</v>
      </c>
      <c r="F31" s="3">
        <v>526306282</v>
      </c>
      <c r="G31" s="31">
        <v>0.91</v>
      </c>
      <c r="H31" s="9">
        <v>1</v>
      </c>
      <c r="I31" s="26">
        <f t="shared" si="0"/>
        <v>1.9100000000000001</v>
      </c>
      <c r="K31" s="51"/>
      <c r="L31" s="12"/>
      <c r="M31" s="12"/>
      <c r="N31" s="12"/>
      <c r="O31" s="12"/>
      <c r="P31" s="12"/>
      <c r="Q31" s="42"/>
      <c r="R31" s="41"/>
    </row>
    <row r="32" spans="1:18" x14ac:dyDescent="0.25">
      <c r="A32" s="2">
        <v>42740.114583333336</v>
      </c>
      <c r="B32" s="3">
        <v>2188678307</v>
      </c>
      <c r="C32" s="3">
        <v>875775</v>
      </c>
      <c r="D32" s="3">
        <v>1583</v>
      </c>
      <c r="E32" s="3">
        <v>0.97</v>
      </c>
      <c r="F32" s="3">
        <v>526205148</v>
      </c>
      <c r="G32" s="40">
        <v>0.92</v>
      </c>
      <c r="H32" s="4">
        <v>1.01</v>
      </c>
      <c r="I32" s="26">
        <f t="shared" si="0"/>
        <v>1.9300000000000002</v>
      </c>
      <c r="K32" s="51"/>
      <c r="L32" s="12"/>
      <c r="M32" s="12"/>
      <c r="N32" s="12"/>
      <c r="O32" s="12"/>
      <c r="P32" s="13"/>
      <c r="Q32" s="13"/>
      <c r="R32" s="41"/>
    </row>
    <row r="33" spans="1:18" x14ac:dyDescent="0.25">
      <c r="A33" s="2">
        <v>42740.104166666664</v>
      </c>
      <c r="B33" s="3">
        <v>2188284345</v>
      </c>
      <c r="C33" s="3">
        <v>875775</v>
      </c>
      <c r="D33" s="3">
        <v>1596</v>
      </c>
      <c r="E33" s="3">
        <v>0.97</v>
      </c>
      <c r="F33" s="3">
        <v>526102930</v>
      </c>
      <c r="G33" s="4">
        <v>0.91</v>
      </c>
      <c r="H33" s="4">
        <v>1.01</v>
      </c>
      <c r="I33" s="26">
        <f t="shared" si="0"/>
        <v>1.92</v>
      </c>
      <c r="K33" s="51"/>
      <c r="L33" s="12"/>
      <c r="M33" s="12"/>
      <c r="N33" s="12"/>
      <c r="O33" s="12"/>
      <c r="P33" s="13"/>
      <c r="Q33" s="12"/>
      <c r="R33" s="41"/>
    </row>
    <row r="34" spans="1:18" x14ac:dyDescent="0.25">
      <c r="A34" s="2">
        <v>42740.09375</v>
      </c>
      <c r="B34" s="3">
        <v>2187890481</v>
      </c>
      <c r="C34" s="3">
        <v>875775</v>
      </c>
      <c r="D34" s="3">
        <v>1572</v>
      </c>
      <c r="E34" s="3">
        <v>0.97</v>
      </c>
      <c r="F34" s="3">
        <v>525999845</v>
      </c>
      <c r="G34" s="4">
        <v>0.92</v>
      </c>
      <c r="H34" s="9">
        <v>1</v>
      </c>
      <c r="I34" s="26">
        <f t="shared" si="0"/>
        <v>1.92</v>
      </c>
      <c r="K34" s="51"/>
      <c r="L34" s="12"/>
      <c r="M34" s="12"/>
      <c r="N34" s="12"/>
      <c r="O34" s="12"/>
      <c r="P34" s="13"/>
      <c r="Q34" s="13"/>
      <c r="R34" s="41"/>
    </row>
    <row r="35" spans="1:18" x14ac:dyDescent="0.25">
      <c r="A35" s="2">
        <v>42740.083333333336</v>
      </c>
      <c r="B35" s="3">
        <v>2187494936</v>
      </c>
      <c r="C35" s="3">
        <v>875775</v>
      </c>
      <c r="D35" s="3">
        <v>1566</v>
      </c>
      <c r="E35" s="3">
        <v>0.97</v>
      </c>
      <c r="F35" s="3">
        <v>525899260</v>
      </c>
      <c r="G35" s="4">
        <v>0.92</v>
      </c>
      <c r="H35" s="4">
        <v>0.99</v>
      </c>
      <c r="I35" s="26">
        <f t="shared" si="0"/>
        <v>1.9100000000000001</v>
      </c>
      <c r="K35" s="10"/>
      <c r="L35" s="11"/>
      <c r="M35" s="11"/>
      <c r="N35" s="11"/>
      <c r="O35" s="11"/>
      <c r="P35" s="13"/>
      <c r="Q35" s="12"/>
      <c r="R35" s="41"/>
    </row>
    <row r="36" spans="1:18" x14ac:dyDescent="0.25">
      <c r="A36" s="2">
        <v>42740.072916666664</v>
      </c>
      <c r="B36" s="3">
        <v>2187101005</v>
      </c>
      <c r="C36" s="3">
        <v>875775</v>
      </c>
      <c r="D36" s="3">
        <v>1610</v>
      </c>
      <c r="E36" s="3">
        <v>0.97</v>
      </c>
      <c r="F36" s="3">
        <v>525798894</v>
      </c>
      <c r="G36" s="4">
        <v>0.94</v>
      </c>
      <c r="H36" s="4">
        <v>1.03</v>
      </c>
      <c r="I36" s="26">
        <f t="shared" si="0"/>
        <v>1.97</v>
      </c>
      <c r="K36" s="10"/>
      <c r="L36" s="11"/>
      <c r="M36" s="11"/>
      <c r="N36" s="11"/>
      <c r="O36" s="11"/>
      <c r="P36" s="11"/>
      <c r="Q36" s="12"/>
      <c r="R36" s="41"/>
    </row>
    <row r="37" spans="1:18" x14ac:dyDescent="0.25">
      <c r="A37" s="2">
        <v>42740.0625</v>
      </c>
      <c r="B37" s="3">
        <v>2186707972</v>
      </c>
      <c r="C37" s="3">
        <v>875775</v>
      </c>
      <c r="D37" s="3">
        <v>1559</v>
      </c>
      <c r="E37" s="3">
        <v>0.97</v>
      </c>
      <c r="F37" s="3">
        <v>525697924</v>
      </c>
      <c r="G37" s="9">
        <v>0.9</v>
      </c>
      <c r="H37" s="9">
        <v>1</v>
      </c>
      <c r="I37" s="26">
        <f t="shared" si="0"/>
        <v>1.9</v>
      </c>
      <c r="K37" s="10"/>
      <c r="L37" s="11"/>
      <c r="M37" s="11"/>
      <c r="N37" s="11"/>
      <c r="O37" s="11"/>
      <c r="P37" s="13"/>
      <c r="Q37" s="12"/>
      <c r="R37" s="41"/>
    </row>
    <row r="38" spans="1:18" x14ac:dyDescent="0.25">
      <c r="A38" s="2">
        <v>42740.052083333336</v>
      </c>
      <c r="B38" s="3">
        <v>2186314171</v>
      </c>
      <c r="C38" s="3">
        <v>875775</v>
      </c>
      <c r="D38" s="3">
        <v>1696</v>
      </c>
      <c r="E38" s="3">
        <v>0.97</v>
      </c>
      <c r="F38" s="3">
        <v>525598641</v>
      </c>
      <c r="G38" s="4">
        <v>0.92</v>
      </c>
      <c r="H38" s="4">
        <v>1.02</v>
      </c>
      <c r="I38" s="26">
        <f t="shared" si="0"/>
        <v>1.94</v>
      </c>
      <c r="K38" s="10"/>
      <c r="L38" s="11"/>
      <c r="M38" s="11"/>
      <c r="N38" s="11"/>
      <c r="O38" s="11"/>
      <c r="P38" s="13"/>
      <c r="Q38" s="13"/>
      <c r="R38" s="41"/>
    </row>
    <row r="39" spans="1:18" x14ac:dyDescent="0.25">
      <c r="A39" s="2">
        <v>42740.041666666664</v>
      </c>
      <c r="B39" s="3">
        <v>2185918352</v>
      </c>
      <c r="C39" s="3">
        <v>875775</v>
      </c>
      <c r="D39" s="3">
        <v>1581</v>
      </c>
      <c r="E39" s="3">
        <v>0.97</v>
      </c>
      <c r="F39" s="3">
        <v>525496954</v>
      </c>
      <c r="G39" s="4">
        <v>0.97</v>
      </c>
      <c r="H39" s="4">
        <v>1.05</v>
      </c>
      <c r="I39" s="26">
        <f t="shared" si="0"/>
        <v>2.02</v>
      </c>
      <c r="K39" s="10"/>
      <c r="L39" s="11"/>
      <c r="M39" s="11"/>
      <c r="N39" s="11"/>
      <c r="O39" s="11"/>
      <c r="P39" s="13"/>
      <c r="Q39" s="12"/>
      <c r="R39" s="41"/>
    </row>
    <row r="40" spans="1:18" x14ac:dyDescent="0.25">
      <c r="A40" s="2">
        <v>42740.03125</v>
      </c>
      <c r="B40" s="3">
        <v>2185522374</v>
      </c>
      <c r="C40" s="3">
        <v>875775</v>
      </c>
      <c r="D40" s="3">
        <v>1571</v>
      </c>
      <c r="E40" s="3">
        <v>0.97</v>
      </c>
      <c r="F40" s="3">
        <v>525396380</v>
      </c>
      <c r="G40" s="4">
        <v>0.91</v>
      </c>
      <c r="H40" s="4">
        <v>1.01</v>
      </c>
      <c r="I40" s="26">
        <f t="shared" si="0"/>
        <v>1.92</v>
      </c>
      <c r="K40" s="10"/>
      <c r="L40" s="11"/>
      <c r="M40" s="11"/>
      <c r="N40" s="11"/>
      <c r="O40" s="11"/>
      <c r="P40" s="13"/>
      <c r="Q40" s="13"/>
      <c r="R40" s="41"/>
    </row>
    <row r="41" spans="1:18" x14ac:dyDescent="0.25">
      <c r="A41" s="2">
        <v>42740.020833333336</v>
      </c>
      <c r="B41" s="3">
        <v>2185128102</v>
      </c>
      <c r="C41" s="3">
        <v>875775</v>
      </c>
      <c r="D41" s="3">
        <v>1587</v>
      </c>
      <c r="E41" s="3">
        <v>0.97</v>
      </c>
      <c r="F41" s="3">
        <v>525296415</v>
      </c>
      <c r="G41" s="4">
        <v>0.92</v>
      </c>
      <c r="H41" s="4">
        <v>1</v>
      </c>
      <c r="I41" s="26">
        <f t="shared" si="0"/>
        <v>1.92</v>
      </c>
      <c r="K41" s="10"/>
      <c r="L41" s="11"/>
      <c r="M41" s="11"/>
      <c r="N41" s="11"/>
      <c r="O41" s="11"/>
      <c r="P41" s="12"/>
      <c r="Q41" s="12"/>
      <c r="R41" s="41"/>
    </row>
    <row r="42" spans="1:18" x14ac:dyDescent="0.25">
      <c r="A42" s="2">
        <v>42740.010416666664</v>
      </c>
      <c r="B42" s="3">
        <v>2184734651</v>
      </c>
      <c r="C42" s="3">
        <v>875775</v>
      </c>
      <c r="D42" s="3">
        <v>1562</v>
      </c>
      <c r="E42" s="3">
        <v>0.97</v>
      </c>
      <c r="F42" s="3">
        <v>525196099</v>
      </c>
      <c r="G42" s="9">
        <v>0.9</v>
      </c>
      <c r="H42" s="9">
        <v>1</v>
      </c>
      <c r="I42" s="26">
        <f t="shared" si="0"/>
        <v>1.9</v>
      </c>
      <c r="K42" s="10"/>
      <c r="L42" s="11"/>
      <c r="M42" s="11"/>
      <c r="N42" s="11"/>
      <c r="O42" s="11"/>
      <c r="P42" s="12"/>
      <c r="Q42" s="12"/>
      <c r="R42" s="41"/>
    </row>
    <row r="43" spans="1:18" x14ac:dyDescent="0.25">
      <c r="A43" s="2">
        <v>42740</v>
      </c>
      <c r="B43" s="3">
        <v>2184340925</v>
      </c>
      <c r="C43" s="3">
        <v>875775</v>
      </c>
      <c r="D43" s="3">
        <v>1533</v>
      </c>
      <c r="E43" s="3">
        <v>0.97</v>
      </c>
      <c r="F43" s="3">
        <v>525095631</v>
      </c>
      <c r="G43" s="4">
        <v>0.93</v>
      </c>
      <c r="H43" s="4">
        <v>1.01</v>
      </c>
      <c r="I43" s="26">
        <f t="shared" si="0"/>
        <v>1.94</v>
      </c>
      <c r="K43" s="10"/>
      <c r="L43" s="11"/>
      <c r="M43" s="11"/>
      <c r="N43" s="11"/>
      <c r="O43" s="11"/>
      <c r="P43" s="48"/>
      <c r="Q43" s="13"/>
      <c r="R43" s="41"/>
    </row>
    <row r="44" spans="1:18" x14ac:dyDescent="0.25">
      <c r="A44" s="2">
        <v>42739.989583333336</v>
      </c>
      <c r="B44" s="3">
        <v>2183947049</v>
      </c>
      <c r="C44" s="3">
        <v>875775</v>
      </c>
      <c r="D44" s="3">
        <v>1575</v>
      </c>
      <c r="E44" s="3">
        <v>0.97</v>
      </c>
      <c r="F44" s="3">
        <v>524996398</v>
      </c>
      <c r="G44" s="4">
        <v>0.91</v>
      </c>
      <c r="H44" s="4">
        <v>1.01</v>
      </c>
      <c r="I44" s="26">
        <f t="shared" si="0"/>
        <v>1.92</v>
      </c>
      <c r="K44" s="10"/>
      <c r="L44" s="11"/>
      <c r="M44" s="11"/>
      <c r="N44" s="11"/>
      <c r="O44" s="11"/>
      <c r="P44" s="13"/>
      <c r="Q44" s="13"/>
      <c r="R44" s="41"/>
    </row>
    <row r="45" spans="1:18" x14ac:dyDescent="0.25">
      <c r="A45" s="2">
        <v>42739.979166666664</v>
      </c>
      <c r="B45" s="3">
        <v>2183552023</v>
      </c>
      <c r="C45" s="3">
        <v>875775</v>
      </c>
      <c r="D45" s="3">
        <v>1576</v>
      </c>
      <c r="E45" s="3">
        <v>0.97</v>
      </c>
      <c r="F45" s="3">
        <v>524897385</v>
      </c>
      <c r="G45" s="4">
        <v>0.91</v>
      </c>
      <c r="H45" s="9">
        <v>1</v>
      </c>
      <c r="I45" s="26">
        <f t="shared" si="0"/>
        <v>1.9100000000000001</v>
      </c>
      <c r="K45" s="10"/>
      <c r="L45" s="11"/>
      <c r="M45" s="11"/>
      <c r="N45" s="11"/>
      <c r="O45" s="11"/>
      <c r="P45" s="12"/>
      <c r="Q45" s="12"/>
      <c r="R45" s="41"/>
    </row>
    <row r="46" spans="1:18" x14ac:dyDescent="0.25">
      <c r="A46" s="2">
        <v>42739.96875</v>
      </c>
      <c r="B46" s="3">
        <v>2183158620</v>
      </c>
      <c r="C46" s="3">
        <v>875775</v>
      </c>
      <c r="D46" s="3">
        <v>1550</v>
      </c>
      <c r="E46" s="3">
        <v>0.97</v>
      </c>
      <c r="F46" s="3">
        <v>524797956</v>
      </c>
      <c r="G46" s="4">
        <v>0.91</v>
      </c>
      <c r="H46" s="4">
        <v>0.99</v>
      </c>
      <c r="I46" s="26">
        <f t="shared" si="0"/>
        <v>1.9</v>
      </c>
      <c r="K46" s="10"/>
      <c r="L46" s="11"/>
      <c r="M46" s="11"/>
      <c r="N46" s="11"/>
      <c r="O46" s="11"/>
      <c r="P46" s="13"/>
      <c r="Q46" s="42"/>
      <c r="R46" s="41"/>
    </row>
    <row r="47" spans="1:18" x14ac:dyDescent="0.25">
      <c r="A47" s="2">
        <v>42739.958333333336</v>
      </c>
      <c r="B47" s="3">
        <v>2182765245</v>
      </c>
      <c r="C47" s="3">
        <v>875775</v>
      </c>
      <c r="D47" s="3">
        <v>1576</v>
      </c>
      <c r="E47" s="3">
        <v>0.97</v>
      </c>
      <c r="F47" s="3">
        <v>524697249</v>
      </c>
      <c r="G47" s="4">
        <v>0.88</v>
      </c>
      <c r="H47" s="4">
        <v>1.01</v>
      </c>
      <c r="I47" s="26">
        <f t="shared" si="0"/>
        <v>1.8900000000000001</v>
      </c>
      <c r="K47" s="10"/>
      <c r="L47" s="11"/>
      <c r="M47" s="11"/>
      <c r="N47" s="11"/>
      <c r="O47" s="11"/>
      <c r="P47" s="13"/>
      <c r="Q47" s="12"/>
      <c r="R47" s="41"/>
    </row>
    <row r="48" spans="1:18" x14ac:dyDescent="0.25">
      <c r="A48" s="2">
        <v>42739.947916666664</v>
      </c>
      <c r="B48" s="3">
        <v>2182368126</v>
      </c>
      <c r="C48" s="3">
        <v>875775</v>
      </c>
      <c r="D48" s="3">
        <v>1570</v>
      </c>
      <c r="E48" s="3">
        <v>0.97</v>
      </c>
      <c r="F48" s="3">
        <v>524599329</v>
      </c>
      <c r="G48" s="4">
        <v>0.91</v>
      </c>
      <c r="H48" s="4">
        <v>1.01</v>
      </c>
      <c r="I48" s="26">
        <f t="shared" si="0"/>
        <v>1.92</v>
      </c>
      <c r="K48" s="10"/>
      <c r="L48" s="11"/>
      <c r="M48" s="11"/>
      <c r="N48" s="11"/>
      <c r="O48" s="11"/>
      <c r="P48" s="52"/>
      <c r="Q48" s="12"/>
      <c r="R48" s="41"/>
    </row>
    <row r="49" spans="1:18" x14ac:dyDescent="0.25">
      <c r="A49" s="2">
        <v>42739.9375</v>
      </c>
      <c r="B49" s="3">
        <v>2181974188</v>
      </c>
      <c r="C49" s="3">
        <v>875775</v>
      </c>
      <c r="D49" s="3">
        <v>1601</v>
      </c>
      <c r="E49" s="3">
        <v>0.97</v>
      </c>
      <c r="F49" s="3">
        <v>524500030</v>
      </c>
      <c r="G49" s="4">
        <v>0.94</v>
      </c>
      <c r="H49" s="4">
        <v>1.03</v>
      </c>
      <c r="I49" s="26">
        <f t="shared" si="0"/>
        <v>1.97</v>
      </c>
      <c r="K49" s="10"/>
      <c r="L49" s="11"/>
      <c r="M49" s="11"/>
      <c r="N49" s="11"/>
      <c r="O49" s="11"/>
      <c r="P49" s="12"/>
      <c r="Q49" s="12"/>
      <c r="R49" s="41"/>
    </row>
    <row r="50" spans="1:18" x14ac:dyDescent="0.25">
      <c r="A50" s="2">
        <v>42739.927083333336</v>
      </c>
      <c r="B50" s="3">
        <v>2181580351</v>
      </c>
      <c r="C50" s="3">
        <v>875775</v>
      </c>
      <c r="D50" s="3">
        <v>1596</v>
      </c>
      <c r="E50" s="3">
        <v>0.97</v>
      </c>
      <c r="F50" s="3">
        <v>524399271</v>
      </c>
      <c r="G50" s="4">
        <v>0.91</v>
      </c>
      <c r="H50" s="4">
        <v>1.01</v>
      </c>
      <c r="I50" s="26">
        <f t="shared" si="0"/>
        <v>1.92</v>
      </c>
      <c r="K50" s="51"/>
      <c r="L50" s="12"/>
      <c r="M50" s="12"/>
      <c r="N50" s="12"/>
      <c r="O50" s="12"/>
      <c r="P50" s="12"/>
      <c r="Q50" s="12"/>
      <c r="R50" s="41"/>
    </row>
    <row r="51" spans="1:18" x14ac:dyDescent="0.25">
      <c r="A51" s="2">
        <v>42739.916666666664</v>
      </c>
      <c r="B51" s="3">
        <v>2181185468</v>
      </c>
      <c r="C51" s="3">
        <v>875775</v>
      </c>
      <c r="D51" s="3">
        <v>1533</v>
      </c>
      <c r="E51" s="3">
        <v>0.97</v>
      </c>
      <c r="F51" s="3">
        <v>524297483</v>
      </c>
      <c r="G51" s="4">
        <v>0.97</v>
      </c>
      <c r="H51" s="4">
        <v>1.02</v>
      </c>
      <c r="I51" s="26">
        <f t="shared" si="0"/>
        <v>1.99</v>
      </c>
      <c r="K51" s="51"/>
      <c r="L51" s="12"/>
      <c r="M51" s="12"/>
      <c r="N51" s="12"/>
      <c r="O51" s="12"/>
      <c r="P51" s="12"/>
      <c r="Q51" s="12"/>
      <c r="R51" s="41"/>
    </row>
    <row r="52" spans="1:18" x14ac:dyDescent="0.25">
      <c r="A52" s="2">
        <v>42739.90625</v>
      </c>
      <c r="B52" s="3">
        <v>2180788605</v>
      </c>
      <c r="C52" s="3">
        <v>875775</v>
      </c>
      <c r="D52" s="3">
        <v>1567</v>
      </c>
      <c r="E52" s="3">
        <v>0.97</v>
      </c>
      <c r="F52" s="3">
        <v>524198284</v>
      </c>
      <c r="G52" s="4">
        <v>0.91</v>
      </c>
      <c r="H52" s="4">
        <v>1.01</v>
      </c>
      <c r="I52" s="26">
        <f t="shared" si="0"/>
        <v>1.92</v>
      </c>
      <c r="K52" s="10"/>
      <c r="L52" s="11"/>
      <c r="M52" s="11"/>
      <c r="N52" s="11"/>
      <c r="O52" s="11"/>
      <c r="P52" s="12"/>
      <c r="Q52" s="12"/>
      <c r="R52" s="41"/>
    </row>
    <row r="53" spans="1:18" x14ac:dyDescent="0.25">
      <c r="A53" s="2">
        <v>42739.895833333336</v>
      </c>
      <c r="B53" s="3">
        <v>2180394619</v>
      </c>
      <c r="C53" s="3">
        <v>875775</v>
      </c>
      <c r="D53" s="3">
        <v>1553</v>
      </c>
      <c r="E53" s="3">
        <v>0.97</v>
      </c>
      <c r="F53" s="3">
        <v>524101758</v>
      </c>
      <c r="G53" s="4">
        <v>0.91</v>
      </c>
      <c r="H53" s="9">
        <v>1</v>
      </c>
      <c r="I53" s="26">
        <f t="shared" si="0"/>
        <v>1.9100000000000001</v>
      </c>
      <c r="K53" s="10"/>
      <c r="L53" s="11"/>
      <c r="M53" s="11"/>
      <c r="N53" s="11"/>
      <c r="O53" s="11"/>
      <c r="P53" s="12"/>
      <c r="Q53" s="12"/>
      <c r="R53" s="41"/>
    </row>
    <row r="54" spans="1:18" x14ac:dyDescent="0.25">
      <c r="A54" s="2">
        <v>42739.885416666664</v>
      </c>
      <c r="B54" s="3">
        <v>2179999237</v>
      </c>
      <c r="C54" s="3">
        <v>875775</v>
      </c>
      <c r="D54" s="3">
        <v>1573</v>
      </c>
      <c r="E54" s="3">
        <v>0.97</v>
      </c>
      <c r="F54" s="3">
        <v>524002749</v>
      </c>
      <c r="G54" s="4">
        <v>0.92</v>
      </c>
      <c r="H54" s="9">
        <v>1</v>
      </c>
      <c r="I54" s="26">
        <f t="shared" si="0"/>
        <v>1.92</v>
      </c>
      <c r="K54" s="10"/>
      <c r="L54" s="11"/>
      <c r="M54" s="11"/>
      <c r="N54" s="11"/>
      <c r="O54" s="11"/>
      <c r="P54" s="13"/>
      <c r="Q54" s="42"/>
      <c r="R54" s="41"/>
    </row>
    <row r="55" spans="1:18" x14ac:dyDescent="0.25">
      <c r="A55" s="2">
        <v>42739.875</v>
      </c>
      <c r="B55" s="3">
        <v>2179603656</v>
      </c>
      <c r="C55" s="3">
        <v>875775</v>
      </c>
      <c r="D55" s="3">
        <v>1589</v>
      </c>
      <c r="E55" s="3">
        <v>0.97</v>
      </c>
      <c r="F55" s="3">
        <v>523902915</v>
      </c>
      <c r="G55" s="4">
        <v>0.92</v>
      </c>
      <c r="H55" s="4">
        <v>1.01</v>
      </c>
      <c r="I55" s="26">
        <f t="shared" si="0"/>
        <v>1.9300000000000002</v>
      </c>
      <c r="K55" s="10"/>
      <c r="L55" s="11"/>
      <c r="M55" s="11"/>
      <c r="N55" s="11"/>
      <c r="O55" s="11"/>
      <c r="P55" s="12"/>
      <c r="Q55" s="12"/>
      <c r="R55" s="41"/>
    </row>
    <row r="56" spans="1:18" x14ac:dyDescent="0.25">
      <c r="A56" s="2">
        <v>42739.864583333336</v>
      </c>
      <c r="B56" s="3">
        <v>2179207257</v>
      </c>
      <c r="C56" s="3">
        <v>875775</v>
      </c>
      <c r="D56" s="3">
        <v>1595</v>
      </c>
      <c r="E56" s="3">
        <v>0.97</v>
      </c>
      <c r="F56" s="3">
        <v>523804162</v>
      </c>
      <c r="G56" s="4">
        <v>0.92</v>
      </c>
      <c r="H56" s="4">
        <v>1.02</v>
      </c>
      <c r="I56" s="26">
        <f t="shared" si="0"/>
        <v>1.94</v>
      </c>
      <c r="K56" s="10"/>
      <c r="L56" s="11"/>
      <c r="M56" s="11"/>
      <c r="N56" s="11"/>
      <c r="O56" s="11"/>
      <c r="P56" s="12"/>
      <c r="Q56" s="12"/>
      <c r="R56" s="41"/>
    </row>
    <row r="57" spans="1:18" x14ac:dyDescent="0.25">
      <c r="A57" s="2">
        <v>42739.854166666664</v>
      </c>
      <c r="B57" s="3">
        <v>2178812431</v>
      </c>
      <c r="C57" s="3">
        <v>875775</v>
      </c>
      <c r="D57" s="3">
        <v>1613</v>
      </c>
      <c r="E57" s="3">
        <v>0.97</v>
      </c>
      <c r="F57" s="3">
        <v>523702892</v>
      </c>
      <c r="G57" s="4">
        <v>0.94</v>
      </c>
      <c r="H57" s="4">
        <v>1.04</v>
      </c>
      <c r="I57" s="26">
        <f t="shared" si="0"/>
        <v>1.98</v>
      </c>
      <c r="K57" s="10"/>
      <c r="L57" s="11"/>
      <c r="M57" s="11"/>
      <c r="N57" s="11"/>
      <c r="O57" s="11"/>
      <c r="P57" s="13"/>
      <c r="Q57" s="42"/>
      <c r="R57" s="41"/>
    </row>
    <row r="58" spans="1:18" x14ac:dyDescent="0.25">
      <c r="A58" s="2">
        <v>42739.84375</v>
      </c>
      <c r="B58" s="3">
        <v>2178416863</v>
      </c>
      <c r="C58" s="3">
        <v>875775</v>
      </c>
      <c r="D58" s="3">
        <v>1561</v>
      </c>
      <c r="E58" s="3">
        <v>0.97</v>
      </c>
      <c r="F58" s="3">
        <v>523602003</v>
      </c>
      <c r="G58" s="9">
        <v>0.9</v>
      </c>
      <c r="H58" s="9">
        <v>1</v>
      </c>
      <c r="I58" s="26">
        <f t="shared" si="0"/>
        <v>1.9</v>
      </c>
      <c r="K58" s="10"/>
      <c r="L58" s="11"/>
      <c r="M58" s="11"/>
      <c r="N58" s="11"/>
      <c r="O58" s="11"/>
      <c r="P58" s="52"/>
      <c r="Q58" s="12"/>
      <c r="R58" s="41"/>
    </row>
    <row r="59" spans="1:18" x14ac:dyDescent="0.25">
      <c r="A59" s="2">
        <v>42739.833333333336</v>
      </c>
      <c r="B59" s="3">
        <v>2178020894</v>
      </c>
      <c r="C59" s="3">
        <v>875775</v>
      </c>
      <c r="D59" s="3">
        <v>1575</v>
      </c>
      <c r="E59" s="3">
        <v>0.97</v>
      </c>
      <c r="F59" s="3">
        <v>523501092</v>
      </c>
      <c r="G59" s="4">
        <v>0.83</v>
      </c>
      <c r="H59" s="4">
        <v>1.04</v>
      </c>
      <c r="I59" s="26">
        <f t="shared" si="0"/>
        <v>1.87</v>
      </c>
      <c r="K59" s="10"/>
      <c r="L59" s="11"/>
      <c r="M59" s="11"/>
      <c r="N59" s="11"/>
      <c r="O59" s="11"/>
      <c r="P59" s="12"/>
      <c r="Q59" s="12"/>
      <c r="R59" s="41"/>
    </row>
    <row r="60" spans="1:18" x14ac:dyDescent="0.25">
      <c r="A60" s="2">
        <v>42739.822916666664</v>
      </c>
      <c r="B60" s="3">
        <v>2177626913</v>
      </c>
      <c r="C60" s="3">
        <v>875775</v>
      </c>
      <c r="D60" s="3">
        <v>1633</v>
      </c>
      <c r="E60" s="3">
        <v>0.97</v>
      </c>
      <c r="F60" s="3">
        <v>523399931</v>
      </c>
      <c r="G60" s="4">
        <v>0.93</v>
      </c>
      <c r="H60" s="4">
        <v>1.01</v>
      </c>
      <c r="I60" s="26">
        <f t="shared" si="0"/>
        <v>1.94</v>
      </c>
      <c r="K60" s="10"/>
      <c r="L60" s="11"/>
      <c r="M60" s="11"/>
      <c r="N60" s="11"/>
      <c r="O60" s="11"/>
      <c r="P60" s="12"/>
      <c r="Q60" s="42"/>
      <c r="R60" s="41"/>
    </row>
    <row r="61" spans="1:18" x14ac:dyDescent="0.25">
      <c r="A61" s="2">
        <v>42739.8125</v>
      </c>
      <c r="B61" s="3">
        <v>2177228627</v>
      </c>
      <c r="C61" s="3">
        <v>875775</v>
      </c>
      <c r="D61" s="3">
        <v>1577</v>
      </c>
      <c r="E61" s="3">
        <v>0.97</v>
      </c>
      <c r="F61" s="3">
        <v>523297401</v>
      </c>
      <c r="G61" s="4">
        <v>0.92</v>
      </c>
      <c r="H61" s="9">
        <v>1.01</v>
      </c>
      <c r="I61" s="26">
        <f t="shared" si="0"/>
        <v>1.9300000000000002</v>
      </c>
      <c r="K61" s="10"/>
      <c r="L61" s="11"/>
      <c r="M61" s="11"/>
      <c r="N61" s="11"/>
      <c r="O61" s="11"/>
      <c r="P61" s="12"/>
      <c r="Q61" s="12"/>
      <c r="R61" s="41"/>
    </row>
    <row r="62" spans="1:18" x14ac:dyDescent="0.25">
      <c r="A62" s="2">
        <v>42739.802083333336</v>
      </c>
      <c r="B62" s="3">
        <v>2176834394</v>
      </c>
      <c r="C62" s="3">
        <v>875775</v>
      </c>
      <c r="D62" s="3">
        <v>1566</v>
      </c>
      <c r="E62" s="3">
        <v>0.97</v>
      </c>
      <c r="F62" s="3">
        <v>523195149</v>
      </c>
      <c r="G62" s="4">
        <v>0.85</v>
      </c>
      <c r="H62" s="4">
        <v>0.94</v>
      </c>
      <c r="I62" s="26">
        <f t="shared" si="0"/>
        <v>1.79</v>
      </c>
      <c r="K62" s="10"/>
      <c r="L62" s="11"/>
      <c r="M62" s="11"/>
      <c r="N62" s="11"/>
      <c r="O62" s="11"/>
      <c r="P62" s="12"/>
      <c r="Q62" s="12"/>
      <c r="R62" s="41"/>
    </row>
    <row r="63" spans="1:18" x14ac:dyDescent="0.25">
      <c r="A63" s="2">
        <v>42739.791666666664</v>
      </c>
      <c r="B63" s="3">
        <v>2176435990</v>
      </c>
      <c r="C63" s="3">
        <v>875775</v>
      </c>
      <c r="D63" s="3">
        <v>1584</v>
      </c>
      <c r="E63" s="3">
        <v>0.97</v>
      </c>
      <c r="F63" s="3">
        <v>523094210</v>
      </c>
      <c r="G63" s="4">
        <v>0.92</v>
      </c>
      <c r="H63" s="4">
        <v>1.02</v>
      </c>
      <c r="I63" s="26">
        <f t="shared" si="0"/>
        <v>1.94</v>
      </c>
      <c r="K63" s="10"/>
      <c r="L63" s="11"/>
      <c r="M63" s="11"/>
      <c r="N63" s="11"/>
      <c r="O63" s="11"/>
      <c r="P63" s="42"/>
      <c r="Q63" s="42"/>
      <c r="R63" s="41"/>
    </row>
    <row r="64" spans="1:18" x14ac:dyDescent="0.25">
      <c r="A64" s="2">
        <v>42739.78125</v>
      </c>
      <c r="B64" s="3">
        <v>2176038053</v>
      </c>
      <c r="C64" s="3">
        <v>875775</v>
      </c>
      <c r="D64" s="3">
        <v>1537</v>
      </c>
      <c r="E64" s="3">
        <v>0.97</v>
      </c>
      <c r="F64" s="3">
        <v>522993173</v>
      </c>
      <c r="G64" s="4">
        <v>0.91</v>
      </c>
      <c r="H64" s="9">
        <v>1</v>
      </c>
      <c r="I64" s="26">
        <f t="shared" si="0"/>
        <v>1.9100000000000001</v>
      </c>
      <c r="K64" s="10"/>
      <c r="L64" s="11"/>
      <c r="M64" s="11"/>
      <c r="N64" s="11"/>
      <c r="O64" s="11"/>
      <c r="P64" s="12"/>
      <c r="Q64" s="12"/>
      <c r="R64" s="41"/>
    </row>
    <row r="65" spans="1:18" x14ac:dyDescent="0.25">
      <c r="A65" s="2">
        <v>42739.770833333336</v>
      </c>
      <c r="B65" s="3">
        <v>2175641097</v>
      </c>
      <c r="C65" s="3">
        <v>875775</v>
      </c>
      <c r="D65" s="3">
        <v>1587</v>
      </c>
      <c r="E65" s="3">
        <v>0.97</v>
      </c>
      <c r="F65" s="3">
        <v>522893210</v>
      </c>
      <c r="G65" s="4">
        <v>0.92</v>
      </c>
      <c r="H65" s="4">
        <v>1.02</v>
      </c>
      <c r="I65" s="26">
        <f t="shared" si="0"/>
        <v>1.94</v>
      </c>
      <c r="K65" s="10"/>
      <c r="L65" s="11"/>
      <c r="M65" s="11"/>
      <c r="N65" s="11"/>
      <c r="O65" s="11"/>
      <c r="P65" s="12"/>
      <c r="Q65" s="12"/>
      <c r="R65" s="41"/>
    </row>
    <row r="66" spans="1:18" x14ac:dyDescent="0.25">
      <c r="A66" s="2">
        <v>42739.760416666664</v>
      </c>
      <c r="B66" s="3">
        <v>2175243591</v>
      </c>
      <c r="C66" s="3">
        <v>875775</v>
      </c>
      <c r="D66" s="3">
        <v>1663</v>
      </c>
      <c r="E66" s="3">
        <v>0.97</v>
      </c>
      <c r="F66" s="3">
        <v>522792202</v>
      </c>
      <c r="G66" s="4">
        <v>0.96</v>
      </c>
      <c r="H66" s="4">
        <v>1.06</v>
      </c>
      <c r="I66" s="26">
        <f t="shared" si="0"/>
        <v>2.02</v>
      </c>
      <c r="K66" s="10"/>
      <c r="L66" s="11"/>
      <c r="M66" s="11"/>
      <c r="N66" s="11"/>
      <c r="O66" s="11"/>
      <c r="P66" s="12"/>
      <c r="Q66" s="12"/>
      <c r="R66" s="41"/>
    </row>
    <row r="67" spans="1:18" x14ac:dyDescent="0.25">
      <c r="A67" s="2">
        <v>42739.75</v>
      </c>
      <c r="B67" s="3">
        <v>2174846571</v>
      </c>
      <c r="C67" s="3">
        <v>875775</v>
      </c>
      <c r="D67" s="3">
        <v>1606</v>
      </c>
      <c r="E67" s="3">
        <v>0.97</v>
      </c>
      <c r="F67" s="3">
        <v>522690624</v>
      </c>
      <c r="G67" s="4">
        <v>0.93</v>
      </c>
      <c r="H67" s="4">
        <v>1.03</v>
      </c>
      <c r="I67" s="26">
        <f t="shared" si="0"/>
        <v>1.96</v>
      </c>
      <c r="K67" s="10"/>
      <c r="L67" s="11"/>
      <c r="M67" s="11"/>
      <c r="N67" s="11"/>
      <c r="O67" s="11"/>
      <c r="P67" s="12"/>
      <c r="Q67" s="12"/>
      <c r="R67" s="41"/>
    </row>
    <row r="68" spans="1:18" x14ac:dyDescent="0.25">
      <c r="A68" s="2">
        <v>42739.739583333336</v>
      </c>
      <c r="B68" s="3">
        <v>2174446788</v>
      </c>
      <c r="C68" s="3">
        <v>875775</v>
      </c>
      <c r="D68" s="3">
        <v>1657</v>
      </c>
      <c r="E68" s="3">
        <v>0.97</v>
      </c>
      <c r="F68" s="3">
        <v>522587513</v>
      </c>
      <c r="G68" s="9">
        <v>0.9</v>
      </c>
      <c r="H68" s="4">
        <v>0.97</v>
      </c>
      <c r="I68" s="26">
        <f t="shared" ref="I68:I98" si="1">G68+H68</f>
        <v>1.87</v>
      </c>
      <c r="K68" s="10"/>
      <c r="L68" s="11"/>
      <c r="M68" s="11"/>
      <c r="N68" s="11"/>
      <c r="O68" s="11"/>
      <c r="P68" s="42"/>
      <c r="Q68" s="42"/>
      <c r="R68" s="41"/>
    </row>
    <row r="69" spans="1:18" x14ac:dyDescent="0.25">
      <c r="A69" s="2">
        <v>42739.729166666664</v>
      </c>
      <c r="B69" s="3">
        <v>2174046784</v>
      </c>
      <c r="C69" s="3">
        <v>875775</v>
      </c>
      <c r="D69" s="3">
        <v>1599</v>
      </c>
      <c r="E69" s="3">
        <v>0.97</v>
      </c>
      <c r="F69" s="3">
        <v>522485374</v>
      </c>
      <c r="G69" s="4">
        <v>0.92</v>
      </c>
      <c r="H69" s="4">
        <v>1.02</v>
      </c>
      <c r="I69" s="26">
        <f t="shared" si="1"/>
        <v>1.94</v>
      </c>
      <c r="K69" s="10"/>
      <c r="L69" s="11"/>
      <c r="M69" s="11"/>
      <c r="N69" s="11"/>
      <c r="O69" s="11"/>
      <c r="P69" s="12"/>
      <c r="Q69" s="12"/>
      <c r="R69" s="41"/>
    </row>
    <row r="70" spans="1:18" x14ac:dyDescent="0.25">
      <c r="A70" s="2">
        <v>42739.71875</v>
      </c>
      <c r="B70" s="3">
        <v>2173645740</v>
      </c>
      <c r="C70" s="3">
        <v>875775</v>
      </c>
      <c r="D70" s="3">
        <v>1615</v>
      </c>
      <c r="E70" s="3">
        <v>0.97</v>
      </c>
      <c r="F70" s="3">
        <v>522385719</v>
      </c>
      <c r="G70" s="4">
        <v>0.93</v>
      </c>
      <c r="H70" s="4">
        <v>1.03</v>
      </c>
      <c r="I70" s="26">
        <f t="shared" si="1"/>
        <v>1.96</v>
      </c>
      <c r="K70" s="10"/>
      <c r="L70" s="11"/>
      <c r="M70" s="11"/>
      <c r="N70" s="11"/>
      <c r="O70" s="11"/>
      <c r="P70" s="12"/>
      <c r="Q70" s="12"/>
      <c r="R70" s="41"/>
    </row>
    <row r="71" spans="1:18" x14ac:dyDescent="0.25">
      <c r="A71" s="2">
        <v>42739.708333333336</v>
      </c>
      <c r="B71" s="3">
        <v>2173245283</v>
      </c>
      <c r="C71" s="3">
        <v>875775</v>
      </c>
      <c r="D71" s="3">
        <v>1587</v>
      </c>
      <c r="E71" s="3">
        <v>0.97</v>
      </c>
      <c r="F71" s="3">
        <v>522285647</v>
      </c>
      <c r="G71" s="4">
        <v>0.91</v>
      </c>
      <c r="H71" s="4">
        <v>1.01</v>
      </c>
      <c r="I71" s="26">
        <f t="shared" si="1"/>
        <v>1.92</v>
      </c>
      <c r="K71" s="10"/>
      <c r="L71" s="11"/>
      <c r="M71" s="11"/>
      <c r="N71" s="11"/>
      <c r="O71" s="11"/>
      <c r="P71" s="12"/>
      <c r="Q71" s="42"/>
      <c r="R71" s="41"/>
    </row>
    <row r="72" spans="1:18" x14ac:dyDescent="0.25">
      <c r="A72" s="2">
        <v>42739.697916666664</v>
      </c>
      <c r="B72" s="3">
        <v>2172846317</v>
      </c>
      <c r="C72" s="3">
        <v>875775</v>
      </c>
      <c r="D72" s="3">
        <v>1541</v>
      </c>
      <c r="E72" s="3">
        <v>0.97</v>
      </c>
      <c r="F72" s="3">
        <v>522187286</v>
      </c>
      <c r="G72" s="9">
        <v>0.9</v>
      </c>
      <c r="H72" s="9">
        <v>1</v>
      </c>
      <c r="I72" s="26">
        <f t="shared" si="1"/>
        <v>1.9</v>
      </c>
      <c r="K72" s="10"/>
      <c r="L72" s="11"/>
      <c r="M72" s="11"/>
      <c r="N72" s="11"/>
      <c r="O72" s="11"/>
      <c r="P72" s="12"/>
      <c r="Q72" s="12"/>
      <c r="R72" s="41"/>
    </row>
    <row r="73" spans="1:18" x14ac:dyDescent="0.25">
      <c r="A73" s="2">
        <v>42739.6875</v>
      </c>
      <c r="B73" s="3">
        <v>2172448016</v>
      </c>
      <c r="C73" s="3">
        <v>875775</v>
      </c>
      <c r="D73" s="3">
        <v>1622</v>
      </c>
      <c r="E73" s="3">
        <v>0.97</v>
      </c>
      <c r="F73" s="3">
        <v>522088783</v>
      </c>
      <c r="G73" s="4">
        <v>0.93</v>
      </c>
      <c r="H73" s="4">
        <v>1.03</v>
      </c>
      <c r="I73" s="26">
        <f t="shared" si="1"/>
        <v>1.96</v>
      </c>
      <c r="K73" s="10"/>
      <c r="L73" s="11"/>
      <c r="M73" s="11"/>
      <c r="N73" s="11"/>
      <c r="O73" s="11"/>
      <c r="P73" s="12"/>
      <c r="Q73" s="12"/>
      <c r="R73" s="41"/>
    </row>
    <row r="74" spans="1:18" x14ac:dyDescent="0.25">
      <c r="A74" s="2">
        <v>42739.677083333336</v>
      </c>
      <c r="B74" s="3">
        <v>2172045845</v>
      </c>
      <c r="C74" s="3">
        <v>875775</v>
      </c>
      <c r="D74" s="3">
        <v>1609</v>
      </c>
      <c r="E74" s="3">
        <v>0.97</v>
      </c>
      <c r="F74" s="3">
        <v>521989724</v>
      </c>
      <c r="G74" s="4">
        <v>0.93</v>
      </c>
      <c r="H74" s="4">
        <v>1.03</v>
      </c>
      <c r="I74" s="26">
        <f t="shared" si="1"/>
        <v>1.96</v>
      </c>
      <c r="K74" s="10"/>
      <c r="L74" s="11"/>
      <c r="M74" s="11"/>
      <c r="N74" s="11"/>
      <c r="O74" s="11"/>
      <c r="P74" s="12"/>
      <c r="Q74" s="12"/>
      <c r="R74" s="41"/>
    </row>
    <row r="75" spans="1:18" x14ac:dyDescent="0.25">
      <c r="A75" s="2">
        <v>42739.666666666664</v>
      </c>
      <c r="B75" s="3">
        <v>2171644915</v>
      </c>
      <c r="C75" s="3">
        <v>875775</v>
      </c>
      <c r="D75" s="3">
        <v>1600</v>
      </c>
      <c r="E75" s="3">
        <v>0.97</v>
      </c>
      <c r="F75" s="3">
        <v>521890771</v>
      </c>
      <c r="G75" s="4">
        <v>0.94</v>
      </c>
      <c r="H75" s="9">
        <v>1</v>
      </c>
      <c r="I75" s="26">
        <f t="shared" si="1"/>
        <v>1.94</v>
      </c>
      <c r="K75" s="10"/>
      <c r="L75" s="11"/>
      <c r="M75" s="11"/>
      <c r="N75" s="11"/>
      <c r="O75" s="11"/>
      <c r="P75" s="12"/>
      <c r="Q75" s="12"/>
      <c r="R75" s="41"/>
    </row>
    <row r="76" spans="1:18" x14ac:dyDescent="0.25">
      <c r="A76" s="2">
        <v>42739.65625</v>
      </c>
      <c r="B76" s="3">
        <v>2171246651</v>
      </c>
      <c r="C76" s="3">
        <v>875775</v>
      </c>
      <c r="D76" s="3">
        <v>1633</v>
      </c>
      <c r="E76" s="3">
        <v>0.97</v>
      </c>
      <c r="F76" s="3">
        <v>521791541</v>
      </c>
      <c r="G76" s="4">
        <v>0.94</v>
      </c>
      <c r="H76" s="4">
        <v>1.04</v>
      </c>
      <c r="I76" s="26">
        <f t="shared" si="1"/>
        <v>1.98</v>
      </c>
      <c r="K76" s="10"/>
      <c r="L76" s="11"/>
      <c r="M76" s="11"/>
      <c r="N76" s="11"/>
      <c r="O76" s="11"/>
      <c r="P76" s="12"/>
      <c r="Q76" s="12"/>
      <c r="R76" s="41"/>
    </row>
    <row r="77" spans="1:18" x14ac:dyDescent="0.25">
      <c r="A77" s="2">
        <v>42739.645833333336</v>
      </c>
      <c r="B77" s="3">
        <v>2170845441</v>
      </c>
      <c r="C77" s="3">
        <v>875775</v>
      </c>
      <c r="D77" s="3">
        <v>1581</v>
      </c>
      <c r="E77" s="3">
        <v>0.97</v>
      </c>
      <c r="F77" s="3">
        <v>521695220</v>
      </c>
      <c r="G77" s="40">
        <v>0.92</v>
      </c>
      <c r="H77" s="4">
        <v>1.01</v>
      </c>
      <c r="I77" s="26">
        <f t="shared" si="1"/>
        <v>1.9300000000000002</v>
      </c>
      <c r="K77" s="10"/>
      <c r="L77" s="11"/>
      <c r="M77" s="11"/>
      <c r="N77" s="11"/>
      <c r="O77" s="11"/>
      <c r="P77" s="12"/>
      <c r="Q77" s="12"/>
      <c r="R77" s="41"/>
    </row>
    <row r="78" spans="1:18" x14ac:dyDescent="0.25">
      <c r="A78" s="2">
        <v>42739.635416666664</v>
      </c>
      <c r="B78" s="3">
        <v>2170445623</v>
      </c>
      <c r="C78" s="3">
        <v>875775</v>
      </c>
      <c r="D78" s="3">
        <v>1625</v>
      </c>
      <c r="E78" s="3">
        <v>0.97</v>
      </c>
      <c r="F78" s="3">
        <v>521593155</v>
      </c>
      <c r="G78" s="4">
        <v>0.94</v>
      </c>
      <c r="H78" s="4">
        <v>1.04</v>
      </c>
      <c r="I78" s="26">
        <f t="shared" si="1"/>
        <v>1.98</v>
      </c>
      <c r="K78" s="10"/>
      <c r="L78" s="11"/>
      <c r="M78" s="11"/>
      <c r="N78" s="11"/>
      <c r="O78" s="11"/>
      <c r="P78" s="12"/>
      <c r="Q78" s="12"/>
      <c r="R78" s="41"/>
    </row>
    <row r="79" spans="1:18" x14ac:dyDescent="0.25">
      <c r="A79" s="39">
        <v>42739.625</v>
      </c>
      <c r="B79" s="4">
        <v>2170044094</v>
      </c>
      <c r="C79" s="4">
        <v>875775</v>
      </c>
      <c r="D79" s="4">
        <v>1651</v>
      </c>
      <c r="E79" s="3">
        <v>0.97</v>
      </c>
      <c r="F79" s="4">
        <v>521492526</v>
      </c>
      <c r="G79" s="4">
        <v>0.94</v>
      </c>
      <c r="H79" s="4">
        <v>1.04</v>
      </c>
      <c r="I79" s="26">
        <f t="shared" si="1"/>
        <v>1.98</v>
      </c>
      <c r="K79" s="10"/>
      <c r="L79" s="11"/>
      <c r="M79" s="11"/>
      <c r="N79" s="11"/>
      <c r="O79" s="11"/>
      <c r="P79" s="12"/>
      <c r="Q79" s="42"/>
      <c r="R79" s="41"/>
    </row>
    <row r="80" spans="1:18" x14ac:dyDescent="0.25">
      <c r="A80" s="39">
        <v>42739.614583333336</v>
      </c>
      <c r="B80" s="4">
        <v>2169640713</v>
      </c>
      <c r="C80" s="4">
        <v>875775</v>
      </c>
      <c r="D80" s="4">
        <v>1595</v>
      </c>
      <c r="E80" s="3">
        <v>0.97</v>
      </c>
      <c r="F80" s="4">
        <v>521390239</v>
      </c>
      <c r="G80" s="4">
        <v>0.95</v>
      </c>
      <c r="H80" s="4">
        <v>1.04</v>
      </c>
      <c r="I80" s="26">
        <f t="shared" si="1"/>
        <v>1.99</v>
      </c>
      <c r="K80" s="10"/>
      <c r="L80" s="11"/>
      <c r="M80" s="11"/>
      <c r="N80" s="11"/>
      <c r="O80" s="11"/>
      <c r="P80" s="12"/>
      <c r="Q80" s="42"/>
      <c r="R80" s="41"/>
    </row>
    <row r="81" spans="1:18" x14ac:dyDescent="0.25">
      <c r="A81" s="39">
        <v>42739.604166666664</v>
      </c>
      <c r="B81" s="4">
        <v>2169240383</v>
      </c>
      <c r="C81" s="4">
        <v>875775</v>
      </c>
      <c r="D81" s="4">
        <v>1593</v>
      </c>
      <c r="E81" s="3">
        <v>0.97</v>
      </c>
      <c r="F81" s="4">
        <v>521290881</v>
      </c>
      <c r="G81" s="31">
        <v>0.92</v>
      </c>
      <c r="H81" s="4">
        <v>1.02</v>
      </c>
      <c r="I81" s="26">
        <f t="shared" si="1"/>
        <v>1.94</v>
      </c>
      <c r="K81" s="10"/>
      <c r="L81" s="11"/>
      <c r="M81" s="11"/>
      <c r="N81" s="11"/>
      <c r="O81" s="11"/>
      <c r="P81" s="12"/>
      <c r="Q81" s="12"/>
      <c r="R81" s="41"/>
    </row>
    <row r="82" spans="1:18" x14ac:dyDescent="0.25">
      <c r="A82" s="39">
        <v>42739.59375</v>
      </c>
      <c r="B82" s="4">
        <v>2168835626</v>
      </c>
      <c r="C82" s="4">
        <v>875775</v>
      </c>
      <c r="D82" s="4">
        <v>1577</v>
      </c>
      <c r="E82" s="3">
        <v>0.97</v>
      </c>
      <c r="F82" s="4">
        <v>521191879</v>
      </c>
      <c r="G82" s="31">
        <v>0.91</v>
      </c>
      <c r="H82" s="9">
        <v>1</v>
      </c>
      <c r="I82" s="26">
        <f t="shared" si="1"/>
        <v>1.9100000000000001</v>
      </c>
      <c r="K82" s="10"/>
      <c r="L82" s="11"/>
      <c r="M82" s="11"/>
      <c r="N82" s="11"/>
      <c r="O82" s="11"/>
      <c r="P82" s="12"/>
      <c r="Q82" s="12"/>
      <c r="R82" s="41"/>
    </row>
    <row r="83" spans="1:18" x14ac:dyDescent="0.25">
      <c r="A83" s="39">
        <v>42739.583333333336</v>
      </c>
      <c r="B83" s="4">
        <v>2168433661</v>
      </c>
      <c r="C83" s="4">
        <v>875775</v>
      </c>
      <c r="D83" s="4">
        <v>1632</v>
      </c>
      <c r="E83" s="3">
        <v>0.97</v>
      </c>
      <c r="F83" s="4">
        <v>521091702</v>
      </c>
      <c r="G83" s="4">
        <v>0.93</v>
      </c>
      <c r="H83" s="4">
        <v>1.01</v>
      </c>
      <c r="I83" s="26">
        <f t="shared" si="1"/>
        <v>1.94</v>
      </c>
      <c r="K83" s="10"/>
      <c r="L83" s="11"/>
      <c r="M83" s="11"/>
      <c r="N83" s="11"/>
      <c r="O83" s="11"/>
      <c r="P83" s="12"/>
      <c r="Q83" s="12"/>
      <c r="R83" s="41"/>
    </row>
    <row r="84" spans="1:18" x14ac:dyDescent="0.25">
      <c r="A84" s="39">
        <v>42739.572916666664</v>
      </c>
      <c r="B84" s="4">
        <v>2168027301</v>
      </c>
      <c r="C84" s="4">
        <v>875775</v>
      </c>
      <c r="D84" s="4">
        <v>1718</v>
      </c>
      <c r="E84" s="3">
        <v>0.97</v>
      </c>
      <c r="F84" s="4">
        <v>520990289</v>
      </c>
      <c r="G84" s="4">
        <v>0.99</v>
      </c>
      <c r="H84" s="4">
        <v>1.07</v>
      </c>
      <c r="I84" s="26">
        <f t="shared" si="1"/>
        <v>2.06</v>
      </c>
      <c r="K84" s="10"/>
      <c r="L84" s="11"/>
      <c r="M84" s="11"/>
      <c r="N84" s="11"/>
      <c r="O84" s="11"/>
      <c r="P84" s="42"/>
      <c r="Q84" s="42"/>
      <c r="R84" s="41"/>
    </row>
    <row r="85" spans="1:18" x14ac:dyDescent="0.25">
      <c r="A85" s="39">
        <v>42739.5625</v>
      </c>
      <c r="B85" s="4">
        <v>2167622944</v>
      </c>
      <c r="C85" s="4">
        <v>875775</v>
      </c>
      <c r="D85" s="4">
        <v>1608</v>
      </c>
      <c r="E85" s="3">
        <v>0.97</v>
      </c>
      <c r="F85" s="4">
        <v>520888981</v>
      </c>
      <c r="G85" s="4">
        <v>0.93</v>
      </c>
      <c r="H85" s="4">
        <v>1.01</v>
      </c>
      <c r="I85" s="26">
        <f t="shared" si="1"/>
        <v>1.94</v>
      </c>
      <c r="K85" s="10"/>
      <c r="L85" s="11"/>
      <c r="M85" s="11"/>
      <c r="N85" s="11"/>
      <c r="O85" s="11"/>
      <c r="P85" s="12"/>
      <c r="Q85" s="12"/>
      <c r="R85" s="41"/>
    </row>
    <row r="86" spans="1:18" x14ac:dyDescent="0.25">
      <c r="A86" s="39">
        <v>42739.552083333336</v>
      </c>
      <c r="B86" s="27">
        <v>2167218181</v>
      </c>
      <c r="C86" s="4">
        <v>875775</v>
      </c>
      <c r="D86" s="4">
        <v>1644</v>
      </c>
      <c r="E86" s="3">
        <v>0.97</v>
      </c>
      <c r="F86" s="4">
        <v>520785824</v>
      </c>
      <c r="G86" s="4">
        <v>0.95</v>
      </c>
      <c r="H86" s="4">
        <v>1.05</v>
      </c>
      <c r="I86" s="26">
        <f t="shared" si="1"/>
        <v>2</v>
      </c>
      <c r="K86" s="10"/>
      <c r="L86" s="11"/>
      <c r="M86" s="11"/>
      <c r="N86" s="11"/>
      <c r="O86" s="11"/>
      <c r="P86" s="12"/>
      <c r="Q86" s="12"/>
      <c r="R86" s="41"/>
    </row>
    <row r="87" spans="1:18" x14ac:dyDescent="0.25">
      <c r="A87" s="39">
        <v>42739.541666666664</v>
      </c>
      <c r="B87" s="4">
        <v>2166812833</v>
      </c>
      <c r="C87" s="4">
        <v>875775</v>
      </c>
      <c r="D87" s="4">
        <v>1631</v>
      </c>
      <c r="E87" s="3">
        <v>0.97</v>
      </c>
      <c r="F87" s="4">
        <v>520683803</v>
      </c>
      <c r="G87" s="4">
        <v>0.94</v>
      </c>
      <c r="H87" s="4">
        <v>1.03</v>
      </c>
      <c r="I87" s="26">
        <f t="shared" si="1"/>
        <v>1.97</v>
      </c>
      <c r="K87" s="10"/>
      <c r="L87" s="11"/>
      <c r="M87" s="11"/>
      <c r="N87" s="11"/>
      <c r="O87" s="11"/>
      <c r="P87" s="12"/>
      <c r="Q87" s="42"/>
      <c r="R87" s="41"/>
    </row>
    <row r="88" spans="1:18" x14ac:dyDescent="0.25">
      <c r="A88" s="39">
        <v>42739.53125</v>
      </c>
      <c r="B88" s="4">
        <v>2166408076</v>
      </c>
      <c r="C88" s="4">
        <v>875775</v>
      </c>
      <c r="D88" s="4">
        <v>1639</v>
      </c>
      <c r="E88" s="3">
        <v>0.97</v>
      </c>
      <c r="F88" s="4">
        <v>520584237</v>
      </c>
      <c r="G88" s="4">
        <v>0.95</v>
      </c>
      <c r="H88" s="4">
        <v>1.04</v>
      </c>
      <c r="I88" s="26">
        <f t="shared" si="1"/>
        <v>1.99</v>
      </c>
      <c r="K88" s="10"/>
      <c r="L88" s="11"/>
      <c r="M88" s="11"/>
      <c r="N88" s="11"/>
      <c r="O88" s="11"/>
      <c r="P88" s="12"/>
      <c r="Q88" s="12"/>
      <c r="R88" s="41"/>
    </row>
    <row r="89" spans="1:18" x14ac:dyDescent="0.25">
      <c r="A89" s="39">
        <v>42739.520833333336</v>
      </c>
      <c r="B89" s="4">
        <v>2165999757</v>
      </c>
      <c r="C89" s="4">
        <v>875775</v>
      </c>
      <c r="D89" s="4">
        <v>1628</v>
      </c>
      <c r="E89" s="3">
        <v>0.97</v>
      </c>
      <c r="F89" s="4">
        <v>520481757</v>
      </c>
      <c r="G89" s="31">
        <v>0.91</v>
      </c>
      <c r="H89" s="31">
        <v>1.01</v>
      </c>
      <c r="I89" s="26">
        <f t="shared" si="1"/>
        <v>1.92</v>
      </c>
      <c r="K89" s="10"/>
      <c r="L89" s="11"/>
      <c r="M89" s="11"/>
      <c r="N89" s="11"/>
      <c r="O89" s="11"/>
      <c r="P89" s="12"/>
      <c r="Q89" s="12"/>
      <c r="R89" s="41"/>
    </row>
    <row r="90" spans="1:18" x14ac:dyDescent="0.25">
      <c r="A90" s="39">
        <v>42739.510416666664</v>
      </c>
      <c r="B90" s="4">
        <v>2165593058</v>
      </c>
      <c r="C90" s="4">
        <v>875775</v>
      </c>
      <c r="D90" s="4">
        <v>1604</v>
      </c>
      <c r="E90" s="3">
        <v>0.97</v>
      </c>
      <c r="F90" s="4">
        <v>520380856</v>
      </c>
      <c r="G90" s="31">
        <v>0.92</v>
      </c>
      <c r="H90" s="32">
        <v>1</v>
      </c>
      <c r="I90" s="26">
        <f t="shared" si="1"/>
        <v>1.92</v>
      </c>
      <c r="K90" s="10"/>
      <c r="L90" s="11"/>
      <c r="M90" s="11"/>
      <c r="N90" s="11"/>
      <c r="O90" s="11"/>
      <c r="P90" s="12"/>
      <c r="Q90" s="42"/>
      <c r="R90" s="41"/>
    </row>
    <row r="91" spans="1:18" x14ac:dyDescent="0.25">
      <c r="A91" s="2">
        <v>42739.5</v>
      </c>
      <c r="B91" s="3">
        <v>2165181054</v>
      </c>
      <c r="C91" s="3">
        <v>875775</v>
      </c>
      <c r="D91" s="3">
        <v>1629</v>
      </c>
      <c r="E91" s="85">
        <v>0.97</v>
      </c>
      <c r="F91" s="3">
        <v>520280494</v>
      </c>
      <c r="G91" s="31">
        <v>0.89</v>
      </c>
      <c r="H91" s="31">
        <v>0.97</v>
      </c>
      <c r="I91" s="26">
        <f t="shared" si="1"/>
        <v>1.8599999999999999</v>
      </c>
      <c r="K91" s="10"/>
      <c r="L91" s="11"/>
      <c r="M91" s="11"/>
      <c r="N91" s="11"/>
      <c r="O91" s="11"/>
      <c r="P91" s="12"/>
      <c r="Q91" s="12"/>
      <c r="R91" s="41"/>
    </row>
    <row r="92" spans="1:18" x14ac:dyDescent="0.25">
      <c r="A92" s="2">
        <v>42739.489583333336</v>
      </c>
      <c r="B92" s="3">
        <v>2164764110</v>
      </c>
      <c r="C92" s="3">
        <v>875775</v>
      </c>
      <c r="D92" s="3">
        <v>1718</v>
      </c>
      <c r="E92" s="3">
        <v>0.97</v>
      </c>
      <c r="F92" s="3">
        <v>520174964</v>
      </c>
      <c r="G92" s="9">
        <v>0.99</v>
      </c>
      <c r="H92" s="4">
        <v>10.8</v>
      </c>
      <c r="I92" s="26">
        <f t="shared" si="1"/>
        <v>11.790000000000001</v>
      </c>
      <c r="K92" s="10"/>
      <c r="L92" s="11"/>
      <c r="M92" s="11"/>
      <c r="N92" s="11"/>
      <c r="O92" s="11"/>
      <c r="P92" s="12"/>
      <c r="Q92" s="12"/>
      <c r="R92" s="41"/>
    </row>
    <row r="93" spans="1:18" x14ac:dyDescent="0.25">
      <c r="A93" s="39">
        <v>42739.479166666664</v>
      </c>
      <c r="B93" s="4">
        <v>2164348532</v>
      </c>
      <c r="C93" s="4">
        <v>875775</v>
      </c>
      <c r="D93" s="4">
        <v>1659</v>
      </c>
      <c r="E93" s="3">
        <v>0.97</v>
      </c>
      <c r="F93" s="4">
        <v>520071409</v>
      </c>
      <c r="G93" s="4">
        <v>0.96</v>
      </c>
      <c r="H93" s="4">
        <v>1.06</v>
      </c>
      <c r="I93" s="26">
        <f t="shared" si="1"/>
        <v>2.02</v>
      </c>
      <c r="K93" s="10"/>
      <c r="L93" s="11"/>
      <c r="M93" s="11"/>
      <c r="N93" s="11"/>
      <c r="O93" s="11"/>
      <c r="P93" s="12"/>
      <c r="Q93" s="12"/>
      <c r="R93" s="41"/>
    </row>
    <row r="94" spans="1:18" x14ac:dyDescent="0.25">
      <c r="A94" s="39">
        <v>42739.46875</v>
      </c>
      <c r="B94" s="4">
        <v>2163931843</v>
      </c>
      <c r="C94" s="4">
        <v>875775</v>
      </c>
      <c r="D94" s="4">
        <v>1655</v>
      </c>
      <c r="E94" s="85">
        <v>0.97</v>
      </c>
      <c r="F94" s="4">
        <v>519967423</v>
      </c>
      <c r="G94" s="4">
        <v>0.91</v>
      </c>
      <c r="H94" s="4">
        <v>0.99</v>
      </c>
      <c r="I94" s="26">
        <f t="shared" si="1"/>
        <v>1.9</v>
      </c>
      <c r="J94" s="24"/>
      <c r="K94" s="10"/>
      <c r="L94" s="11"/>
      <c r="M94" s="11"/>
      <c r="N94" s="11"/>
      <c r="O94" s="11"/>
      <c r="P94" s="42"/>
      <c r="Q94" s="12"/>
      <c r="R94" s="41"/>
    </row>
    <row r="95" spans="1:18" x14ac:dyDescent="0.25">
      <c r="A95" s="2">
        <v>42739.458333333336</v>
      </c>
      <c r="B95" s="3">
        <v>2163519428</v>
      </c>
      <c r="C95" s="3">
        <v>875775</v>
      </c>
      <c r="D95" s="3">
        <v>1677</v>
      </c>
      <c r="E95" s="3">
        <v>0.97</v>
      </c>
      <c r="F95" s="3">
        <v>519864298</v>
      </c>
      <c r="G95" s="4">
        <v>0.97</v>
      </c>
      <c r="H95" s="4">
        <v>1.06</v>
      </c>
      <c r="I95" s="26">
        <f t="shared" si="1"/>
        <v>2.0300000000000002</v>
      </c>
      <c r="K95" s="10"/>
      <c r="L95" s="11"/>
      <c r="M95" s="11"/>
      <c r="N95" s="11"/>
      <c r="O95" s="11"/>
      <c r="P95" s="12"/>
      <c r="Q95" s="12"/>
      <c r="R95" s="41"/>
    </row>
    <row r="96" spans="1:18" x14ac:dyDescent="0.25">
      <c r="A96" s="39">
        <v>42739.447916666664</v>
      </c>
      <c r="B96" s="4">
        <v>2163101377</v>
      </c>
      <c r="C96" s="4">
        <v>875775</v>
      </c>
      <c r="D96" s="4">
        <v>1700</v>
      </c>
      <c r="E96" s="3">
        <v>0.97</v>
      </c>
      <c r="F96" s="4">
        <v>519761677</v>
      </c>
      <c r="G96" s="4">
        <v>0.98</v>
      </c>
      <c r="H96" s="4">
        <v>1.08</v>
      </c>
      <c r="I96" s="26">
        <f t="shared" si="1"/>
        <v>2.06</v>
      </c>
      <c r="K96" s="10"/>
      <c r="L96" s="11"/>
      <c r="M96" s="11"/>
      <c r="N96" s="11"/>
      <c r="O96" s="11"/>
      <c r="P96" s="12"/>
      <c r="Q96" s="12"/>
      <c r="R96" s="41"/>
    </row>
    <row r="97" spans="1:18" x14ac:dyDescent="0.25">
      <c r="A97" s="39">
        <v>42739.4375</v>
      </c>
      <c r="B97" s="4">
        <v>2162680546</v>
      </c>
      <c r="C97" s="4">
        <v>875775</v>
      </c>
      <c r="D97" s="4">
        <v>1727</v>
      </c>
      <c r="E97" s="85">
        <v>0.97</v>
      </c>
      <c r="F97" s="4">
        <v>519656392</v>
      </c>
      <c r="G97" s="4">
        <v>0.99</v>
      </c>
      <c r="H97" s="4">
        <v>1.0900000000000001</v>
      </c>
      <c r="I97" s="26">
        <f t="shared" si="1"/>
        <v>2.08</v>
      </c>
      <c r="K97" s="10"/>
      <c r="L97" s="11"/>
      <c r="M97" s="11"/>
      <c r="N97" s="11"/>
      <c r="O97" s="11"/>
      <c r="P97" s="12"/>
      <c r="Q97" s="12"/>
      <c r="R97" s="41"/>
    </row>
    <row r="98" spans="1:18" x14ac:dyDescent="0.25">
      <c r="A98" s="39">
        <v>42739.427083333336</v>
      </c>
      <c r="B98" s="4">
        <v>2162254012</v>
      </c>
      <c r="C98" s="4">
        <v>875775</v>
      </c>
      <c r="D98" s="4">
        <v>1680</v>
      </c>
      <c r="E98" s="3">
        <v>0.97</v>
      </c>
      <c r="F98" s="4">
        <v>519551571</v>
      </c>
      <c r="G98" s="4">
        <v>0.97</v>
      </c>
      <c r="H98" s="4">
        <v>1.06</v>
      </c>
      <c r="I98" s="26">
        <f t="shared" si="1"/>
        <v>2.0300000000000002</v>
      </c>
      <c r="K98" s="10"/>
      <c r="L98" s="11"/>
      <c r="M98" s="11"/>
      <c r="N98" s="11"/>
      <c r="O98" s="11"/>
      <c r="P98" s="42"/>
      <c r="Q98" s="42"/>
      <c r="R98" s="41"/>
    </row>
    <row r="99" spans="1:18" x14ac:dyDescent="0.25">
      <c r="A99" s="39">
        <v>42739.416666666664</v>
      </c>
      <c r="B99" s="4">
        <v>2161834258</v>
      </c>
      <c r="C99" s="4">
        <v>875775</v>
      </c>
      <c r="D99" s="4">
        <v>1658</v>
      </c>
      <c r="E99" s="3">
        <v>0.97</v>
      </c>
      <c r="F99" s="4">
        <v>519445382</v>
      </c>
      <c r="G99" s="4">
        <v>0.97</v>
      </c>
      <c r="H99" s="4">
        <v>1.05</v>
      </c>
      <c r="I99" s="26">
        <f>G99+H99</f>
        <v>2.02</v>
      </c>
      <c r="K99" s="10"/>
      <c r="L99" s="11"/>
      <c r="M99" s="11"/>
      <c r="N99" s="11"/>
      <c r="O99" s="11"/>
      <c r="P99" s="12"/>
      <c r="Q99" s="12"/>
      <c r="R99" s="41"/>
    </row>
    <row r="100" spans="1:18" x14ac:dyDescent="0.25">
      <c r="A100" s="10"/>
      <c r="B100" s="11"/>
      <c r="C100" s="11"/>
      <c r="D100" s="11"/>
      <c r="E100" s="11"/>
      <c r="F100" s="11"/>
      <c r="G100" s="12"/>
      <c r="H100" s="13"/>
      <c r="I100" s="24"/>
      <c r="K100" s="10"/>
      <c r="L100" s="11"/>
      <c r="M100" s="11"/>
      <c r="N100" s="11"/>
      <c r="O100" s="11"/>
      <c r="P100" s="12"/>
      <c r="Q100" s="12"/>
      <c r="R100" s="41"/>
    </row>
    <row r="101" spans="1:18" x14ac:dyDescent="0.25">
      <c r="K101" s="10"/>
      <c r="L101" s="11"/>
      <c r="M101" s="11"/>
      <c r="N101" s="11"/>
      <c r="O101" s="11"/>
      <c r="P101" s="12"/>
      <c r="Q101" s="42"/>
      <c r="R101" s="41"/>
    </row>
    <row r="102" spans="1:18" x14ac:dyDescent="0.25">
      <c r="A102" s="233" t="s">
        <v>6</v>
      </c>
      <c r="B102" s="234"/>
      <c r="C102" s="25" t="s">
        <v>7</v>
      </c>
      <c r="D102" s="5" t="s">
        <v>8</v>
      </c>
      <c r="K102" s="10"/>
      <c r="L102" s="11"/>
      <c r="M102" s="11"/>
      <c r="N102" s="11"/>
      <c r="O102" s="11"/>
      <c r="P102" s="12"/>
      <c r="Q102" s="12"/>
      <c r="R102" s="41"/>
    </row>
    <row r="103" spans="1:18" x14ac:dyDescent="0.25">
      <c r="A103" s="88" t="s">
        <v>22</v>
      </c>
      <c r="B103" s="53"/>
      <c r="C103" s="17">
        <f>MAX(D3:D99)</f>
        <v>1727</v>
      </c>
      <c r="D103" s="5" t="s">
        <v>9</v>
      </c>
      <c r="K103" s="10"/>
      <c r="L103" s="11"/>
      <c r="M103" s="11"/>
      <c r="N103" s="11"/>
      <c r="O103" s="11"/>
      <c r="P103" s="52"/>
      <c r="Q103" s="12"/>
      <c r="R103" s="41"/>
    </row>
    <row r="104" spans="1:18" x14ac:dyDescent="0.25">
      <c r="A104" s="88" t="s">
        <v>23</v>
      </c>
      <c r="B104" s="53"/>
      <c r="C104" s="17">
        <f>MIN(D3:D99)</f>
        <v>1492</v>
      </c>
      <c r="D104" s="5" t="s">
        <v>9</v>
      </c>
      <c r="G104" s="23"/>
      <c r="K104" s="10"/>
      <c r="L104" s="11"/>
      <c r="M104" s="11"/>
      <c r="N104" s="11"/>
      <c r="O104" s="11"/>
      <c r="P104" s="12"/>
      <c r="Q104" s="12"/>
      <c r="R104" s="41"/>
    </row>
    <row r="105" spans="1:18" x14ac:dyDescent="0.25">
      <c r="A105" s="235" t="s">
        <v>13</v>
      </c>
      <c r="B105" s="234"/>
      <c r="C105" s="17">
        <f>AVERAGE(D3:D99)</f>
        <v>1599.4845360824743</v>
      </c>
      <c r="D105" s="5" t="s">
        <v>9</v>
      </c>
      <c r="K105" s="51"/>
      <c r="L105" s="12"/>
      <c r="M105" s="12"/>
      <c r="N105" s="12"/>
      <c r="O105" s="12"/>
      <c r="P105" s="12"/>
      <c r="Q105" s="12"/>
      <c r="R105" s="41"/>
    </row>
    <row r="106" spans="1:18" x14ac:dyDescent="0.25">
      <c r="A106" s="233" t="s">
        <v>16</v>
      </c>
      <c r="B106" s="234"/>
      <c r="C106" s="16">
        <f>(B3-B99)/1000000</f>
        <v>38.265030000000003</v>
      </c>
      <c r="D106" s="5" t="s">
        <v>10</v>
      </c>
      <c r="K106" s="51"/>
      <c r="L106" s="12"/>
      <c r="M106" s="12"/>
      <c r="N106" s="12"/>
      <c r="O106" s="12"/>
      <c r="P106" s="12"/>
      <c r="Q106" s="12"/>
      <c r="R106" s="41"/>
    </row>
    <row r="107" spans="1:18" x14ac:dyDescent="0.25">
      <c r="A107" s="233" t="s">
        <v>14</v>
      </c>
      <c r="B107" s="234"/>
      <c r="C107" s="15">
        <f>(C3-'1 - 2 Jan'!C99)/1000</f>
        <v>0.64</v>
      </c>
      <c r="D107" s="5" t="s">
        <v>11</v>
      </c>
      <c r="G107" s="22"/>
      <c r="K107" s="51"/>
      <c r="L107" s="12"/>
      <c r="M107" s="12"/>
      <c r="N107" s="12"/>
      <c r="O107" s="12"/>
      <c r="P107" s="13"/>
      <c r="Q107" s="12"/>
      <c r="R107" s="41"/>
    </row>
    <row r="108" spans="1:18" x14ac:dyDescent="0.25">
      <c r="A108" s="227" t="s">
        <v>15</v>
      </c>
      <c r="B108" s="227"/>
      <c r="C108" s="18">
        <f>(C107*1.5*1650*1.1)+3000</f>
        <v>4742.3999999999996</v>
      </c>
      <c r="D108" s="19" t="s">
        <v>12</v>
      </c>
      <c r="K108" s="51"/>
      <c r="L108" s="12"/>
      <c r="M108" s="12"/>
      <c r="N108" s="12"/>
      <c r="O108" s="12"/>
      <c r="P108" s="13"/>
      <c r="Q108" s="42"/>
      <c r="R108" s="41"/>
    </row>
    <row r="109" spans="1:18" x14ac:dyDescent="0.25">
      <c r="A109" s="228" t="s">
        <v>20</v>
      </c>
      <c r="B109" s="228"/>
      <c r="C109" s="20">
        <f>(B3-'1 - 2 Jan'!B99)*1.1</f>
        <v>170257098</v>
      </c>
      <c r="D109" s="21" t="s">
        <v>12</v>
      </c>
      <c r="E109" s="23"/>
      <c r="F109" s="23"/>
      <c r="K109" s="51"/>
      <c r="L109" s="12"/>
      <c r="M109" s="12"/>
      <c r="N109" s="12"/>
      <c r="O109" s="12"/>
      <c r="P109" s="12"/>
      <c r="Q109" s="12"/>
      <c r="R109" s="41"/>
    </row>
    <row r="110" spans="1:18" x14ac:dyDescent="0.25">
      <c r="K110" s="51"/>
      <c r="L110" s="12"/>
      <c r="M110" s="12"/>
      <c r="N110" s="12"/>
      <c r="O110" s="12"/>
      <c r="P110" s="12"/>
      <c r="Q110" s="12"/>
      <c r="R110" s="41"/>
    </row>
    <row r="111" spans="1:18" x14ac:dyDescent="0.25">
      <c r="K111" s="51"/>
      <c r="L111" s="12"/>
      <c r="M111" s="12"/>
      <c r="N111" s="12"/>
      <c r="O111" s="12"/>
      <c r="P111" s="12"/>
      <c r="Q111" s="12"/>
      <c r="R111" s="41"/>
    </row>
    <row r="112" spans="1:18" x14ac:dyDescent="0.25">
      <c r="G112" s="23"/>
      <c r="K112" s="51"/>
      <c r="L112" s="12"/>
      <c r="M112" s="12"/>
      <c r="N112" s="12"/>
      <c r="O112" s="12"/>
      <c r="P112" s="12"/>
      <c r="Q112" s="12"/>
      <c r="R112" s="41"/>
    </row>
    <row r="113" spans="11:18" x14ac:dyDescent="0.25">
      <c r="K113" s="51"/>
      <c r="L113" s="12"/>
      <c r="M113" s="12"/>
      <c r="N113" s="12"/>
      <c r="O113" s="12"/>
      <c r="P113" s="12"/>
      <c r="Q113" s="12"/>
      <c r="R113" s="41"/>
    </row>
    <row r="114" spans="11:18" x14ac:dyDescent="0.25">
      <c r="K114" s="51"/>
      <c r="L114" s="12"/>
      <c r="M114" s="12"/>
      <c r="N114" s="12"/>
      <c r="O114" s="12"/>
      <c r="P114" s="12"/>
      <c r="Q114" s="12"/>
      <c r="R114" s="41"/>
    </row>
    <row r="115" spans="11:18" x14ac:dyDescent="0.25">
      <c r="K115" s="51"/>
      <c r="L115" s="12"/>
      <c r="M115" s="12"/>
      <c r="N115" s="12"/>
      <c r="O115" s="12"/>
      <c r="P115" s="13"/>
      <c r="Q115" s="13"/>
      <c r="R115" s="41"/>
    </row>
    <row r="116" spans="11:18" x14ac:dyDescent="0.25">
      <c r="K116" s="51"/>
      <c r="L116" s="12"/>
      <c r="M116" s="12"/>
      <c r="N116" s="12"/>
      <c r="O116" s="12"/>
      <c r="P116" s="13"/>
      <c r="Q116" s="48"/>
      <c r="R116" s="41"/>
    </row>
    <row r="117" spans="11:18" x14ac:dyDescent="0.25">
      <c r="K117" s="10"/>
      <c r="L117" s="11"/>
      <c r="M117" s="11"/>
      <c r="N117" s="11"/>
      <c r="O117" s="11"/>
      <c r="P117" s="13"/>
      <c r="Q117" s="13"/>
      <c r="R117" s="41"/>
    </row>
    <row r="118" spans="11:18" x14ac:dyDescent="0.25">
      <c r="K118" s="10"/>
      <c r="L118" s="11"/>
      <c r="M118" s="11"/>
      <c r="N118" s="11"/>
      <c r="O118" s="11"/>
      <c r="P118" s="42"/>
      <c r="Q118" s="12"/>
      <c r="R118" s="41"/>
    </row>
    <row r="119" spans="11:18" x14ac:dyDescent="0.25">
      <c r="K119" s="51"/>
      <c r="L119" s="12"/>
      <c r="M119" s="12"/>
      <c r="N119" s="12"/>
      <c r="O119" s="12"/>
      <c r="P119" s="12"/>
      <c r="Q119" s="12"/>
      <c r="R119" s="41"/>
    </row>
    <row r="120" spans="11:18" x14ac:dyDescent="0.25">
      <c r="K120" s="51"/>
      <c r="L120" s="12"/>
      <c r="M120" s="12"/>
      <c r="N120" s="12"/>
      <c r="O120" s="12"/>
      <c r="P120" s="12"/>
      <c r="Q120" s="12"/>
      <c r="R120" s="41"/>
    </row>
    <row r="121" spans="11:18" x14ac:dyDescent="0.25">
      <c r="K121" s="10"/>
      <c r="L121" s="11"/>
      <c r="M121" s="11"/>
      <c r="N121" s="11"/>
      <c r="O121" s="11"/>
      <c r="P121" s="12"/>
      <c r="Q121" s="12"/>
      <c r="R121" s="47"/>
    </row>
    <row r="122" spans="11:18" x14ac:dyDescent="0.25">
      <c r="K122" s="51"/>
      <c r="L122" s="12"/>
      <c r="M122" s="12"/>
      <c r="N122" s="12"/>
      <c r="O122" s="12"/>
      <c r="P122" s="12"/>
      <c r="Q122" s="12"/>
      <c r="R122" s="47"/>
    </row>
    <row r="123" spans="11:18" x14ac:dyDescent="0.25">
      <c r="K123" s="51"/>
      <c r="L123" s="12"/>
      <c r="M123" s="12"/>
      <c r="N123" s="12"/>
      <c r="O123" s="12"/>
      <c r="P123" s="12"/>
      <c r="Q123" s="12"/>
      <c r="R123" s="47"/>
    </row>
    <row r="124" spans="11:18" x14ac:dyDescent="0.25">
      <c r="K124" s="51"/>
      <c r="L124" s="12"/>
      <c r="M124" s="12"/>
      <c r="N124" s="12"/>
      <c r="O124" s="12"/>
      <c r="P124" s="12"/>
      <c r="Q124" s="12"/>
      <c r="R124" s="47"/>
    </row>
    <row r="125" spans="11:18" x14ac:dyDescent="0.25">
      <c r="K125" s="51"/>
      <c r="L125" s="12"/>
      <c r="M125" s="12"/>
      <c r="N125" s="12"/>
      <c r="O125" s="12"/>
      <c r="P125" s="12"/>
      <c r="Q125" s="12"/>
      <c r="R125" s="47"/>
    </row>
    <row r="126" spans="11:18" x14ac:dyDescent="0.25">
      <c r="K126" s="47"/>
      <c r="L126" s="47"/>
      <c r="M126" s="47"/>
      <c r="N126" s="47"/>
      <c r="O126" s="47"/>
      <c r="P126" s="47"/>
      <c r="Q126" s="47"/>
      <c r="R126" s="47"/>
    </row>
    <row r="127" spans="11:18" x14ac:dyDescent="0.25">
      <c r="K127" s="47"/>
      <c r="L127" s="47"/>
      <c r="M127" s="47"/>
      <c r="N127" s="47"/>
      <c r="O127" s="47"/>
      <c r="P127" s="47"/>
      <c r="Q127" s="47"/>
      <c r="R127" s="47"/>
    </row>
    <row r="128" spans="11:18" x14ac:dyDescent="0.25">
      <c r="K128" s="47"/>
      <c r="L128" s="47"/>
      <c r="M128" s="47"/>
      <c r="N128" s="47"/>
      <c r="O128" s="47"/>
      <c r="P128" s="47"/>
      <c r="Q128" s="47"/>
      <c r="R128" s="47"/>
    </row>
    <row r="129" spans="11:18" x14ac:dyDescent="0.25">
      <c r="K129" s="47"/>
      <c r="L129" s="47"/>
      <c r="M129" s="47"/>
      <c r="N129" s="47"/>
      <c r="O129" s="47"/>
      <c r="P129" s="47"/>
      <c r="Q129" s="47"/>
      <c r="R129" s="47"/>
    </row>
  </sheetData>
  <mergeCells count="8">
    <mergeCell ref="G1:I1"/>
    <mergeCell ref="A102:B102"/>
    <mergeCell ref="A105:B105"/>
    <mergeCell ref="A108:B108"/>
    <mergeCell ref="A109:B109"/>
    <mergeCell ref="A106:B106"/>
    <mergeCell ref="A107:B107"/>
    <mergeCell ref="A1:F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9"/>
  <sheetViews>
    <sheetView workbookViewId="0">
      <selection activeCell="I99" sqref="A4:I99"/>
    </sheetView>
  </sheetViews>
  <sheetFormatPr defaultColWidth="11.42578125" defaultRowHeight="15" x14ac:dyDescent="0.25"/>
  <cols>
    <col min="1" max="1" width="17.85546875" customWidth="1"/>
    <col min="2" max="6" width="13.85546875" customWidth="1"/>
    <col min="7" max="7" width="12.85546875" bestFit="1" customWidth="1"/>
    <col min="11" max="11" width="14.7109375" bestFit="1" customWidth="1"/>
  </cols>
  <sheetData>
    <row r="1" spans="1:9" ht="18.75" customHeight="1" x14ac:dyDescent="0.25">
      <c r="A1" s="229" t="s">
        <v>0</v>
      </c>
      <c r="B1" s="230"/>
      <c r="C1" s="230"/>
      <c r="D1" s="230"/>
      <c r="E1" s="230"/>
      <c r="F1" s="231"/>
      <c r="G1" s="232" t="s">
        <v>17</v>
      </c>
      <c r="H1" s="232"/>
      <c r="I1" s="232"/>
    </row>
    <row r="2" spans="1:9" ht="56.25" x14ac:dyDescent="0.25">
      <c r="A2" s="1" t="s">
        <v>1</v>
      </c>
      <c r="B2" s="1" t="s">
        <v>2</v>
      </c>
      <c r="C2" s="1" t="s">
        <v>3</v>
      </c>
      <c r="D2" s="1" t="s">
        <v>4</v>
      </c>
      <c r="E2" s="174" t="s">
        <v>25</v>
      </c>
      <c r="F2" s="1" t="s">
        <v>5</v>
      </c>
      <c r="G2" s="1" t="s">
        <v>18</v>
      </c>
      <c r="H2" s="1" t="s">
        <v>19</v>
      </c>
      <c r="I2" s="1" t="s">
        <v>21</v>
      </c>
    </row>
    <row r="3" spans="1:9" x14ac:dyDescent="0.25">
      <c r="A3" s="2">
        <v>42741.416666666664</v>
      </c>
      <c r="B3" s="3">
        <v>2238126859</v>
      </c>
      <c r="C3" s="3">
        <v>875775</v>
      </c>
      <c r="D3" s="3">
        <v>1571</v>
      </c>
      <c r="E3" s="3">
        <v>0.97</v>
      </c>
      <c r="F3" s="3">
        <v>538664025</v>
      </c>
      <c r="G3" s="4">
        <v>0.91</v>
      </c>
      <c r="H3" s="9">
        <v>1</v>
      </c>
      <c r="I3" s="26">
        <f>G3+H3</f>
        <v>1.9100000000000001</v>
      </c>
    </row>
    <row r="4" spans="1:9" x14ac:dyDescent="0.25">
      <c r="A4" s="2">
        <v>42741.40625</v>
      </c>
      <c r="B4" s="3">
        <v>2237733124</v>
      </c>
      <c r="C4" s="3">
        <v>875775</v>
      </c>
      <c r="D4" s="3">
        <v>1569</v>
      </c>
      <c r="E4" s="3">
        <v>0.97</v>
      </c>
      <c r="F4" s="3">
        <v>538564062</v>
      </c>
      <c r="G4" s="4">
        <v>0.91</v>
      </c>
      <c r="H4" s="4">
        <v>1.01</v>
      </c>
      <c r="I4" s="26">
        <f t="shared" ref="I4:I67" si="0">G4+H4</f>
        <v>1.92</v>
      </c>
    </row>
    <row r="5" spans="1:9" x14ac:dyDescent="0.25">
      <c r="A5" s="2">
        <v>42741.395833333336</v>
      </c>
      <c r="B5" s="3">
        <v>2237339761</v>
      </c>
      <c r="C5" s="3">
        <v>875775</v>
      </c>
      <c r="D5" s="3">
        <v>1564</v>
      </c>
      <c r="E5" s="3">
        <v>0.97</v>
      </c>
      <c r="F5" s="3">
        <v>538463994</v>
      </c>
      <c r="G5" s="4">
        <v>0.9</v>
      </c>
      <c r="H5" s="4">
        <v>0.99</v>
      </c>
      <c r="I5" s="26">
        <f t="shared" si="0"/>
        <v>1.8900000000000001</v>
      </c>
    </row>
    <row r="6" spans="1:9" x14ac:dyDescent="0.25">
      <c r="A6" s="2">
        <v>42741.385416666664</v>
      </c>
      <c r="B6" s="3">
        <v>2236946939</v>
      </c>
      <c r="C6" s="3">
        <v>875775</v>
      </c>
      <c r="D6" s="3">
        <v>1564</v>
      </c>
      <c r="E6" s="3">
        <v>0.97</v>
      </c>
      <c r="F6" s="3">
        <v>538364374</v>
      </c>
      <c r="G6" s="4">
        <v>0.91</v>
      </c>
      <c r="H6" s="4">
        <v>0.99</v>
      </c>
      <c r="I6" s="26">
        <f t="shared" si="0"/>
        <v>1.9</v>
      </c>
    </row>
    <row r="7" spans="1:9" x14ac:dyDescent="0.25">
      <c r="A7" s="2">
        <v>42741.375</v>
      </c>
      <c r="B7" s="3">
        <v>2236554719</v>
      </c>
      <c r="C7" s="3">
        <v>875775</v>
      </c>
      <c r="D7" s="3">
        <v>1551</v>
      </c>
      <c r="E7" s="172">
        <v>0.97</v>
      </c>
      <c r="F7" s="3">
        <v>538264781</v>
      </c>
      <c r="G7" s="4">
        <v>0.91</v>
      </c>
      <c r="H7" s="4">
        <v>0.99</v>
      </c>
      <c r="I7" s="26">
        <f t="shared" si="0"/>
        <v>1.9</v>
      </c>
    </row>
    <row r="8" spans="1:9" x14ac:dyDescent="0.25">
      <c r="A8" s="2">
        <v>42741.364583333336</v>
      </c>
      <c r="B8" s="3">
        <v>2236161809</v>
      </c>
      <c r="C8" s="3">
        <v>875775</v>
      </c>
      <c r="D8" s="3">
        <v>1544</v>
      </c>
      <c r="E8" s="3">
        <v>0.97</v>
      </c>
      <c r="F8" s="3">
        <v>538166704</v>
      </c>
      <c r="G8" s="4">
        <v>0.9</v>
      </c>
      <c r="H8" s="4">
        <v>0.99</v>
      </c>
      <c r="I8" s="26">
        <f t="shared" si="0"/>
        <v>1.8900000000000001</v>
      </c>
    </row>
    <row r="9" spans="1:9" x14ac:dyDescent="0.25">
      <c r="A9" s="2">
        <v>42741.354166666664</v>
      </c>
      <c r="B9" s="3">
        <v>2235769216</v>
      </c>
      <c r="C9" s="3">
        <v>875775</v>
      </c>
      <c r="D9" s="3">
        <v>1594</v>
      </c>
      <c r="E9" s="3">
        <v>0.97</v>
      </c>
      <c r="F9" s="3">
        <v>538067882</v>
      </c>
      <c r="G9" s="4">
        <v>0.93</v>
      </c>
      <c r="H9" s="4">
        <v>1.03</v>
      </c>
      <c r="I9" s="26">
        <f t="shared" si="0"/>
        <v>1.96</v>
      </c>
    </row>
    <row r="10" spans="1:9" x14ac:dyDescent="0.25">
      <c r="A10" s="2">
        <v>42741.34375</v>
      </c>
      <c r="B10" s="3">
        <v>2235375341</v>
      </c>
      <c r="C10" s="3">
        <v>875775</v>
      </c>
      <c r="D10" s="3">
        <v>1585</v>
      </c>
      <c r="E10" s="3">
        <v>0.97</v>
      </c>
      <c r="F10" s="3">
        <v>537969941</v>
      </c>
      <c r="G10" s="4">
        <v>0.92</v>
      </c>
      <c r="H10" s="4">
        <v>1.01</v>
      </c>
      <c r="I10" s="26">
        <f t="shared" si="0"/>
        <v>1.9300000000000002</v>
      </c>
    </row>
    <row r="11" spans="1:9" x14ac:dyDescent="0.25">
      <c r="A11" s="2">
        <v>42741.333333333336</v>
      </c>
      <c r="B11" s="3">
        <v>2234982929</v>
      </c>
      <c r="C11" s="3">
        <v>875775</v>
      </c>
      <c r="D11" s="3">
        <v>1594</v>
      </c>
      <c r="E11" s="3">
        <v>0.97</v>
      </c>
      <c r="F11" s="3">
        <v>537871699</v>
      </c>
      <c r="G11" s="4">
        <v>0.93</v>
      </c>
      <c r="H11" s="4">
        <v>1.02</v>
      </c>
      <c r="I11" s="26">
        <f t="shared" si="0"/>
        <v>1.9500000000000002</v>
      </c>
    </row>
    <row r="12" spans="1:9" x14ac:dyDescent="0.25">
      <c r="A12" s="2">
        <v>42741.322916666664</v>
      </c>
      <c r="B12" s="3">
        <v>2234589435</v>
      </c>
      <c r="C12" s="3">
        <v>875775</v>
      </c>
      <c r="D12" s="3">
        <v>1565</v>
      </c>
      <c r="E12" s="3">
        <v>0.97</v>
      </c>
      <c r="F12" s="3">
        <v>537774131</v>
      </c>
      <c r="G12" s="4">
        <v>0.93</v>
      </c>
      <c r="H12" s="4">
        <v>1.02</v>
      </c>
      <c r="I12" s="26">
        <f t="shared" si="0"/>
        <v>1.9500000000000002</v>
      </c>
    </row>
    <row r="13" spans="1:9" x14ac:dyDescent="0.25">
      <c r="A13" s="2">
        <v>42741.3125</v>
      </c>
      <c r="B13" s="3">
        <v>2234196238</v>
      </c>
      <c r="C13" s="3">
        <v>875775</v>
      </c>
      <c r="D13" s="3">
        <v>1577</v>
      </c>
      <c r="E13" s="3">
        <v>0.97</v>
      </c>
      <c r="F13" s="3">
        <v>537674675</v>
      </c>
      <c r="G13" s="4">
        <v>0.91</v>
      </c>
      <c r="H13" s="4">
        <v>0.99</v>
      </c>
      <c r="I13" s="26">
        <f t="shared" si="0"/>
        <v>1.9</v>
      </c>
    </row>
    <row r="14" spans="1:9" x14ac:dyDescent="0.25">
      <c r="A14" s="2">
        <v>42741.302083333336</v>
      </c>
      <c r="B14" s="3">
        <v>2233805558</v>
      </c>
      <c r="C14" s="3">
        <v>875775</v>
      </c>
      <c r="D14" s="3">
        <v>1593</v>
      </c>
      <c r="E14" s="3">
        <v>0.97</v>
      </c>
      <c r="F14" s="3">
        <v>537576695</v>
      </c>
      <c r="G14" s="4">
        <v>0.93</v>
      </c>
      <c r="H14" s="4">
        <v>1.02</v>
      </c>
      <c r="I14" s="26">
        <f t="shared" si="0"/>
        <v>1.9500000000000002</v>
      </c>
    </row>
    <row r="15" spans="1:9" x14ac:dyDescent="0.25">
      <c r="A15" s="2">
        <v>42741.291666666664</v>
      </c>
      <c r="B15" s="3">
        <v>2233412480</v>
      </c>
      <c r="C15" s="3">
        <v>875775</v>
      </c>
      <c r="D15" s="3">
        <v>1590</v>
      </c>
      <c r="E15" s="3">
        <v>0.97</v>
      </c>
      <c r="F15" s="3">
        <v>537478175</v>
      </c>
      <c r="G15" s="4">
        <v>0.94</v>
      </c>
      <c r="H15" s="4">
        <v>1.01</v>
      </c>
      <c r="I15" s="26">
        <f t="shared" si="0"/>
        <v>1.95</v>
      </c>
    </row>
    <row r="16" spans="1:9" x14ac:dyDescent="0.25">
      <c r="A16" s="2">
        <v>42741.28125</v>
      </c>
      <c r="B16" s="3">
        <v>2233018915</v>
      </c>
      <c r="C16" s="3">
        <v>875775</v>
      </c>
      <c r="D16" s="3">
        <v>1565</v>
      </c>
      <c r="E16" s="3">
        <v>0.97</v>
      </c>
      <c r="F16" s="3">
        <v>537379049</v>
      </c>
      <c r="G16" s="4">
        <v>0.91</v>
      </c>
      <c r="H16" s="4">
        <v>0.99</v>
      </c>
      <c r="I16" s="26">
        <f t="shared" si="0"/>
        <v>1.9</v>
      </c>
    </row>
    <row r="17" spans="1:18" x14ac:dyDescent="0.25">
      <c r="A17" s="2">
        <v>42741.270833333336</v>
      </c>
      <c r="B17" s="3">
        <v>2232627722</v>
      </c>
      <c r="C17" s="3">
        <v>875775</v>
      </c>
      <c r="D17" s="3">
        <v>1648</v>
      </c>
      <c r="E17" s="3">
        <v>0.97</v>
      </c>
      <c r="F17" s="3">
        <v>537279659</v>
      </c>
      <c r="G17" s="4">
        <v>0.96</v>
      </c>
      <c r="H17" s="4">
        <v>1.05</v>
      </c>
      <c r="I17" s="26">
        <f t="shared" si="0"/>
        <v>2.0099999999999998</v>
      </c>
    </row>
    <row r="18" spans="1:18" x14ac:dyDescent="0.25">
      <c r="A18" s="2">
        <v>42741.260416666664</v>
      </c>
      <c r="B18" s="3">
        <v>2232235404</v>
      </c>
      <c r="C18" s="3">
        <v>875775</v>
      </c>
      <c r="D18" s="3">
        <v>1454</v>
      </c>
      <c r="E18" s="3">
        <v>0.97</v>
      </c>
      <c r="F18" s="3">
        <v>537179691</v>
      </c>
      <c r="G18" s="4">
        <v>0.86</v>
      </c>
      <c r="H18" s="4">
        <v>0.94</v>
      </c>
      <c r="I18" s="26">
        <f t="shared" si="0"/>
        <v>1.7999999999999998</v>
      </c>
    </row>
    <row r="19" spans="1:18" x14ac:dyDescent="0.25">
      <c r="A19" s="2">
        <v>42741.25</v>
      </c>
      <c r="B19" s="3">
        <v>2231839667</v>
      </c>
      <c r="C19" s="3">
        <v>875775</v>
      </c>
      <c r="D19" s="3">
        <v>1538</v>
      </c>
      <c r="E19" s="3">
        <v>0.97</v>
      </c>
      <c r="F19" s="3">
        <v>537079791</v>
      </c>
      <c r="G19" s="4">
        <v>0.89</v>
      </c>
      <c r="H19" s="4">
        <v>0.96</v>
      </c>
      <c r="I19" s="26">
        <f t="shared" si="0"/>
        <v>1.85</v>
      </c>
    </row>
    <row r="20" spans="1:18" x14ac:dyDescent="0.25">
      <c r="A20" s="2">
        <v>42741.239583333336</v>
      </c>
      <c r="B20" s="3">
        <v>2231446815</v>
      </c>
      <c r="C20" s="3">
        <v>875775</v>
      </c>
      <c r="D20" s="3">
        <v>1569</v>
      </c>
      <c r="E20" s="3">
        <v>0.97</v>
      </c>
      <c r="F20" s="3">
        <v>536979386</v>
      </c>
      <c r="G20" s="4">
        <v>0.91</v>
      </c>
      <c r="H20" s="9">
        <v>1</v>
      </c>
      <c r="I20" s="26">
        <f t="shared" si="0"/>
        <v>1.9100000000000001</v>
      </c>
    </row>
    <row r="21" spans="1:18" x14ac:dyDescent="0.25">
      <c r="A21" s="2">
        <v>42741.229166666664</v>
      </c>
      <c r="B21" s="3">
        <v>2231060710</v>
      </c>
      <c r="C21" s="3">
        <v>875775</v>
      </c>
      <c r="D21" s="3">
        <v>1503</v>
      </c>
      <c r="E21" s="3">
        <v>0.97</v>
      </c>
      <c r="F21" s="3">
        <v>536880468</v>
      </c>
      <c r="G21" s="4">
        <v>0.88</v>
      </c>
      <c r="H21" s="4">
        <v>0.97</v>
      </c>
      <c r="I21" s="26">
        <f t="shared" si="0"/>
        <v>1.85</v>
      </c>
    </row>
    <row r="22" spans="1:18" x14ac:dyDescent="0.25">
      <c r="A22" s="2">
        <v>42741.21875</v>
      </c>
      <c r="B22" s="3">
        <v>2230671302</v>
      </c>
      <c r="C22" s="3">
        <v>875775</v>
      </c>
      <c r="D22" s="3">
        <v>1557</v>
      </c>
      <c r="E22" s="3">
        <v>0.97</v>
      </c>
      <c r="F22" s="3">
        <v>536780965</v>
      </c>
      <c r="G22" s="31">
        <v>0.88</v>
      </c>
      <c r="H22" s="4">
        <v>0.97</v>
      </c>
      <c r="I22" s="26">
        <f t="shared" si="0"/>
        <v>1.85</v>
      </c>
    </row>
    <row r="23" spans="1:18" x14ac:dyDescent="0.25">
      <c r="A23" s="2">
        <v>42741.208333333336</v>
      </c>
      <c r="B23" s="3">
        <v>2230279507</v>
      </c>
      <c r="C23" s="3">
        <v>875775</v>
      </c>
      <c r="D23" s="3">
        <v>1589</v>
      </c>
      <c r="E23" s="3">
        <v>0.97</v>
      </c>
      <c r="F23" s="3">
        <v>536680441</v>
      </c>
      <c r="G23" s="4">
        <v>0.92</v>
      </c>
      <c r="H23" s="4">
        <v>1.01</v>
      </c>
      <c r="I23" s="26">
        <f t="shared" si="0"/>
        <v>1.9300000000000002</v>
      </c>
    </row>
    <row r="24" spans="1:18" x14ac:dyDescent="0.25">
      <c r="A24" s="2">
        <v>42741.197916666664</v>
      </c>
      <c r="B24" s="3">
        <v>2229889634</v>
      </c>
      <c r="C24" s="3">
        <v>875775</v>
      </c>
      <c r="D24" s="3">
        <v>1551</v>
      </c>
      <c r="E24" s="3">
        <v>0.97</v>
      </c>
      <c r="F24" s="3">
        <v>536581325</v>
      </c>
      <c r="G24" s="9">
        <v>0.9</v>
      </c>
      <c r="H24" s="9">
        <v>1</v>
      </c>
      <c r="I24" s="26">
        <f t="shared" si="0"/>
        <v>1.9</v>
      </c>
    </row>
    <row r="25" spans="1:18" x14ac:dyDescent="0.25">
      <c r="A25" s="2">
        <v>42741.1875</v>
      </c>
      <c r="B25" s="3">
        <v>2229498743</v>
      </c>
      <c r="C25" s="3">
        <v>875775</v>
      </c>
      <c r="D25" s="3">
        <v>1593</v>
      </c>
      <c r="E25" s="3">
        <v>0.97</v>
      </c>
      <c r="F25" s="3">
        <v>536480910</v>
      </c>
      <c r="G25" s="4">
        <v>0.93</v>
      </c>
      <c r="H25" s="4">
        <v>1.03</v>
      </c>
      <c r="I25" s="26">
        <f t="shared" si="0"/>
        <v>1.96</v>
      </c>
    </row>
    <row r="26" spans="1:18" x14ac:dyDescent="0.25">
      <c r="A26" s="2">
        <v>42741.177083333336</v>
      </c>
      <c r="B26" s="3">
        <v>2229104285</v>
      </c>
      <c r="C26" s="3">
        <v>875775</v>
      </c>
      <c r="D26" s="3">
        <v>1583</v>
      </c>
      <c r="E26" s="6">
        <v>0.97</v>
      </c>
      <c r="F26" s="3">
        <v>536380341</v>
      </c>
      <c r="G26" s="40">
        <v>0.92</v>
      </c>
      <c r="H26" s="4">
        <v>1.01</v>
      </c>
      <c r="I26" s="26">
        <f t="shared" si="0"/>
        <v>1.9300000000000002</v>
      </c>
    </row>
    <row r="27" spans="1:18" x14ac:dyDescent="0.25">
      <c r="A27" s="2">
        <v>42741.166666666664</v>
      </c>
      <c r="B27" s="3">
        <v>2228714616</v>
      </c>
      <c r="C27" s="3">
        <v>875775</v>
      </c>
      <c r="D27" s="3">
        <v>1595</v>
      </c>
      <c r="E27" s="3">
        <v>0.97</v>
      </c>
      <c r="F27" s="3">
        <v>536279979</v>
      </c>
      <c r="G27" s="4">
        <v>0.91</v>
      </c>
      <c r="H27" s="9">
        <v>1</v>
      </c>
      <c r="I27" s="26">
        <f t="shared" si="0"/>
        <v>1.9100000000000001</v>
      </c>
    </row>
    <row r="28" spans="1:18" x14ac:dyDescent="0.25">
      <c r="A28" s="2">
        <v>42741.15625</v>
      </c>
      <c r="B28" s="3">
        <v>2228320671</v>
      </c>
      <c r="C28" s="3">
        <v>875775</v>
      </c>
      <c r="D28" s="3">
        <v>1556</v>
      </c>
      <c r="E28" s="3">
        <v>0.97</v>
      </c>
      <c r="F28" s="3">
        <v>536178817</v>
      </c>
      <c r="G28" s="31">
        <v>0.88</v>
      </c>
      <c r="H28" s="4">
        <v>0.97</v>
      </c>
      <c r="I28" s="26">
        <f t="shared" si="0"/>
        <v>1.85</v>
      </c>
    </row>
    <row r="29" spans="1:18" x14ac:dyDescent="0.25">
      <c r="A29" s="2">
        <v>42741.145833333336</v>
      </c>
      <c r="B29" s="3">
        <v>2227927747</v>
      </c>
      <c r="C29" s="3">
        <v>875775</v>
      </c>
      <c r="D29" s="3">
        <v>1555</v>
      </c>
      <c r="E29" s="3">
        <v>0.97</v>
      </c>
      <c r="F29" s="3">
        <v>536077375</v>
      </c>
      <c r="G29" s="31">
        <v>0.88</v>
      </c>
      <c r="H29" s="4">
        <v>0.97</v>
      </c>
      <c r="I29" s="26">
        <f t="shared" si="0"/>
        <v>1.85</v>
      </c>
      <c r="K29" s="51"/>
      <c r="L29" s="12"/>
      <c r="M29" s="12"/>
      <c r="N29" s="12"/>
      <c r="O29" s="12"/>
      <c r="P29" s="13"/>
      <c r="Q29" s="13"/>
      <c r="R29" s="41"/>
    </row>
    <row r="30" spans="1:18" x14ac:dyDescent="0.25">
      <c r="A30" s="2">
        <v>42741.135416666664</v>
      </c>
      <c r="B30" s="3">
        <v>2227534594</v>
      </c>
      <c r="C30" s="3">
        <v>875775</v>
      </c>
      <c r="D30" s="3">
        <v>1589</v>
      </c>
      <c r="E30" s="3">
        <v>0.97</v>
      </c>
      <c r="F30" s="3">
        <v>535977690</v>
      </c>
      <c r="G30" s="4">
        <v>0.92</v>
      </c>
      <c r="H30" s="4">
        <v>1.01</v>
      </c>
      <c r="I30" s="26">
        <f t="shared" si="0"/>
        <v>1.9300000000000002</v>
      </c>
      <c r="K30" s="51"/>
      <c r="L30" s="12"/>
      <c r="M30" s="12"/>
      <c r="N30" s="12"/>
      <c r="O30" s="12"/>
      <c r="P30" s="13"/>
      <c r="Q30" s="13"/>
      <c r="R30" s="41"/>
    </row>
    <row r="31" spans="1:18" x14ac:dyDescent="0.25">
      <c r="A31" s="2">
        <v>42741.125</v>
      </c>
      <c r="B31" s="3">
        <v>2227140835</v>
      </c>
      <c r="C31" s="3">
        <v>875775</v>
      </c>
      <c r="D31" s="3">
        <v>1579</v>
      </c>
      <c r="E31" s="3">
        <v>0.97</v>
      </c>
      <c r="F31" s="3">
        <v>535876419</v>
      </c>
      <c r="G31" s="4">
        <v>0.92</v>
      </c>
      <c r="H31" s="4">
        <v>1.02</v>
      </c>
      <c r="I31" s="26">
        <f t="shared" si="0"/>
        <v>1.94</v>
      </c>
      <c r="K31" s="51"/>
      <c r="L31" s="12"/>
      <c r="M31" s="12"/>
      <c r="N31" s="12"/>
      <c r="O31" s="12"/>
      <c r="P31" s="12"/>
      <c r="Q31" s="42"/>
      <c r="R31" s="41"/>
    </row>
    <row r="32" spans="1:18" x14ac:dyDescent="0.25">
      <c r="A32" s="2">
        <v>42741.114583333336</v>
      </c>
      <c r="B32" s="3">
        <v>2226749684</v>
      </c>
      <c r="C32" s="3">
        <v>875775</v>
      </c>
      <c r="D32" s="3">
        <v>1588</v>
      </c>
      <c r="E32" s="3">
        <v>0.97</v>
      </c>
      <c r="F32" s="3">
        <v>535775924</v>
      </c>
      <c r="G32" s="4">
        <v>0.91</v>
      </c>
      <c r="H32" s="4">
        <v>1.02</v>
      </c>
      <c r="I32" s="26">
        <f t="shared" si="0"/>
        <v>1.9300000000000002</v>
      </c>
      <c r="K32" s="51"/>
      <c r="L32" s="12"/>
      <c r="M32" s="12"/>
      <c r="N32" s="12"/>
      <c r="O32" s="12"/>
      <c r="P32" s="13"/>
      <c r="Q32" s="13"/>
      <c r="R32" s="41"/>
    </row>
    <row r="33" spans="1:18" x14ac:dyDescent="0.25">
      <c r="A33" s="2">
        <v>42741.104166666664</v>
      </c>
      <c r="B33" s="3">
        <v>2226355171</v>
      </c>
      <c r="C33" s="3">
        <v>875775</v>
      </c>
      <c r="D33" s="3">
        <v>1573</v>
      </c>
      <c r="E33" s="3">
        <v>0.97</v>
      </c>
      <c r="F33" s="3">
        <v>535674580</v>
      </c>
      <c r="G33" s="4">
        <v>0.91</v>
      </c>
      <c r="H33" s="9">
        <v>1</v>
      </c>
      <c r="I33" s="26">
        <f t="shared" si="0"/>
        <v>1.9100000000000001</v>
      </c>
      <c r="K33" s="51"/>
      <c r="L33" s="12"/>
      <c r="M33" s="12"/>
      <c r="N33" s="12"/>
      <c r="O33" s="12"/>
      <c r="P33" s="13"/>
      <c r="Q33" s="12"/>
      <c r="R33" s="41"/>
    </row>
    <row r="34" spans="1:18" x14ac:dyDescent="0.25">
      <c r="A34" s="2">
        <v>42741.09375</v>
      </c>
      <c r="B34" s="3">
        <v>2225962415</v>
      </c>
      <c r="C34" s="3">
        <v>875775</v>
      </c>
      <c r="D34" s="3">
        <v>1560</v>
      </c>
      <c r="E34" s="3">
        <v>0.97</v>
      </c>
      <c r="F34" s="3">
        <v>535574301</v>
      </c>
      <c r="G34" s="4">
        <v>0.91</v>
      </c>
      <c r="H34" s="9">
        <v>1</v>
      </c>
      <c r="I34" s="26">
        <f t="shared" si="0"/>
        <v>1.9100000000000001</v>
      </c>
      <c r="K34" s="51"/>
      <c r="L34" s="12"/>
      <c r="M34" s="12"/>
      <c r="N34" s="12"/>
      <c r="O34" s="12"/>
      <c r="P34" s="13"/>
      <c r="Q34" s="13"/>
      <c r="R34" s="41"/>
    </row>
    <row r="35" spans="1:18" x14ac:dyDescent="0.25">
      <c r="A35" s="2">
        <v>42741.083333333336</v>
      </c>
      <c r="B35" s="3">
        <v>2225567662</v>
      </c>
      <c r="C35" s="3">
        <v>875775</v>
      </c>
      <c r="D35" s="3">
        <v>1596</v>
      </c>
      <c r="E35" s="3">
        <v>0.97</v>
      </c>
      <c r="F35" s="3">
        <v>535473576</v>
      </c>
      <c r="G35" s="4">
        <v>0.91</v>
      </c>
      <c r="H35" s="9">
        <v>1</v>
      </c>
      <c r="I35" s="26">
        <f t="shared" si="0"/>
        <v>1.9100000000000001</v>
      </c>
      <c r="K35" s="10"/>
      <c r="L35" s="11"/>
      <c r="M35" s="11"/>
      <c r="N35" s="11"/>
      <c r="O35" s="11"/>
      <c r="P35" s="13"/>
      <c r="Q35" s="12"/>
      <c r="R35" s="41"/>
    </row>
    <row r="36" spans="1:18" x14ac:dyDescent="0.25">
      <c r="A36" s="2">
        <v>42741.072916666664</v>
      </c>
      <c r="B36" s="3">
        <v>2225177036</v>
      </c>
      <c r="C36" s="3">
        <v>875775</v>
      </c>
      <c r="D36" s="3">
        <v>1503</v>
      </c>
      <c r="E36" s="3">
        <v>0.97</v>
      </c>
      <c r="F36" s="3">
        <v>535373953</v>
      </c>
      <c r="G36" s="4">
        <v>0.88</v>
      </c>
      <c r="H36" s="4">
        <v>0.97</v>
      </c>
      <c r="I36" s="26">
        <f t="shared" si="0"/>
        <v>1.85</v>
      </c>
      <c r="K36" s="10"/>
      <c r="L36" s="11"/>
      <c r="M36" s="11"/>
      <c r="N36" s="11"/>
      <c r="O36" s="11"/>
      <c r="P36" s="11"/>
      <c r="Q36" s="12"/>
      <c r="R36" s="41"/>
    </row>
    <row r="37" spans="1:18" x14ac:dyDescent="0.25">
      <c r="A37" s="2">
        <v>42741.0625</v>
      </c>
      <c r="B37" s="3">
        <v>2224782818</v>
      </c>
      <c r="C37" s="3">
        <v>875775</v>
      </c>
      <c r="D37" s="3">
        <v>1501</v>
      </c>
      <c r="E37" s="3">
        <v>0.97</v>
      </c>
      <c r="F37" s="3">
        <v>535273875</v>
      </c>
      <c r="G37" s="9">
        <v>0.9</v>
      </c>
      <c r="H37" s="4">
        <v>0.99</v>
      </c>
      <c r="I37" s="26">
        <f t="shared" si="0"/>
        <v>1.8900000000000001</v>
      </c>
      <c r="K37" s="10"/>
      <c r="L37" s="11"/>
      <c r="M37" s="11"/>
      <c r="N37" s="11"/>
      <c r="O37" s="11"/>
      <c r="P37" s="13"/>
      <c r="Q37" s="12"/>
      <c r="R37" s="41"/>
    </row>
    <row r="38" spans="1:18" x14ac:dyDescent="0.25">
      <c r="A38" s="2">
        <v>42741.052083333336</v>
      </c>
      <c r="B38" s="3">
        <v>2224389815</v>
      </c>
      <c r="C38" s="3">
        <v>875775</v>
      </c>
      <c r="D38" s="3">
        <v>1550</v>
      </c>
      <c r="E38" s="3">
        <v>0.97</v>
      </c>
      <c r="F38" s="3">
        <v>535175005</v>
      </c>
      <c r="G38" s="9">
        <v>0.9</v>
      </c>
      <c r="H38" s="9">
        <v>1</v>
      </c>
      <c r="I38" s="26">
        <f t="shared" si="0"/>
        <v>1.9</v>
      </c>
      <c r="K38" s="10"/>
      <c r="L38" s="11"/>
      <c r="M38" s="11"/>
      <c r="N38" s="11"/>
      <c r="O38" s="11"/>
      <c r="P38" s="13"/>
      <c r="Q38" s="13"/>
      <c r="R38" s="41"/>
    </row>
    <row r="39" spans="1:18" x14ac:dyDescent="0.25">
      <c r="A39" s="2">
        <v>42741.041666666664</v>
      </c>
      <c r="B39" s="3">
        <v>2223994749</v>
      </c>
      <c r="C39" s="3">
        <v>875775</v>
      </c>
      <c r="D39" s="3">
        <v>1569</v>
      </c>
      <c r="E39" s="3">
        <v>0.97</v>
      </c>
      <c r="F39" s="3">
        <v>535076984</v>
      </c>
      <c r="G39" s="4">
        <v>0.91</v>
      </c>
      <c r="H39" s="9">
        <v>1</v>
      </c>
      <c r="I39" s="26">
        <f t="shared" si="0"/>
        <v>1.9100000000000001</v>
      </c>
      <c r="K39" s="10"/>
      <c r="L39" s="11"/>
      <c r="M39" s="11"/>
      <c r="N39" s="11"/>
      <c r="O39" s="11"/>
      <c r="P39" s="13"/>
      <c r="Q39" s="12"/>
      <c r="R39" s="41"/>
    </row>
    <row r="40" spans="1:18" x14ac:dyDescent="0.25">
      <c r="A40" s="2">
        <v>42741.03125</v>
      </c>
      <c r="B40" s="3">
        <v>2223598269</v>
      </c>
      <c r="C40" s="3">
        <v>875775</v>
      </c>
      <c r="D40" s="3">
        <v>1571</v>
      </c>
      <c r="E40" s="3">
        <v>0.97</v>
      </c>
      <c r="F40" s="3">
        <v>534976159</v>
      </c>
      <c r="G40" s="4">
        <v>0.91</v>
      </c>
      <c r="H40" s="4">
        <v>1.01</v>
      </c>
      <c r="I40" s="26">
        <f t="shared" si="0"/>
        <v>1.92</v>
      </c>
      <c r="K40" s="10"/>
      <c r="L40" s="11"/>
      <c r="M40" s="11"/>
      <c r="N40" s="11"/>
      <c r="O40" s="11"/>
      <c r="P40" s="13"/>
      <c r="Q40" s="13"/>
      <c r="R40" s="41"/>
    </row>
    <row r="41" spans="1:18" x14ac:dyDescent="0.25">
      <c r="A41" s="2">
        <v>42741.020833333336</v>
      </c>
      <c r="B41" s="3">
        <v>2223204833</v>
      </c>
      <c r="C41" s="3">
        <v>875775</v>
      </c>
      <c r="D41" s="3">
        <v>1593</v>
      </c>
      <c r="E41" s="3">
        <v>0.97</v>
      </c>
      <c r="F41" s="3">
        <v>534874366</v>
      </c>
      <c r="G41" s="4">
        <v>0.93</v>
      </c>
      <c r="H41" s="4">
        <v>1.03</v>
      </c>
      <c r="I41" s="26">
        <f t="shared" si="0"/>
        <v>1.96</v>
      </c>
      <c r="K41" s="10"/>
      <c r="L41" s="11"/>
      <c r="M41" s="11"/>
      <c r="N41" s="11"/>
      <c r="O41" s="11"/>
      <c r="P41" s="12"/>
      <c r="Q41" s="12"/>
      <c r="R41" s="41"/>
    </row>
    <row r="42" spans="1:18" x14ac:dyDescent="0.25">
      <c r="A42" s="2">
        <v>42741.010416666664</v>
      </c>
      <c r="B42" s="3">
        <v>2222809882</v>
      </c>
      <c r="C42" s="3">
        <v>875775</v>
      </c>
      <c r="D42" s="3">
        <v>1587</v>
      </c>
      <c r="E42" s="3">
        <v>0.97</v>
      </c>
      <c r="F42" s="3">
        <v>534772810</v>
      </c>
      <c r="G42" s="4">
        <v>0.92</v>
      </c>
      <c r="H42" s="4">
        <v>1.02</v>
      </c>
      <c r="I42" s="26">
        <f t="shared" si="0"/>
        <v>1.94</v>
      </c>
      <c r="K42" s="10"/>
      <c r="L42" s="11"/>
      <c r="M42" s="11"/>
      <c r="N42" s="11"/>
      <c r="O42" s="11"/>
      <c r="P42" s="12"/>
      <c r="Q42" s="12"/>
      <c r="R42" s="41"/>
    </row>
    <row r="43" spans="1:18" x14ac:dyDescent="0.25">
      <c r="A43" s="2">
        <v>42741</v>
      </c>
      <c r="B43" s="3">
        <v>2222413755</v>
      </c>
      <c r="C43" s="3">
        <v>875775</v>
      </c>
      <c r="D43" s="3">
        <v>1629</v>
      </c>
      <c r="E43" s="3">
        <v>0.97</v>
      </c>
      <c r="F43" s="3">
        <v>534672122</v>
      </c>
      <c r="G43" s="4">
        <v>0.91</v>
      </c>
      <c r="H43" s="9">
        <v>1</v>
      </c>
      <c r="I43" s="26">
        <f t="shared" si="0"/>
        <v>1.9100000000000001</v>
      </c>
      <c r="K43" s="10"/>
      <c r="L43" s="11"/>
      <c r="M43" s="11"/>
      <c r="N43" s="11"/>
      <c r="O43" s="11"/>
      <c r="P43" s="48"/>
      <c r="Q43" s="13"/>
      <c r="R43" s="41"/>
    </row>
    <row r="44" spans="1:18" x14ac:dyDescent="0.25">
      <c r="A44" s="2">
        <v>42740.989583333336</v>
      </c>
      <c r="B44" s="3">
        <v>2222018474</v>
      </c>
      <c r="C44" s="3">
        <v>875775</v>
      </c>
      <c r="D44" s="3">
        <v>1589</v>
      </c>
      <c r="E44" s="3">
        <v>0.97</v>
      </c>
      <c r="F44" s="3">
        <v>534571248</v>
      </c>
      <c r="G44" s="4">
        <v>0.93</v>
      </c>
      <c r="H44" s="4">
        <v>1.01</v>
      </c>
      <c r="I44" s="26">
        <f t="shared" si="0"/>
        <v>1.94</v>
      </c>
      <c r="K44" s="10"/>
      <c r="L44" s="11"/>
      <c r="M44" s="11"/>
      <c r="N44" s="11"/>
      <c r="O44" s="11"/>
      <c r="P44" s="13"/>
      <c r="Q44" s="13"/>
      <c r="R44" s="41"/>
    </row>
    <row r="45" spans="1:18" x14ac:dyDescent="0.25">
      <c r="A45" s="2">
        <v>42740.979166666664</v>
      </c>
      <c r="B45" s="3">
        <v>2221623273</v>
      </c>
      <c r="C45" s="3">
        <v>875775</v>
      </c>
      <c r="D45" s="3">
        <v>1648</v>
      </c>
      <c r="E45" s="3">
        <v>0.97</v>
      </c>
      <c r="F45" s="3">
        <v>534469311</v>
      </c>
      <c r="G45" s="4">
        <v>0.95</v>
      </c>
      <c r="H45" s="4">
        <v>1.05</v>
      </c>
      <c r="I45" s="26">
        <f t="shared" si="0"/>
        <v>2</v>
      </c>
      <c r="K45" s="10"/>
      <c r="L45" s="11"/>
      <c r="M45" s="11"/>
      <c r="N45" s="11"/>
      <c r="O45" s="11"/>
      <c r="P45" s="12"/>
      <c r="Q45" s="12"/>
      <c r="R45" s="41"/>
    </row>
    <row r="46" spans="1:18" x14ac:dyDescent="0.25">
      <c r="A46" s="2">
        <v>42740.96875</v>
      </c>
      <c r="B46" s="3">
        <v>2221224657</v>
      </c>
      <c r="C46" s="3">
        <v>875775</v>
      </c>
      <c r="D46" s="3">
        <v>1542</v>
      </c>
      <c r="E46" s="3">
        <v>0.97</v>
      </c>
      <c r="F46" s="3">
        <v>534372036</v>
      </c>
      <c r="G46" s="4">
        <v>0.94</v>
      </c>
      <c r="H46" s="4">
        <v>1.03</v>
      </c>
      <c r="I46" s="26">
        <f t="shared" si="0"/>
        <v>1.97</v>
      </c>
      <c r="K46" s="10"/>
      <c r="L46" s="11"/>
      <c r="M46" s="11"/>
      <c r="N46" s="11"/>
      <c r="O46" s="11"/>
      <c r="P46" s="13"/>
      <c r="Q46" s="42"/>
      <c r="R46" s="41"/>
    </row>
    <row r="47" spans="1:18" x14ac:dyDescent="0.25">
      <c r="A47" s="2">
        <v>42740.958333333336</v>
      </c>
      <c r="B47" s="3">
        <v>2220827956</v>
      </c>
      <c r="C47" s="3">
        <v>875775</v>
      </c>
      <c r="D47" s="3">
        <v>1579</v>
      </c>
      <c r="E47" s="3">
        <v>0.97</v>
      </c>
      <c r="F47" s="3">
        <v>534272550</v>
      </c>
      <c r="G47" s="4">
        <v>0.91</v>
      </c>
      <c r="H47" s="4">
        <v>1.01</v>
      </c>
      <c r="I47" s="26">
        <f t="shared" si="0"/>
        <v>1.92</v>
      </c>
      <c r="K47" s="10"/>
      <c r="L47" s="11"/>
      <c r="M47" s="11"/>
      <c r="N47" s="11"/>
      <c r="O47" s="11"/>
      <c r="P47" s="13"/>
      <c r="Q47" s="12"/>
      <c r="R47" s="41"/>
    </row>
    <row r="48" spans="1:18" x14ac:dyDescent="0.25">
      <c r="A48" s="2">
        <v>42740.947916666664</v>
      </c>
      <c r="B48" s="3">
        <v>2220431216</v>
      </c>
      <c r="C48" s="3">
        <v>875775</v>
      </c>
      <c r="D48" s="3">
        <v>1611</v>
      </c>
      <c r="E48" s="3">
        <v>0.97</v>
      </c>
      <c r="F48" s="3">
        <v>534174887</v>
      </c>
      <c r="G48" s="4">
        <v>0.93</v>
      </c>
      <c r="H48" s="4">
        <v>1.03</v>
      </c>
      <c r="I48" s="26">
        <f t="shared" si="0"/>
        <v>1.96</v>
      </c>
      <c r="K48" s="10"/>
      <c r="L48" s="11"/>
      <c r="M48" s="11"/>
      <c r="N48" s="11"/>
      <c r="O48" s="11"/>
      <c r="P48" s="52"/>
      <c r="Q48" s="12"/>
      <c r="R48" s="41"/>
    </row>
    <row r="49" spans="1:18" x14ac:dyDescent="0.25">
      <c r="A49" s="2">
        <v>42740.9375</v>
      </c>
      <c r="B49" s="3">
        <v>2220034505</v>
      </c>
      <c r="C49" s="3">
        <v>875775</v>
      </c>
      <c r="D49" s="3">
        <v>1590</v>
      </c>
      <c r="E49" s="3">
        <v>0.97</v>
      </c>
      <c r="F49" s="3">
        <v>534074384</v>
      </c>
      <c r="G49" s="4">
        <v>0.93</v>
      </c>
      <c r="H49" s="4">
        <v>1.02</v>
      </c>
      <c r="I49" s="26">
        <f t="shared" si="0"/>
        <v>1.9500000000000002</v>
      </c>
      <c r="K49" s="10"/>
      <c r="L49" s="11"/>
      <c r="M49" s="11"/>
      <c r="N49" s="11"/>
      <c r="O49" s="11"/>
      <c r="P49" s="12"/>
      <c r="Q49" s="12"/>
      <c r="R49" s="41"/>
    </row>
    <row r="50" spans="1:18" x14ac:dyDescent="0.25">
      <c r="A50" s="2">
        <v>42740.927083333336</v>
      </c>
      <c r="B50" s="3">
        <v>2219636541</v>
      </c>
      <c r="C50" s="3">
        <v>875775</v>
      </c>
      <c r="D50" s="3">
        <v>1594</v>
      </c>
      <c r="E50" s="3">
        <v>0.97</v>
      </c>
      <c r="F50" s="3">
        <v>533974732</v>
      </c>
      <c r="G50" s="4">
        <v>0.92</v>
      </c>
      <c r="H50" s="4">
        <v>1.01</v>
      </c>
      <c r="I50" s="26">
        <f t="shared" si="0"/>
        <v>1.9300000000000002</v>
      </c>
      <c r="K50" s="51"/>
      <c r="L50" s="12"/>
      <c r="M50" s="12"/>
      <c r="N50" s="12"/>
      <c r="O50" s="12"/>
      <c r="P50" s="12"/>
      <c r="Q50" s="12"/>
      <c r="R50" s="41"/>
    </row>
    <row r="51" spans="1:18" x14ac:dyDescent="0.25">
      <c r="A51" s="2">
        <v>42740.916666666664</v>
      </c>
      <c r="B51" s="3">
        <v>2219234957</v>
      </c>
      <c r="C51" s="3">
        <v>875775</v>
      </c>
      <c r="D51" s="3">
        <v>1605</v>
      </c>
      <c r="E51" s="3">
        <v>0.97</v>
      </c>
      <c r="F51" s="3">
        <v>533880588</v>
      </c>
      <c r="G51" s="4">
        <v>0.93</v>
      </c>
      <c r="H51" s="4">
        <v>0.94</v>
      </c>
      <c r="I51" s="26">
        <f t="shared" si="0"/>
        <v>1.87</v>
      </c>
      <c r="K51" s="51"/>
      <c r="L51" s="12"/>
      <c r="M51" s="12"/>
      <c r="N51" s="12"/>
      <c r="O51" s="12"/>
      <c r="P51" s="12"/>
      <c r="Q51" s="12"/>
      <c r="R51" s="41"/>
    </row>
    <row r="52" spans="1:18" x14ac:dyDescent="0.25">
      <c r="A52" s="2">
        <v>42740.90625</v>
      </c>
      <c r="B52" s="3">
        <v>2218836371</v>
      </c>
      <c r="C52" s="3">
        <v>875775</v>
      </c>
      <c r="D52" s="3">
        <v>1624</v>
      </c>
      <c r="E52" s="3">
        <v>0.97</v>
      </c>
      <c r="F52" s="3">
        <v>533782320</v>
      </c>
      <c r="G52" s="4">
        <v>0.94</v>
      </c>
      <c r="H52" s="4">
        <v>1.04</v>
      </c>
      <c r="I52" s="26">
        <f t="shared" si="0"/>
        <v>1.98</v>
      </c>
      <c r="K52" s="10"/>
      <c r="L52" s="11"/>
      <c r="M52" s="11"/>
      <c r="N52" s="11"/>
      <c r="O52" s="11"/>
      <c r="P52" s="12"/>
      <c r="Q52" s="12"/>
      <c r="R52" s="41"/>
    </row>
    <row r="53" spans="1:18" x14ac:dyDescent="0.25">
      <c r="A53" s="2">
        <v>42740.895833333336</v>
      </c>
      <c r="B53" s="3">
        <v>2218435565</v>
      </c>
      <c r="C53" s="3">
        <v>875775</v>
      </c>
      <c r="D53" s="3">
        <v>1615</v>
      </c>
      <c r="E53" s="3">
        <v>0.97</v>
      </c>
      <c r="F53" s="3">
        <v>533683016</v>
      </c>
      <c r="G53" s="4">
        <v>0.94</v>
      </c>
      <c r="H53" s="4">
        <v>1.03</v>
      </c>
      <c r="I53" s="26">
        <f t="shared" si="0"/>
        <v>1.97</v>
      </c>
      <c r="K53" s="10"/>
      <c r="L53" s="11"/>
      <c r="M53" s="11"/>
      <c r="N53" s="11"/>
      <c r="O53" s="11"/>
      <c r="P53" s="12"/>
      <c r="Q53" s="12"/>
      <c r="R53" s="41"/>
    </row>
    <row r="54" spans="1:18" x14ac:dyDescent="0.25">
      <c r="A54" s="2">
        <v>42740.885416666664</v>
      </c>
      <c r="B54" s="3">
        <v>2218031038</v>
      </c>
      <c r="C54" s="3">
        <v>875775</v>
      </c>
      <c r="D54" s="3">
        <v>1622</v>
      </c>
      <c r="E54" s="3">
        <v>0.97</v>
      </c>
      <c r="F54" s="3">
        <v>533581525</v>
      </c>
      <c r="G54" s="4">
        <v>0.94</v>
      </c>
      <c r="H54" s="9">
        <v>1.04</v>
      </c>
      <c r="I54" s="26">
        <f t="shared" si="0"/>
        <v>1.98</v>
      </c>
      <c r="K54" s="10"/>
      <c r="L54" s="11"/>
      <c r="M54" s="11"/>
      <c r="N54" s="11"/>
      <c r="O54" s="11"/>
      <c r="P54" s="13"/>
      <c r="Q54" s="42"/>
      <c r="R54" s="41"/>
    </row>
    <row r="55" spans="1:18" x14ac:dyDescent="0.25">
      <c r="A55" s="2">
        <v>42740.875</v>
      </c>
      <c r="B55" s="3">
        <v>2217627010</v>
      </c>
      <c r="C55" s="3">
        <v>875775</v>
      </c>
      <c r="D55" s="3">
        <v>1622</v>
      </c>
      <c r="E55" s="3">
        <v>0.97</v>
      </c>
      <c r="F55" s="3">
        <v>533480145</v>
      </c>
      <c r="G55" s="4">
        <v>0.94</v>
      </c>
      <c r="H55" s="9">
        <v>1.04</v>
      </c>
      <c r="I55" s="26">
        <f t="shared" si="0"/>
        <v>1.98</v>
      </c>
      <c r="K55" s="10"/>
      <c r="L55" s="11"/>
      <c r="M55" s="11"/>
      <c r="N55" s="11"/>
      <c r="O55" s="11"/>
      <c r="P55" s="12"/>
      <c r="Q55" s="12"/>
      <c r="R55" s="41"/>
    </row>
    <row r="56" spans="1:18" x14ac:dyDescent="0.25">
      <c r="A56" s="2">
        <v>42740.864583333336</v>
      </c>
      <c r="B56" s="3">
        <v>2217221358</v>
      </c>
      <c r="C56" s="3">
        <v>875775</v>
      </c>
      <c r="D56" s="3">
        <v>1656</v>
      </c>
      <c r="E56" s="3">
        <v>0.97</v>
      </c>
      <c r="F56" s="3">
        <v>533382506</v>
      </c>
      <c r="G56" s="4">
        <v>0.95</v>
      </c>
      <c r="H56" s="4">
        <v>1.04</v>
      </c>
      <c r="I56" s="26">
        <f t="shared" si="0"/>
        <v>1.99</v>
      </c>
      <c r="K56" s="10"/>
      <c r="L56" s="11"/>
      <c r="M56" s="11"/>
      <c r="N56" s="11"/>
      <c r="O56" s="11"/>
      <c r="P56" s="12"/>
      <c r="Q56" s="12"/>
      <c r="R56" s="41"/>
    </row>
    <row r="57" spans="1:18" x14ac:dyDescent="0.25">
      <c r="A57" s="2">
        <v>42740.854166666664</v>
      </c>
      <c r="B57" s="3">
        <v>2216809822</v>
      </c>
      <c r="C57" s="3">
        <v>875775</v>
      </c>
      <c r="D57" s="3">
        <v>1676</v>
      </c>
      <c r="E57" s="3">
        <v>0.97</v>
      </c>
      <c r="F57" s="3">
        <v>533279572</v>
      </c>
      <c r="G57" s="4">
        <v>0.97</v>
      </c>
      <c r="H57" s="4">
        <v>1.07</v>
      </c>
      <c r="I57" s="26">
        <f t="shared" si="0"/>
        <v>2.04</v>
      </c>
      <c r="K57" s="10"/>
      <c r="L57" s="11"/>
      <c r="M57" s="11"/>
      <c r="N57" s="11"/>
      <c r="O57" s="11"/>
      <c r="P57" s="13"/>
      <c r="Q57" s="42"/>
      <c r="R57" s="41"/>
    </row>
    <row r="58" spans="1:18" x14ac:dyDescent="0.25">
      <c r="A58" s="2">
        <v>42740.84375</v>
      </c>
      <c r="B58" s="3">
        <v>2216393132</v>
      </c>
      <c r="C58" s="3">
        <v>875775</v>
      </c>
      <c r="D58" s="3">
        <v>1630</v>
      </c>
      <c r="E58" s="3">
        <v>0.97</v>
      </c>
      <c r="F58" s="3">
        <v>533183216</v>
      </c>
      <c r="G58" s="4">
        <v>0.95</v>
      </c>
      <c r="H58" s="4">
        <v>1.04</v>
      </c>
      <c r="I58" s="26">
        <f t="shared" si="0"/>
        <v>1.99</v>
      </c>
      <c r="K58" s="10"/>
      <c r="L58" s="11"/>
      <c r="M58" s="11"/>
      <c r="N58" s="11"/>
      <c r="O58" s="11"/>
      <c r="P58" s="52"/>
      <c r="Q58" s="12"/>
      <c r="R58" s="41"/>
    </row>
    <row r="59" spans="1:18" x14ac:dyDescent="0.25">
      <c r="A59" s="2">
        <v>42740.833333333336</v>
      </c>
      <c r="B59" s="3">
        <v>2215966692</v>
      </c>
      <c r="C59" s="3">
        <v>875775</v>
      </c>
      <c r="D59" s="3">
        <v>1720</v>
      </c>
      <c r="E59" s="3">
        <v>0.97</v>
      </c>
      <c r="F59" s="3">
        <v>533085498</v>
      </c>
      <c r="G59" s="40">
        <v>0.99</v>
      </c>
      <c r="H59" s="4">
        <v>1.0900000000000001</v>
      </c>
      <c r="I59" s="26">
        <f t="shared" si="0"/>
        <v>2.08</v>
      </c>
      <c r="K59" s="10"/>
      <c r="L59" s="11"/>
      <c r="M59" s="11"/>
      <c r="N59" s="11"/>
      <c r="O59" s="11"/>
      <c r="P59" s="12"/>
      <c r="Q59" s="12"/>
      <c r="R59" s="41"/>
    </row>
    <row r="60" spans="1:18" x14ac:dyDescent="0.25">
      <c r="A60" s="2">
        <v>42740.822916666664</v>
      </c>
      <c r="B60" s="3">
        <v>2215537672</v>
      </c>
      <c r="C60" s="3">
        <v>875775</v>
      </c>
      <c r="D60" s="37">
        <v>1732</v>
      </c>
      <c r="E60" s="3">
        <v>0.97</v>
      </c>
      <c r="F60" s="3">
        <v>532983604</v>
      </c>
      <c r="G60" s="4">
        <v>0.96</v>
      </c>
      <c r="H60" s="4">
        <v>1.06</v>
      </c>
      <c r="I60" s="26">
        <f t="shared" si="0"/>
        <v>2.02</v>
      </c>
      <c r="K60" s="10"/>
      <c r="L60" s="11"/>
      <c r="M60" s="11"/>
      <c r="N60" s="11"/>
      <c r="O60" s="11"/>
      <c r="P60" s="12"/>
      <c r="Q60" s="42"/>
      <c r="R60" s="41"/>
    </row>
    <row r="61" spans="1:18" x14ac:dyDescent="0.25">
      <c r="A61" s="2">
        <v>42740.8125</v>
      </c>
      <c r="B61" s="3">
        <v>2215108164</v>
      </c>
      <c r="C61" s="3">
        <v>875775</v>
      </c>
      <c r="D61" s="3">
        <v>1687</v>
      </c>
      <c r="E61" s="3">
        <v>0.97</v>
      </c>
      <c r="F61" s="3">
        <v>532878307</v>
      </c>
      <c r="G61" s="4">
        <v>0.98</v>
      </c>
      <c r="H61" s="4">
        <v>1.08</v>
      </c>
      <c r="I61" s="26">
        <f t="shared" si="0"/>
        <v>2.06</v>
      </c>
      <c r="K61" s="10"/>
      <c r="L61" s="11"/>
      <c r="M61" s="11"/>
      <c r="N61" s="11"/>
      <c r="O61" s="11"/>
      <c r="P61" s="12"/>
      <c r="Q61" s="12"/>
      <c r="R61" s="41"/>
    </row>
    <row r="62" spans="1:18" x14ac:dyDescent="0.25">
      <c r="A62" s="2">
        <v>42740.802083333336</v>
      </c>
      <c r="B62" s="3">
        <v>2214684762</v>
      </c>
      <c r="C62" s="3">
        <v>875775</v>
      </c>
      <c r="D62" s="3">
        <v>1676</v>
      </c>
      <c r="E62" s="3">
        <v>0.97</v>
      </c>
      <c r="F62" s="3">
        <v>532773920</v>
      </c>
      <c r="G62" s="4">
        <v>0.97</v>
      </c>
      <c r="H62" s="4">
        <v>1.07</v>
      </c>
      <c r="I62" s="26">
        <f t="shared" si="0"/>
        <v>2.04</v>
      </c>
      <c r="K62" s="10"/>
      <c r="L62" s="11"/>
      <c r="M62" s="11"/>
      <c r="N62" s="11"/>
      <c r="O62" s="11"/>
      <c r="P62" s="12"/>
      <c r="Q62" s="12"/>
      <c r="R62" s="41"/>
    </row>
    <row r="63" spans="1:18" x14ac:dyDescent="0.25">
      <c r="A63" s="2">
        <v>42740.791666666664</v>
      </c>
      <c r="B63" s="3">
        <v>2214271480</v>
      </c>
      <c r="C63" s="3">
        <v>875775</v>
      </c>
      <c r="D63" s="3">
        <v>1605</v>
      </c>
      <c r="E63" s="3">
        <v>0.97</v>
      </c>
      <c r="F63" s="3">
        <v>532670875</v>
      </c>
      <c r="G63" s="31">
        <v>0.93</v>
      </c>
      <c r="H63" s="4">
        <v>1.03</v>
      </c>
      <c r="I63" s="26">
        <f t="shared" si="0"/>
        <v>1.96</v>
      </c>
      <c r="K63" s="10"/>
      <c r="L63" s="11"/>
      <c r="M63" s="11"/>
      <c r="N63" s="11"/>
      <c r="O63" s="11"/>
      <c r="P63" s="42"/>
      <c r="Q63" s="42"/>
      <c r="R63" s="41"/>
    </row>
    <row r="64" spans="1:18" x14ac:dyDescent="0.25">
      <c r="A64" s="2">
        <v>42740.78125</v>
      </c>
      <c r="B64" s="3">
        <v>2213877794</v>
      </c>
      <c r="C64" s="3">
        <v>875775</v>
      </c>
      <c r="D64" s="3">
        <v>1505</v>
      </c>
      <c r="E64" s="3">
        <v>0.97</v>
      </c>
      <c r="F64" s="3">
        <v>532571742</v>
      </c>
      <c r="G64" s="31">
        <v>0.87</v>
      </c>
      <c r="H64" s="31">
        <v>0.96</v>
      </c>
      <c r="I64" s="26">
        <f t="shared" si="0"/>
        <v>1.83</v>
      </c>
      <c r="K64" s="10"/>
      <c r="L64" s="11"/>
      <c r="M64" s="11"/>
      <c r="N64" s="11"/>
      <c r="O64" s="11"/>
      <c r="P64" s="12"/>
      <c r="Q64" s="12"/>
      <c r="R64" s="41"/>
    </row>
    <row r="65" spans="1:18" x14ac:dyDescent="0.25">
      <c r="A65" s="2">
        <v>42740.770833333336</v>
      </c>
      <c r="B65" s="3">
        <v>2213487158</v>
      </c>
      <c r="C65" s="3">
        <v>875775</v>
      </c>
      <c r="D65" s="3">
        <v>1588</v>
      </c>
      <c r="E65" s="3">
        <v>0.97</v>
      </c>
      <c r="F65" s="3">
        <v>532473057</v>
      </c>
      <c r="G65" s="4">
        <v>0.92</v>
      </c>
      <c r="H65" s="4">
        <v>1.02</v>
      </c>
      <c r="I65" s="26">
        <f t="shared" si="0"/>
        <v>1.94</v>
      </c>
      <c r="K65" s="10"/>
      <c r="L65" s="11"/>
      <c r="M65" s="11"/>
      <c r="N65" s="11"/>
      <c r="O65" s="11"/>
      <c r="P65" s="12"/>
      <c r="Q65" s="12"/>
      <c r="R65" s="41"/>
    </row>
    <row r="66" spans="1:18" x14ac:dyDescent="0.25">
      <c r="A66" s="2">
        <v>42740.760416666664</v>
      </c>
      <c r="B66" s="3">
        <v>2213093377</v>
      </c>
      <c r="C66" s="3">
        <v>875775</v>
      </c>
      <c r="D66" s="3">
        <v>1637</v>
      </c>
      <c r="E66" s="3">
        <v>0.97</v>
      </c>
      <c r="F66" s="3">
        <v>532372549</v>
      </c>
      <c r="G66" s="4">
        <v>0.95</v>
      </c>
      <c r="H66" s="4">
        <v>1.04</v>
      </c>
      <c r="I66" s="26">
        <f t="shared" si="0"/>
        <v>1.99</v>
      </c>
      <c r="K66" s="10"/>
      <c r="L66" s="11"/>
      <c r="M66" s="11"/>
      <c r="N66" s="11"/>
      <c r="O66" s="11"/>
      <c r="P66" s="12"/>
      <c r="Q66" s="12"/>
      <c r="R66" s="41"/>
    </row>
    <row r="67" spans="1:18" x14ac:dyDescent="0.25">
      <c r="A67" s="2">
        <v>42740.75</v>
      </c>
      <c r="B67" s="3">
        <v>2212696970</v>
      </c>
      <c r="C67" s="3">
        <v>875775</v>
      </c>
      <c r="D67" s="3">
        <v>1617</v>
      </c>
      <c r="E67" s="3">
        <v>0.97</v>
      </c>
      <c r="F67" s="3">
        <v>532271956</v>
      </c>
      <c r="G67" s="4">
        <v>0.91</v>
      </c>
      <c r="H67" s="4">
        <v>1.03</v>
      </c>
      <c r="I67" s="26">
        <f t="shared" si="0"/>
        <v>1.94</v>
      </c>
      <c r="K67" s="10"/>
      <c r="L67" s="11"/>
      <c r="M67" s="11"/>
      <c r="N67" s="11"/>
      <c r="O67" s="11"/>
      <c r="P67" s="12"/>
      <c r="Q67" s="12"/>
      <c r="R67" s="41"/>
    </row>
    <row r="68" spans="1:18" x14ac:dyDescent="0.25">
      <c r="A68" s="2">
        <v>42740.739583333336</v>
      </c>
      <c r="B68" s="3">
        <v>2212300282</v>
      </c>
      <c r="C68" s="3">
        <v>875775</v>
      </c>
      <c r="D68" s="3">
        <v>1612</v>
      </c>
      <c r="E68" s="3">
        <v>0.97</v>
      </c>
      <c r="F68" s="3">
        <v>532173574</v>
      </c>
      <c r="G68" s="4">
        <v>0.94</v>
      </c>
      <c r="H68" s="4">
        <v>1.03</v>
      </c>
      <c r="I68" s="26">
        <f t="shared" ref="I68:I98" si="1">G68+H68</f>
        <v>1.97</v>
      </c>
      <c r="K68" s="10"/>
      <c r="L68" s="11"/>
      <c r="M68" s="11"/>
      <c r="N68" s="11"/>
      <c r="O68" s="11"/>
      <c r="P68" s="42"/>
      <c r="Q68" s="42"/>
      <c r="R68" s="41"/>
    </row>
    <row r="69" spans="1:18" x14ac:dyDescent="0.25">
      <c r="A69" s="2">
        <v>42740.729166666664</v>
      </c>
      <c r="B69" s="3">
        <v>2211902606</v>
      </c>
      <c r="C69" s="3">
        <v>875775</v>
      </c>
      <c r="D69" s="3">
        <v>1674</v>
      </c>
      <c r="E69" s="3">
        <v>0.97</v>
      </c>
      <c r="F69" s="3">
        <v>532071998</v>
      </c>
      <c r="G69" s="4">
        <v>0.96</v>
      </c>
      <c r="H69" s="4">
        <v>1.06</v>
      </c>
      <c r="I69" s="26">
        <f t="shared" si="1"/>
        <v>2.02</v>
      </c>
      <c r="K69" s="10"/>
      <c r="L69" s="11"/>
      <c r="M69" s="11"/>
      <c r="N69" s="11"/>
      <c r="O69" s="11"/>
      <c r="P69" s="12"/>
      <c r="Q69" s="12"/>
      <c r="R69" s="41"/>
    </row>
    <row r="70" spans="1:18" x14ac:dyDescent="0.25">
      <c r="A70" s="2">
        <v>42740.71875</v>
      </c>
      <c r="B70" s="3">
        <v>2211506484</v>
      </c>
      <c r="C70" s="3">
        <v>875775</v>
      </c>
      <c r="D70" s="3">
        <v>1556</v>
      </c>
      <c r="E70" s="3">
        <v>0.97</v>
      </c>
      <c r="F70" s="3">
        <v>531972601</v>
      </c>
      <c r="G70" s="4">
        <v>0.91</v>
      </c>
      <c r="H70" s="9">
        <v>1</v>
      </c>
      <c r="I70" s="26">
        <f t="shared" si="1"/>
        <v>1.9100000000000001</v>
      </c>
      <c r="K70" s="10"/>
      <c r="L70" s="11"/>
      <c r="M70" s="11"/>
      <c r="N70" s="11"/>
      <c r="O70" s="11"/>
      <c r="P70" s="12"/>
      <c r="Q70" s="12"/>
      <c r="R70" s="41"/>
    </row>
    <row r="71" spans="1:18" x14ac:dyDescent="0.25">
      <c r="A71" s="2">
        <v>42740.708333333336</v>
      </c>
      <c r="B71" s="3">
        <v>2211113590</v>
      </c>
      <c r="C71" s="3">
        <v>875775</v>
      </c>
      <c r="D71" s="3">
        <v>1586</v>
      </c>
      <c r="E71" s="3">
        <v>0.97</v>
      </c>
      <c r="F71" s="3">
        <v>531874184</v>
      </c>
      <c r="G71" s="31">
        <v>0.92</v>
      </c>
      <c r="H71" s="32">
        <v>1</v>
      </c>
      <c r="I71" s="26">
        <f t="shared" si="1"/>
        <v>1.92</v>
      </c>
      <c r="K71" s="10"/>
      <c r="L71" s="11"/>
      <c r="M71" s="11"/>
      <c r="N71" s="11"/>
      <c r="O71" s="11"/>
      <c r="P71" s="12"/>
      <c r="Q71" s="42"/>
      <c r="R71" s="41"/>
    </row>
    <row r="72" spans="1:18" x14ac:dyDescent="0.25">
      <c r="A72" s="2">
        <v>42740.697916666664</v>
      </c>
      <c r="B72" s="3">
        <v>2210721913</v>
      </c>
      <c r="C72" s="3">
        <v>875775</v>
      </c>
      <c r="D72" s="3">
        <v>1533</v>
      </c>
      <c r="E72" s="3">
        <v>0.97</v>
      </c>
      <c r="F72" s="3">
        <v>531774273</v>
      </c>
      <c r="G72" s="31">
        <v>0.88</v>
      </c>
      <c r="H72" s="32">
        <v>0.98</v>
      </c>
      <c r="I72" s="26">
        <f t="shared" si="1"/>
        <v>1.8599999999999999</v>
      </c>
      <c r="K72" s="10"/>
      <c r="L72" s="11"/>
      <c r="M72" s="11"/>
      <c r="N72" s="11"/>
      <c r="O72" s="11"/>
      <c r="P72" s="12"/>
      <c r="Q72" s="12"/>
      <c r="R72" s="41"/>
    </row>
    <row r="73" spans="1:18" x14ac:dyDescent="0.25">
      <c r="A73" s="2">
        <v>42740.6875</v>
      </c>
      <c r="B73" s="3">
        <v>2210329289</v>
      </c>
      <c r="C73" s="3">
        <v>875775</v>
      </c>
      <c r="D73" s="3">
        <v>1567</v>
      </c>
      <c r="E73" s="3">
        <v>0.97</v>
      </c>
      <c r="F73" s="3">
        <v>531675381</v>
      </c>
      <c r="G73" s="31">
        <v>0.91</v>
      </c>
      <c r="H73" s="32">
        <v>1</v>
      </c>
      <c r="I73" s="26">
        <f t="shared" si="1"/>
        <v>1.9100000000000001</v>
      </c>
      <c r="K73" s="10"/>
      <c r="L73" s="11"/>
      <c r="M73" s="11"/>
      <c r="N73" s="11"/>
      <c r="O73" s="11"/>
      <c r="P73" s="12"/>
      <c r="Q73" s="12"/>
      <c r="R73" s="41"/>
    </row>
    <row r="74" spans="1:18" x14ac:dyDescent="0.25">
      <c r="A74" s="2">
        <v>42740.677083333336</v>
      </c>
      <c r="B74" s="3">
        <v>2209937534</v>
      </c>
      <c r="C74" s="3">
        <v>875775</v>
      </c>
      <c r="D74" s="3">
        <v>1562</v>
      </c>
      <c r="E74" s="3">
        <v>0.97</v>
      </c>
      <c r="F74" s="3">
        <v>531578045</v>
      </c>
      <c r="G74" s="9">
        <v>0.9</v>
      </c>
      <c r="H74" s="4">
        <v>0.99</v>
      </c>
      <c r="I74" s="26">
        <f t="shared" si="1"/>
        <v>1.8900000000000001</v>
      </c>
      <c r="K74" s="10"/>
      <c r="L74" s="11"/>
      <c r="M74" s="11"/>
      <c r="N74" s="11"/>
      <c r="O74" s="11"/>
      <c r="P74" s="12"/>
      <c r="Q74" s="12"/>
      <c r="R74" s="41"/>
    </row>
    <row r="75" spans="1:18" x14ac:dyDescent="0.25">
      <c r="A75" s="2">
        <v>42740.666666666664</v>
      </c>
      <c r="B75" s="3">
        <v>2209543465</v>
      </c>
      <c r="C75" s="3">
        <v>875775</v>
      </c>
      <c r="D75" s="3">
        <v>1540</v>
      </c>
      <c r="E75" s="3">
        <v>0.97</v>
      </c>
      <c r="F75" s="3">
        <v>531478074</v>
      </c>
      <c r="G75" s="4">
        <v>0.82</v>
      </c>
      <c r="H75" s="4">
        <v>0.99</v>
      </c>
      <c r="I75" s="26">
        <f t="shared" si="1"/>
        <v>1.81</v>
      </c>
      <c r="K75" s="10"/>
      <c r="L75" s="11"/>
      <c r="M75" s="11"/>
      <c r="N75" s="11"/>
      <c r="O75" s="11"/>
      <c r="P75" s="12"/>
      <c r="Q75" s="12"/>
      <c r="R75" s="41"/>
    </row>
    <row r="76" spans="1:18" x14ac:dyDescent="0.25">
      <c r="A76" s="2">
        <v>42740.65625</v>
      </c>
      <c r="B76" s="3">
        <v>2209151435</v>
      </c>
      <c r="C76" s="3">
        <v>875775</v>
      </c>
      <c r="D76" s="3">
        <v>1572</v>
      </c>
      <c r="E76" s="3">
        <v>0.97</v>
      </c>
      <c r="F76" s="3">
        <v>531378009</v>
      </c>
      <c r="G76" s="9">
        <v>0.9</v>
      </c>
      <c r="H76" s="4">
        <v>0.99</v>
      </c>
      <c r="I76" s="26">
        <f t="shared" si="1"/>
        <v>1.8900000000000001</v>
      </c>
      <c r="K76" s="10"/>
      <c r="L76" s="11"/>
      <c r="M76" s="11"/>
      <c r="N76" s="11"/>
      <c r="O76" s="11"/>
      <c r="P76" s="12"/>
      <c r="Q76" s="12"/>
      <c r="R76" s="41"/>
    </row>
    <row r="77" spans="1:18" x14ac:dyDescent="0.25">
      <c r="A77" s="2">
        <v>42740.645833333336</v>
      </c>
      <c r="B77" s="3">
        <v>2208756487</v>
      </c>
      <c r="C77" s="3">
        <v>875775</v>
      </c>
      <c r="D77" s="3">
        <v>1605</v>
      </c>
      <c r="E77" s="3">
        <v>0.97</v>
      </c>
      <c r="F77" s="3">
        <v>531277618</v>
      </c>
      <c r="G77" s="4">
        <v>0.93</v>
      </c>
      <c r="H77" s="4">
        <v>1.02</v>
      </c>
      <c r="I77" s="26">
        <f t="shared" si="1"/>
        <v>1.9500000000000002</v>
      </c>
      <c r="K77" s="10"/>
      <c r="L77" s="11"/>
      <c r="M77" s="11"/>
      <c r="N77" s="11"/>
      <c r="O77" s="11"/>
      <c r="P77" s="12"/>
      <c r="Q77" s="12"/>
      <c r="R77" s="41"/>
    </row>
    <row r="78" spans="1:18" x14ac:dyDescent="0.25">
      <c r="A78" s="2">
        <v>42740.635416666664</v>
      </c>
      <c r="B78" s="3">
        <v>2208363975</v>
      </c>
      <c r="C78" s="3">
        <v>875775</v>
      </c>
      <c r="D78" s="3">
        <v>1666</v>
      </c>
      <c r="E78" s="3">
        <v>0.97</v>
      </c>
      <c r="F78" s="3">
        <v>531178958</v>
      </c>
      <c r="G78" s="4">
        <v>0.85</v>
      </c>
      <c r="H78" s="4">
        <v>0.94</v>
      </c>
      <c r="I78" s="26">
        <f t="shared" si="1"/>
        <v>1.79</v>
      </c>
      <c r="K78" s="10"/>
      <c r="L78" s="11"/>
      <c r="M78" s="11"/>
      <c r="N78" s="11"/>
      <c r="O78" s="11"/>
      <c r="P78" s="12"/>
      <c r="Q78" s="12"/>
      <c r="R78" s="41"/>
    </row>
    <row r="79" spans="1:18" x14ac:dyDescent="0.25">
      <c r="A79" s="2">
        <v>42740.625</v>
      </c>
      <c r="B79" s="3">
        <v>2207969958</v>
      </c>
      <c r="C79" s="3">
        <v>875775</v>
      </c>
      <c r="D79" s="3">
        <v>1592</v>
      </c>
      <c r="E79" s="3">
        <v>0.97</v>
      </c>
      <c r="F79" s="3">
        <v>531077294</v>
      </c>
      <c r="G79" s="4">
        <v>0.92</v>
      </c>
      <c r="H79" s="9">
        <v>1</v>
      </c>
      <c r="I79" s="26">
        <f t="shared" si="1"/>
        <v>1.92</v>
      </c>
      <c r="K79" s="10"/>
      <c r="L79" s="11"/>
      <c r="M79" s="11"/>
      <c r="N79" s="11"/>
      <c r="O79" s="11"/>
      <c r="P79" s="12"/>
      <c r="Q79" s="42"/>
      <c r="R79" s="41"/>
    </row>
    <row r="80" spans="1:18" x14ac:dyDescent="0.25">
      <c r="A80" s="2">
        <v>42740.614583333336</v>
      </c>
      <c r="B80" s="3">
        <v>2207576320</v>
      </c>
      <c r="C80" s="3">
        <v>875775</v>
      </c>
      <c r="D80" s="3">
        <v>1569</v>
      </c>
      <c r="E80" s="3">
        <v>0.97</v>
      </c>
      <c r="F80" s="3">
        <v>530982880</v>
      </c>
      <c r="G80" s="31">
        <v>0.89</v>
      </c>
      <c r="H80" s="31">
        <v>0.98</v>
      </c>
      <c r="I80" s="26">
        <f t="shared" si="1"/>
        <v>1.87</v>
      </c>
      <c r="K80" s="10"/>
      <c r="L80" s="11"/>
      <c r="M80" s="11"/>
      <c r="N80" s="11"/>
      <c r="O80" s="11"/>
      <c r="P80" s="12"/>
      <c r="Q80" s="42"/>
      <c r="R80" s="41"/>
    </row>
    <row r="81" spans="1:18" x14ac:dyDescent="0.25">
      <c r="A81" s="39">
        <v>42740.604166666664</v>
      </c>
      <c r="B81" s="4">
        <v>2207182197</v>
      </c>
      <c r="C81" s="4">
        <v>875775</v>
      </c>
      <c r="D81" s="4">
        <v>1575</v>
      </c>
      <c r="E81" s="3">
        <v>0.97</v>
      </c>
      <c r="F81" s="4">
        <v>530885537</v>
      </c>
      <c r="G81" s="9">
        <v>0.89</v>
      </c>
      <c r="H81" s="4">
        <v>0.97</v>
      </c>
      <c r="I81" s="26">
        <f t="shared" si="1"/>
        <v>1.8599999999999999</v>
      </c>
      <c r="K81" s="10"/>
      <c r="L81" s="11"/>
      <c r="M81" s="11"/>
      <c r="N81" s="11"/>
      <c r="O81" s="11"/>
      <c r="P81" s="12"/>
      <c r="Q81" s="12"/>
      <c r="R81" s="41"/>
    </row>
    <row r="82" spans="1:18" x14ac:dyDescent="0.25">
      <c r="A82" s="2">
        <v>42740.59375</v>
      </c>
      <c r="B82" s="3">
        <v>2206789887</v>
      </c>
      <c r="C82" s="3">
        <v>875775</v>
      </c>
      <c r="D82" s="3">
        <v>1588</v>
      </c>
      <c r="E82" s="3">
        <v>0.97</v>
      </c>
      <c r="F82" s="3">
        <v>530786711</v>
      </c>
      <c r="G82" s="40">
        <v>0.92</v>
      </c>
      <c r="H82" s="4">
        <v>1.01</v>
      </c>
      <c r="I82" s="26">
        <f t="shared" si="1"/>
        <v>1.9300000000000002</v>
      </c>
      <c r="K82" s="10"/>
      <c r="L82" s="11"/>
      <c r="M82" s="11"/>
      <c r="N82" s="11"/>
      <c r="O82" s="11"/>
      <c r="P82" s="12"/>
      <c r="Q82" s="12"/>
      <c r="R82" s="41"/>
    </row>
    <row r="83" spans="1:18" x14ac:dyDescent="0.25">
      <c r="A83" s="2">
        <v>42740.583333333336</v>
      </c>
      <c r="B83" s="3">
        <v>2206395929</v>
      </c>
      <c r="C83" s="3">
        <v>875775</v>
      </c>
      <c r="D83" s="3">
        <v>1631</v>
      </c>
      <c r="E83" s="3">
        <v>0.97</v>
      </c>
      <c r="F83" s="3">
        <v>530687808</v>
      </c>
      <c r="G83" s="31">
        <v>0.93</v>
      </c>
      <c r="H83" s="31">
        <v>1.03</v>
      </c>
      <c r="I83" s="26">
        <f t="shared" si="1"/>
        <v>1.96</v>
      </c>
      <c r="K83" s="10"/>
      <c r="L83" s="11"/>
      <c r="M83" s="11"/>
      <c r="N83" s="11"/>
      <c r="O83" s="11"/>
      <c r="P83" s="12"/>
      <c r="Q83" s="12"/>
      <c r="R83" s="41"/>
    </row>
    <row r="84" spans="1:18" x14ac:dyDescent="0.25">
      <c r="A84" s="2">
        <v>42740.572916666664</v>
      </c>
      <c r="B84" s="3">
        <v>2206002690</v>
      </c>
      <c r="C84" s="3">
        <v>875775</v>
      </c>
      <c r="D84" s="3">
        <v>1589</v>
      </c>
      <c r="E84" s="3">
        <v>0.97</v>
      </c>
      <c r="F84" s="3">
        <v>530591299</v>
      </c>
      <c r="G84" s="40">
        <v>0.92</v>
      </c>
      <c r="H84" s="4">
        <v>1.01</v>
      </c>
      <c r="I84" s="26">
        <f t="shared" si="1"/>
        <v>1.9300000000000002</v>
      </c>
      <c r="K84" s="10"/>
      <c r="L84" s="11"/>
      <c r="M84" s="11"/>
      <c r="N84" s="11"/>
      <c r="O84" s="11"/>
      <c r="P84" s="42"/>
      <c r="Q84" s="42"/>
      <c r="R84" s="41"/>
    </row>
    <row r="85" spans="1:18" x14ac:dyDescent="0.25">
      <c r="A85" s="2">
        <v>42740.5625</v>
      </c>
      <c r="B85" s="3">
        <v>2205606014</v>
      </c>
      <c r="C85" s="3">
        <v>875775</v>
      </c>
      <c r="D85" s="3">
        <v>1547</v>
      </c>
      <c r="E85" s="3">
        <v>0.97</v>
      </c>
      <c r="F85" s="3">
        <v>530493775</v>
      </c>
      <c r="G85" s="4">
        <v>0.87</v>
      </c>
      <c r="H85" s="4">
        <v>0.97</v>
      </c>
      <c r="I85" s="26">
        <f t="shared" si="1"/>
        <v>1.8399999999999999</v>
      </c>
      <c r="K85" s="10"/>
      <c r="L85" s="11"/>
      <c r="M85" s="11"/>
      <c r="N85" s="11"/>
      <c r="O85" s="11"/>
      <c r="P85" s="12"/>
      <c r="Q85" s="12"/>
      <c r="R85" s="41"/>
    </row>
    <row r="86" spans="1:18" x14ac:dyDescent="0.25">
      <c r="A86" s="2">
        <v>42740.552083333336</v>
      </c>
      <c r="B86" s="3">
        <v>2205212701</v>
      </c>
      <c r="C86" s="3">
        <v>875775</v>
      </c>
      <c r="D86" s="3">
        <v>1565</v>
      </c>
      <c r="E86" s="3">
        <v>0.97</v>
      </c>
      <c r="F86" s="3">
        <v>530396715</v>
      </c>
      <c r="G86" s="31">
        <v>0.88</v>
      </c>
      <c r="H86" s="4">
        <v>0.97</v>
      </c>
      <c r="I86" s="26">
        <f t="shared" si="1"/>
        <v>1.85</v>
      </c>
      <c r="K86" s="10"/>
      <c r="L86" s="11"/>
      <c r="M86" s="11"/>
      <c r="N86" s="11"/>
      <c r="O86" s="11"/>
      <c r="P86" s="12"/>
      <c r="Q86" s="12"/>
      <c r="R86" s="41"/>
    </row>
    <row r="87" spans="1:18" x14ac:dyDescent="0.25">
      <c r="A87" s="2">
        <v>42740.541666666664</v>
      </c>
      <c r="B87" s="3">
        <v>2204818752</v>
      </c>
      <c r="C87" s="3">
        <v>875775</v>
      </c>
      <c r="D87" s="3">
        <v>1569</v>
      </c>
      <c r="E87" s="3">
        <v>0.97</v>
      </c>
      <c r="F87" s="3">
        <v>530297297</v>
      </c>
      <c r="G87" s="31">
        <v>0.89</v>
      </c>
      <c r="H87" s="31">
        <v>0.98</v>
      </c>
      <c r="I87" s="26">
        <f t="shared" si="1"/>
        <v>1.87</v>
      </c>
      <c r="K87" s="10"/>
      <c r="L87" s="11"/>
      <c r="M87" s="11"/>
      <c r="N87" s="11"/>
      <c r="O87" s="11"/>
      <c r="P87" s="12"/>
      <c r="Q87" s="42"/>
      <c r="R87" s="41"/>
    </row>
    <row r="88" spans="1:18" x14ac:dyDescent="0.25">
      <c r="A88" s="2">
        <v>42740.53125</v>
      </c>
      <c r="B88" s="3">
        <v>2204426044</v>
      </c>
      <c r="C88" s="3">
        <v>875775</v>
      </c>
      <c r="D88" s="3">
        <v>1564</v>
      </c>
      <c r="E88" s="3">
        <v>0.97</v>
      </c>
      <c r="F88" s="3">
        <v>530198213</v>
      </c>
      <c r="G88" s="31">
        <v>0.88</v>
      </c>
      <c r="H88" s="4">
        <v>0.97</v>
      </c>
      <c r="I88" s="26">
        <f t="shared" si="1"/>
        <v>1.85</v>
      </c>
      <c r="K88" s="10"/>
      <c r="L88" s="11"/>
      <c r="M88" s="11"/>
      <c r="N88" s="11"/>
      <c r="O88" s="11"/>
      <c r="P88" s="12"/>
      <c r="Q88" s="12"/>
      <c r="R88" s="41"/>
    </row>
    <row r="89" spans="1:18" x14ac:dyDescent="0.25">
      <c r="A89" s="2">
        <v>42740.520833333336</v>
      </c>
      <c r="B89" s="3">
        <v>2204031958</v>
      </c>
      <c r="C89" s="3">
        <v>875775</v>
      </c>
      <c r="D89" s="3">
        <v>1607</v>
      </c>
      <c r="E89" s="3">
        <v>0.97</v>
      </c>
      <c r="F89" s="3">
        <v>530098547</v>
      </c>
      <c r="G89" s="31">
        <v>0.92</v>
      </c>
      <c r="H89" s="31">
        <v>1.01</v>
      </c>
      <c r="I89" s="26">
        <f t="shared" si="1"/>
        <v>1.9300000000000002</v>
      </c>
      <c r="K89" s="10"/>
      <c r="L89" s="11"/>
      <c r="M89" s="11"/>
      <c r="N89" s="11"/>
      <c r="O89" s="11"/>
      <c r="P89" s="12"/>
      <c r="Q89" s="12"/>
      <c r="R89" s="41"/>
    </row>
    <row r="90" spans="1:18" x14ac:dyDescent="0.25">
      <c r="A90" s="2">
        <v>42740.510416666664</v>
      </c>
      <c r="B90" s="3">
        <v>2203639786</v>
      </c>
      <c r="C90" s="3">
        <v>875775</v>
      </c>
      <c r="D90" s="3">
        <v>1551</v>
      </c>
      <c r="E90" s="3">
        <v>0.97</v>
      </c>
      <c r="F90" s="3">
        <v>530010313</v>
      </c>
      <c r="G90" s="31">
        <v>0.88</v>
      </c>
      <c r="H90" s="4">
        <v>0.97</v>
      </c>
      <c r="I90" s="26">
        <f t="shared" si="1"/>
        <v>1.85</v>
      </c>
      <c r="K90" s="10"/>
      <c r="L90" s="11"/>
      <c r="M90" s="11"/>
      <c r="N90" s="11"/>
      <c r="O90" s="11"/>
      <c r="P90" s="12"/>
      <c r="Q90" s="42"/>
      <c r="R90" s="41"/>
    </row>
    <row r="91" spans="1:18" x14ac:dyDescent="0.25">
      <c r="A91" s="2">
        <v>42740.5</v>
      </c>
      <c r="B91" s="3">
        <v>2203246906</v>
      </c>
      <c r="C91" s="3">
        <v>875775</v>
      </c>
      <c r="D91" s="3">
        <v>1585</v>
      </c>
      <c r="E91" s="85">
        <v>0.97</v>
      </c>
      <c r="F91" s="3">
        <v>529919083</v>
      </c>
      <c r="G91" s="40">
        <v>0.92</v>
      </c>
      <c r="H91" s="4">
        <v>1.01</v>
      </c>
      <c r="I91" s="26">
        <f t="shared" si="1"/>
        <v>1.9300000000000002</v>
      </c>
      <c r="K91" s="10"/>
      <c r="L91" s="11"/>
      <c r="M91" s="11"/>
      <c r="N91" s="11"/>
      <c r="O91" s="11"/>
      <c r="P91" s="12"/>
      <c r="Q91" s="12"/>
      <c r="R91" s="41"/>
    </row>
    <row r="92" spans="1:18" x14ac:dyDescent="0.25">
      <c r="A92" s="2">
        <v>42740.489583333336</v>
      </c>
      <c r="B92" s="3">
        <v>2202853475</v>
      </c>
      <c r="C92" s="3">
        <v>875775</v>
      </c>
      <c r="D92" s="3">
        <v>1557</v>
      </c>
      <c r="E92" s="3">
        <v>0.97</v>
      </c>
      <c r="F92" s="3">
        <v>529821253</v>
      </c>
      <c r="G92" s="31">
        <v>0.88</v>
      </c>
      <c r="H92" s="4">
        <v>0.97</v>
      </c>
      <c r="I92" s="26">
        <f t="shared" si="1"/>
        <v>1.85</v>
      </c>
      <c r="K92" s="10"/>
      <c r="L92" s="11"/>
      <c r="M92" s="11"/>
      <c r="N92" s="11"/>
      <c r="O92" s="11"/>
      <c r="P92" s="12"/>
      <c r="Q92" s="12"/>
      <c r="R92" s="41"/>
    </row>
    <row r="93" spans="1:18" x14ac:dyDescent="0.25">
      <c r="A93" s="2">
        <v>42740.479166666664</v>
      </c>
      <c r="B93" s="3">
        <v>2202460565</v>
      </c>
      <c r="C93" s="3">
        <v>875775</v>
      </c>
      <c r="D93" s="3">
        <v>1577</v>
      </c>
      <c r="E93" s="3">
        <v>0.97</v>
      </c>
      <c r="F93" s="3">
        <v>529722160</v>
      </c>
      <c r="G93" s="31">
        <v>0.89</v>
      </c>
      <c r="H93" s="4">
        <v>0.97</v>
      </c>
      <c r="I93" s="26">
        <f t="shared" si="1"/>
        <v>1.8599999999999999</v>
      </c>
      <c r="K93" s="10"/>
      <c r="L93" s="11"/>
      <c r="M93" s="11"/>
      <c r="N93" s="11"/>
      <c r="O93" s="11"/>
      <c r="P93" s="12"/>
      <c r="Q93" s="12"/>
      <c r="R93" s="41"/>
    </row>
    <row r="94" spans="1:18" x14ac:dyDescent="0.25">
      <c r="A94" s="39">
        <v>42740.46875</v>
      </c>
      <c r="B94" s="4">
        <v>2202068133</v>
      </c>
      <c r="C94" s="4">
        <v>875775</v>
      </c>
      <c r="D94" s="4">
        <v>1582</v>
      </c>
      <c r="E94" s="85">
        <v>0.97</v>
      </c>
      <c r="F94" s="4">
        <v>529623804</v>
      </c>
      <c r="G94" s="4">
        <v>0.91</v>
      </c>
      <c r="H94" s="9">
        <v>1</v>
      </c>
      <c r="I94" s="26">
        <f t="shared" si="1"/>
        <v>1.9100000000000001</v>
      </c>
      <c r="J94" s="24"/>
      <c r="K94" s="10"/>
      <c r="L94" s="11"/>
      <c r="M94" s="11"/>
      <c r="N94" s="11"/>
      <c r="O94" s="11"/>
      <c r="P94" s="42"/>
      <c r="Q94" s="12"/>
      <c r="R94" s="41"/>
    </row>
    <row r="95" spans="1:18" x14ac:dyDescent="0.25">
      <c r="A95" s="39">
        <v>42740.458333333336</v>
      </c>
      <c r="B95" s="4">
        <v>2201674396</v>
      </c>
      <c r="C95" s="4">
        <v>875775</v>
      </c>
      <c r="D95" s="4">
        <v>1568</v>
      </c>
      <c r="E95" s="3">
        <v>0.97</v>
      </c>
      <c r="F95" s="4">
        <v>529524366</v>
      </c>
      <c r="G95" s="31">
        <v>0.88</v>
      </c>
      <c r="H95" s="4">
        <v>0.97</v>
      </c>
      <c r="I95" s="26">
        <f t="shared" si="1"/>
        <v>1.85</v>
      </c>
      <c r="K95" s="10"/>
      <c r="L95" s="11"/>
      <c r="M95" s="11"/>
      <c r="N95" s="11"/>
      <c r="O95" s="11"/>
      <c r="P95" s="12"/>
      <c r="Q95" s="12"/>
      <c r="R95" s="41"/>
    </row>
    <row r="96" spans="1:18" x14ac:dyDescent="0.25">
      <c r="A96" s="39">
        <v>42740.447916666664</v>
      </c>
      <c r="B96" s="4">
        <v>2201280179</v>
      </c>
      <c r="C96" s="4">
        <v>875775</v>
      </c>
      <c r="D96" s="4">
        <v>1609</v>
      </c>
      <c r="E96" s="3">
        <v>0.97</v>
      </c>
      <c r="F96" s="4">
        <v>529425483</v>
      </c>
      <c r="G96" s="31">
        <v>0.92</v>
      </c>
      <c r="H96" s="31">
        <v>1.01</v>
      </c>
      <c r="I96" s="26">
        <f t="shared" si="1"/>
        <v>1.9300000000000002</v>
      </c>
      <c r="K96" s="10"/>
      <c r="L96" s="11"/>
      <c r="M96" s="11"/>
      <c r="N96" s="11"/>
      <c r="O96" s="11"/>
      <c r="P96" s="12"/>
      <c r="Q96" s="12"/>
      <c r="R96" s="41"/>
    </row>
    <row r="97" spans="1:18" x14ac:dyDescent="0.25">
      <c r="A97" s="39">
        <v>42740.4375</v>
      </c>
      <c r="B97" s="4">
        <v>2200885666</v>
      </c>
      <c r="C97" s="4">
        <v>875775</v>
      </c>
      <c r="D97" s="4">
        <v>1640</v>
      </c>
      <c r="E97" s="85">
        <v>0.97</v>
      </c>
      <c r="F97" s="4">
        <v>529326389</v>
      </c>
      <c r="G97" s="31">
        <v>0.93</v>
      </c>
      <c r="H97" s="31">
        <v>1.03</v>
      </c>
      <c r="I97" s="26">
        <f t="shared" si="1"/>
        <v>1.96</v>
      </c>
      <c r="K97" s="10"/>
      <c r="L97" s="11"/>
      <c r="M97" s="11"/>
      <c r="N97" s="11"/>
      <c r="O97" s="11"/>
      <c r="P97" s="12"/>
      <c r="Q97" s="12"/>
      <c r="R97" s="41"/>
    </row>
    <row r="98" spans="1:18" x14ac:dyDescent="0.25">
      <c r="A98" s="39">
        <v>42740.427083333336</v>
      </c>
      <c r="B98" s="4">
        <v>2200492683</v>
      </c>
      <c r="C98" s="4">
        <v>875775</v>
      </c>
      <c r="D98" s="4">
        <v>1610</v>
      </c>
      <c r="E98" s="3">
        <v>0.97</v>
      </c>
      <c r="F98" s="4">
        <v>529227015</v>
      </c>
      <c r="G98" s="31">
        <v>0.92</v>
      </c>
      <c r="H98" s="31">
        <v>1.01</v>
      </c>
      <c r="I98" s="26">
        <f t="shared" si="1"/>
        <v>1.9300000000000002</v>
      </c>
      <c r="K98" s="10"/>
      <c r="L98" s="11"/>
      <c r="M98" s="11"/>
      <c r="N98" s="11"/>
      <c r="O98" s="11"/>
      <c r="P98" s="42"/>
      <c r="Q98" s="42"/>
      <c r="R98" s="41"/>
    </row>
    <row r="99" spans="1:18" x14ac:dyDescent="0.25">
      <c r="A99" s="39">
        <v>42740.416666666664</v>
      </c>
      <c r="B99" s="4">
        <v>2200099288</v>
      </c>
      <c r="C99" s="4">
        <v>875775</v>
      </c>
      <c r="D99" s="4">
        <v>1606</v>
      </c>
      <c r="E99" s="3">
        <v>0.97</v>
      </c>
      <c r="F99" s="4">
        <v>529127784</v>
      </c>
      <c r="G99" s="31">
        <v>0.92</v>
      </c>
      <c r="H99" s="31">
        <v>1.01</v>
      </c>
      <c r="I99" s="26">
        <f>G99+H99</f>
        <v>1.9300000000000002</v>
      </c>
      <c r="K99" s="10"/>
      <c r="L99" s="11"/>
      <c r="M99" s="11"/>
      <c r="N99" s="11"/>
      <c r="O99" s="11"/>
      <c r="P99" s="12"/>
      <c r="Q99" s="12"/>
      <c r="R99" s="41"/>
    </row>
    <row r="100" spans="1:18" x14ac:dyDescent="0.25">
      <c r="A100" s="10"/>
      <c r="B100" s="11"/>
      <c r="C100" s="11"/>
      <c r="D100" s="11"/>
      <c r="E100" s="11"/>
      <c r="F100" s="11"/>
      <c r="G100" s="12"/>
      <c r="H100" s="13"/>
      <c r="I100" s="24"/>
      <c r="K100" s="10"/>
      <c r="L100" s="11"/>
      <c r="M100" s="11"/>
      <c r="N100" s="11"/>
      <c r="O100" s="11"/>
      <c r="P100" s="12"/>
      <c r="Q100" s="12"/>
      <c r="R100" s="41"/>
    </row>
    <row r="101" spans="1:18" x14ac:dyDescent="0.25">
      <c r="K101" s="10"/>
      <c r="L101" s="11"/>
      <c r="M101" s="11"/>
      <c r="N101" s="11"/>
      <c r="O101" s="11"/>
      <c r="P101" s="12"/>
      <c r="Q101" s="42"/>
      <c r="R101" s="41"/>
    </row>
    <row r="102" spans="1:18" x14ac:dyDescent="0.25">
      <c r="A102" s="233" t="s">
        <v>6</v>
      </c>
      <c r="B102" s="234"/>
      <c r="C102" s="25" t="s">
        <v>7</v>
      </c>
      <c r="D102" s="5" t="s">
        <v>8</v>
      </c>
      <c r="K102" s="10"/>
      <c r="L102" s="11"/>
      <c r="M102" s="11"/>
      <c r="N102" s="11"/>
      <c r="O102" s="11"/>
      <c r="P102" s="12"/>
      <c r="Q102" s="12"/>
      <c r="R102" s="41"/>
    </row>
    <row r="103" spans="1:18" x14ac:dyDescent="0.25">
      <c r="A103" s="88" t="s">
        <v>22</v>
      </c>
      <c r="B103" s="53"/>
      <c r="C103" s="17">
        <f>MAX(D3:D99)</f>
        <v>1732</v>
      </c>
      <c r="D103" s="5" t="s">
        <v>9</v>
      </c>
      <c r="K103" s="10"/>
      <c r="L103" s="11"/>
      <c r="M103" s="11"/>
      <c r="N103" s="11"/>
      <c r="O103" s="11"/>
      <c r="P103" s="52"/>
      <c r="Q103" s="12"/>
      <c r="R103" s="41"/>
    </row>
    <row r="104" spans="1:18" x14ac:dyDescent="0.25">
      <c r="A104" s="88" t="s">
        <v>23</v>
      </c>
      <c r="B104" s="53"/>
      <c r="C104" s="17">
        <f>MIN(D3:D99)</f>
        <v>1454</v>
      </c>
      <c r="D104" s="5" t="s">
        <v>9</v>
      </c>
      <c r="G104" s="23"/>
      <c r="K104" s="10"/>
      <c r="L104" s="11"/>
      <c r="M104" s="11"/>
      <c r="N104" s="11"/>
      <c r="O104" s="11"/>
      <c r="P104" s="12"/>
      <c r="Q104" s="12"/>
      <c r="R104" s="41"/>
    </row>
    <row r="105" spans="1:18" x14ac:dyDescent="0.25">
      <c r="A105" s="235" t="s">
        <v>13</v>
      </c>
      <c r="B105" s="234"/>
      <c r="C105" s="17">
        <f>AVERAGE(D3:D99)</f>
        <v>1587.9278350515465</v>
      </c>
      <c r="D105" s="5" t="s">
        <v>9</v>
      </c>
      <c r="K105" s="51"/>
      <c r="L105" s="12"/>
      <c r="M105" s="12"/>
      <c r="N105" s="12"/>
      <c r="O105" s="12"/>
      <c r="P105" s="12"/>
      <c r="Q105" s="12"/>
      <c r="R105" s="41"/>
    </row>
    <row r="106" spans="1:18" x14ac:dyDescent="0.25">
      <c r="A106" s="233" t="s">
        <v>16</v>
      </c>
      <c r="B106" s="234"/>
      <c r="C106" s="16">
        <f>(B3-B99)/1000000</f>
        <v>38.027571000000002</v>
      </c>
      <c r="D106" s="5" t="s">
        <v>10</v>
      </c>
      <c r="K106" s="51"/>
      <c r="L106" s="12"/>
      <c r="M106" s="12"/>
      <c r="N106" s="12"/>
      <c r="O106" s="12"/>
      <c r="P106" s="12"/>
      <c r="Q106" s="12"/>
      <c r="R106" s="41"/>
    </row>
    <row r="107" spans="1:18" x14ac:dyDescent="0.25">
      <c r="A107" s="233" t="s">
        <v>14</v>
      </c>
      <c r="B107" s="234"/>
      <c r="C107" s="15">
        <f>(C3-'1 - 2 Jan'!C99)/1000</f>
        <v>0.64</v>
      </c>
      <c r="D107" s="5" t="s">
        <v>11</v>
      </c>
      <c r="G107" s="22"/>
      <c r="K107" s="51"/>
      <c r="L107" s="12"/>
      <c r="M107" s="12"/>
      <c r="N107" s="12"/>
      <c r="O107" s="12"/>
      <c r="P107" s="13"/>
      <c r="Q107" s="12"/>
      <c r="R107" s="41"/>
    </row>
    <row r="108" spans="1:18" x14ac:dyDescent="0.25">
      <c r="A108" s="227" t="s">
        <v>15</v>
      </c>
      <c r="B108" s="227"/>
      <c r="C108" s="18">
        <f>(C107*1.5*1650*1.1)+3000</f>
        <v>4742.3999999999996</v>
      </c>
      <c r="D108" s="19" t="s">
        <v>12</v>
      </c>
      <c r="K108" s="51"/>
      <c r="L108" s="12"/>
      <c r="M108" s="12"/>
      <c r="N108" s="12"/>
      <c r="O108" s="12"/>
      <c r="P108" s="13"/>
      <c r="Q108" s="42"/>
      <c r="R108" s="41"/>
    </row>
    <row r="109" spans="1:18" x14ac:dyDescent="0.25">
      <c r="A109" s="228" t="s">
        <v>20</v>
      </c>
      <c r="B109" s="228"/>
      <c r="C109" s="20">
        <f>(B3-'1 - 2 Jan'!B99)*1.1</f>
        <v>212087426.10000002</v>
      </c>
      <c r="D109" s="21" t="s">
        <v>12</v>
      </c>
      <c r="E109" s="23"/>
      <c r="F109" s="23"/>
      <c r="K109" s="51"/>
      <c r="L109" s="12"/>
      <c r="M109" s="12"/>
      <c r="N109" s="12"/>
      <c r="O109" s="12"/>
      <c r="P109" s="12"/>
      <c r="Q109" s="12"/>
      <c r="R109" s="41"/>
    </row>
    <row r="110" spans="1:18" x14ac:dyDescent="0.25">
      <c r="K110" s="51"/>
      <c r="L110" s="12"/>
      <c r="M110" s="12"/>
      <c r="N110" s="12"/>
      <c r="O110" s="12"/>
      <c r="P110" s="12"/>
      <c r="Q110" s="12"/>
      <c r="R110" s="41"/>
    </row>
    <row r="111" spans="1:18" x14ac:dyDescent="0.25">
      <c r="K111" s="51"/>
      <c r="L111" s="12"/>
      <c r="M111" s="12"/>
      <c r="N111" s="12"/>
      <c r="O111" s="12"/>
      <c r="P111" s="12"/>
      <c r="Q111" s="12"/>
      <c r="R111" s="41"/>
    </row>
    <row r="112" spans="1:18" x14ac:dyDescent="0.25">
      <c r="G112" s="23"/>
      <c r="K112" s="51"/>
      <c r="L112" s="12"/>
      <c r="M112" s="12"/>
      <c r="N112" s="12"/>
      <c r="O112" s="12"/>
      <c r="P112" s="12"/>
      <c r="Q112" s="12"/>
      <c r="R112" s="41"/>
    </row>
    <row r="113" spans="11:18" x14ac:dyDescent="0.25">
      <c r="K113" s="51"/>
      <c r="L113" s="12"/>
      <c r="M113" s="12"/>
      <c r="N113" s="12"/>
      <c r="O113" s="12"/>
      <c r="P113" s="12"/>
      <c r="Q113" s="12"/>
      <c r="R113" s="41"/>
    </row>
    <row r="114" spans="11:18" x14ac:dyDescent="0.25">
      <c r="K114" s="51"/>
      <c r="L114" s="12"/>
      <c r="M114" s="12"/>
      <c r="N114" s="12"/>
      <c r="O114" s="12"/>
      <c r="P114" s="12"/>
      <c r="Q114" s="12"/>
      <c r="R114" s="41"/>
    </row>
    <row r="115" spans="11:18" x14ac:dyDescent="0.25">
      <c r="K115" s="51"/>
      <c r="L115" s="12"/>
      <c r="M115" s="12"/>
      <c r="N115" s="12"/>
      <c r="O115" s="12"/>
      <c r="P115" s="13"/>
      <c r="Q115" s="13"/>
      <c r="R115" s="41"/>
    </row>
    <row r="116" spans="11:18" x14ac:dyDescent="0.25">
      <c r="K116" s="51"/>
      <c r="L116" s="12"/>
      <c r="M116" s="12"/>
      <c r="N116" s="12"/>
      <c r="O116" s="12"/>
      <c r="P116" s="13"/>
      <c r="Q116" s="48"/>
      <c r="R116" s="41"/>
    </row>
    <row r="117" spans="11:18" x14ac:dyDescent="0.25">
      <c r="K117" s="10"/>
      <c r="L117" s="11"/>
      <c r="M117" s="11"/>
      <c r="N117" s="11"/>
      <c r="O117" s="11"/>
      <c r="P117" s="13"/>
      <c r="Q117" s="13"/>
      <c r="R117" s="41"/>
    </row>
    <row r="118" spans="11:18" x14ac:dyDescent="0.25">
      <c r="K118" s="10"/>
      <c r="L118" s="11"/>
      <c r="M118" s="11"/>
      <c r="N118" s="11"/>
      <c r="O118" s="11"/>
      <c r="P118" s="42"/>
      <c r="Q118" s="12"/>
      <c r="R118" s="41"/>
    </row>
    <row r="119" spans="11:18" x14ac:dyDescent="0.25">
      <c r="K119" s="51"/>
      <c r="L119" s="12"/>
      <c r="M119" s="12"/>
      <c r="N119" s="12"/>
      <c r="O119" s="12"/>
      <c r="P119" s="12"/>
      <c r="Q119" s="12"/>
      <c r="R119" s="41"/>
    </row>
    <row r="120" spans="11:18" x14ac:dyDescent="0.25">
      <c r="K120" s="51"/>
      <c r="L120" s="12"/>
      <c r="M120" s="12"/>
      <c r="N120" s="12"/>
      <c r="O120" s="12"/>
      <c r="P120" s="12"/>
      <c r="Q120" s="12"/>
      <c r="R120" s="41"/>
    </row>
    <row r="121" spans="11:18" x14ac:dyDescent="0.25">
      <c r="K121" s="10"/>
      <c r="L121" s="11"/>
      <c r="M121" s="11"/>
      <c r="N121" s="11"/>
      <c r="O121" s="11"/>
      <c r="P121" s="12"/>
      <c r="Q121" s="12"/>
      <c r="R121" s="47"/>
    </row>
    <row r="122" spans="11:18" x14ac:dyDescent="0.25">
      <c r="K122" s="51"/>
      <c r="L122" s="12"/>
      <c r="M122" s="12"/>
      <c r="N122" s="12"/>
      <c r="O122" s="12"/>
      <c r="P122" s="12"/>
      <c r="Q122" s="12"/>
      <c r="R122" s="47"/>
    </row>
    <row r="123" spans="11:18" x14ac:dyDescent="0.25">
      <c r="K123" s="51"/>
      <c r="L123" s="12"/>
      <c r="M123" s="12"/>
      <c r="N123" s="12"/>
      <c r="O123" s="12"/>
      <c r="P123" s="12"/>
      <c r="Q123" s="12"/>
      <c r="R123" s="47"/>
    </row>
    <row r="124" spans="11:18" x14ac:dyDescent="0.25">
      <c r="K124" s="51"/>
      <c r="L124" s="12"/>
      <c r="M124" s="12"/>
      <c r="N124" s="12"/>
      <c r="O124" s="12"/>
      <c r="P124" s="12"/>
      <c r="Q124" s="12"/>
      <c r="R124" s="47"/>
    </row>
    <row r="125" spans="11:18" x14ac:dyDescent="0.25">
      <c r="K125" s="51"/>
      <c r="L125" s="12"/>
      <c r="M125" s="12"/>
      <c r="N125" s="12"/>
      <c r="O125" s="12"/>
      <c r="P125" s="12"/>
      <c r="Q125" s="12"/>
      <c r="R125" s="47"/>
    </row>
    <row r="126" spans="11:18" x14ac:dyDescent="0.25">
      <c r="K126" s="47"/>
      <c r="L126" s="47"/>
      <c r="M126" s="47"/>
      <c r="N126" s="47"/>
      <c r="O126" s="47"/>
      <c r="P126" s="47"/>
      <c r="Q126" s="47"/>
      <c r="R126" s="47"/>
    </row>
    <row r="127" spans="11:18" x14ac:dyDescent="0.25">
      <c r="K127" s="47"/>
      <c r="L127" s="47"/>
      <c r="M127" s="47"/>
      <c r="N127" s="47"/>
      <c r="O127" s="47"/>
      <c r="P127" s="47"/>
      <c r="Q127" s="47"/>
      <c r="R127" s="47"/>
    </row>
    <row r="128" spans="11:18" x14ac:dyDescent="0.25">
      <c r="K128" s="47"/>
      <c r="L128" s="47"/>
      <c r="M128" s="47"/>
      <c r="N128" s="47"/>
      <c r="O128" s="47"/>
      <c r="P128" s="47"/>
      <c r="Q128" s="47"/>
      <c r="R128" s="47"/>
    </row>
    <row r="129" spans="11:18" x14ac:dyDescent="0.25">
      <c r="K129" s="47"/>
      <c r="L129" s="47"/>
      <c r="M129" s="47"/>
      <c r="N129" s="47"/>
      <c r="O129" s="47"/>
      <c r="P129" s="47"/>
      <c r="Q129" s="47"/>
      <c r="R129" s="47"/>
    </row>
  </sheetData>
  <mergeCells count="8">
    <mergeCell ref="G1:I1"/>
    <mergeCell ref="A102:B102"/>
    <mergeCell ref="A105:B105"/>
    <mergeCell ref="A108:B108"/>
    <mergeCell ref="A109:B109"/>
    <mergeCell ref="A106:B106"/>
    <mergeCell ref="A107:B107"/>
    <mergeCell ref="A1:F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9"/>
  <sheetViews>
    <sheetView topLeftCell="A2" workbookViewId="0">
      <selection activeCell="I99" sqref="A4:I99"/>
    </sheetView>
  </sheetViews>
  <sheetFormatPr defaultColWidth="11.42578125" defaultRowHeight="15" x14ac:dyDescent="0.25"/>
  <cols>
    <col min="1" max="1" width="17.85546875" customWidth="1"/>
    <col min="2" max="6" width="13.85546875" customWidth="1"/>
    <col min="7" max="7" width="12.85546875" bestFit="1" customWidth="1"/>
    <col min="11" max="11" width="14.7109375" bestFit="1" customWidth="1"/>
  </cols>
  <sheetData>
    <row r="1" spans="1:9" ht="18.75" customHeight="1" x14ac:dyDescent="0.25">
      <c r="A1" s="229" t="s">
        <v>0</v>
      </c>
      <c r="B1" s="230"/>
      <c r="C1" s="230"/>
      <c r="D1" s="230"/>
      <c r="E1" s="230"/>
      <c r="F1" s="231"/>
      <c r="G1" s="232" t="s">
        <v>17</v>
      </c>
      <c r="H1" s="232"/>
      <c r="I1" s="232"/>
    </row>
    <row r="2" spans="1:9" ht="56.25" x14ac:dyDescent="0.25">
      <c r="A2" s="1" t="s">
        <v>1</v>
      </c>
      <c r="B2" s="1" t="s">
        <v>2</v>
      </c>
      <c r="C2" s="1" t="s">
        <v>3</v>
      </c>
      <c r="D2" s="1" t="s">
        <v>4</v>
      </c>
      <c r="E2" s="174" t="s">
        <v>25</v>
      </c>
      <c r="F2" s="1" t="s">
        <v>5</v>
      </c>
      <c r="G2" s="1" t="s">
        <v>18</v>
      </c>
      <c r="H2" s="1" t="s">
        <v>19</v>
      </c>
      <c r="I2" s="1" t="s">
        <v>21</v>
      </c>
    </row>
    <row r="3" spans="1:9" x14ac:dyDescent="0.25">
      <c r="A3" s="39">
        <v>42742.416666666664</v>
      </c>
      <c r="B3" s="4">
        <v>2275534693</v>
      </c>
      <c r="C3" s="4">
        <v>875775</v>
      </c>
      <c r="D3" s="4">
        <v>1565</v>
      </c>
      <c r="E3" s="3">
        <v>0.97</v>
      </c>
      <c r="F3" s="4">
        <v>548149466</v>
      </c>
      <c r="G3" s="31">
        <v>0.91</v>
      </c>
      <c r="H3" s="9">
        <v>1.01</v>
      </c>
      <c r="I3" s="26">
        <f>G3+H3</f>
        <v>1.92</v>
      </c>
    </row>
    <row r="4" spans="1:9" x14ac:dyDescent="0.25">
      <c r="A4" s="39">
        <v>42742.40625</v>
      </c>
      <c r="B4" s="4">
        <v>2275143642</v>
      </c>
      <c r="C4" s="4">
        <v>875775</v>
      </c>
      <c r="D4" s="4">
        <v>1546</v>
      </c>
      <c r="E4" s="3">
        <v>0.97</v>
      </c>
      <c r="F4" s="4">
        <v>548049985</v>
      </c>
      <c r="G4" s="32">
        <v>0.9</v>
      </c>
      <c r="H4" s="4">
        <v>0.99</v>
      </c>
      <c r="I4" s="26">
        <f t="shared" ref="I4:I67" si="0">G4+H4</f>
        <v>1.8900000000000001</v>
      </c>
    </row>
    <row r="5" spans="1:9" x14ac:dyDescent="0.25">
      <c r="A5" s="2">
        <v>42742.395833333336</v>
      </c>
      <c r="B5" s="3">
        <v>2274756637</v>
      </c>
      <c r="C5" s="3">
        <v>875775</v>
      </c>
      <c r="D5" s="3">
        <v>1549</v>
      </c>
      <c r="E5" s="3">
        <v>0.97</v>
      </c>
      <c r="F5" s="3">
        <v>547951874</v>
      </c>
      <c r="G5" s="32">
        <v>0.9</v>
      </c>
      <c r="H5" s="4">
        <v>0.99</v>
      </c>
      <c r="I5" s="26">
        <f t="shared" si="0"/>
        <v>1.8900000000000001</v>
      </c>
    </row>
    <row r="6" spans="1:9" x14ac:dyDescent="0.25">
      <c r="A6" s="2">
        <v>42742.385416666664</v>
      </c>
      <c r="B6" s="3">
        <v>2274368085</v>
      </c>
      <c r="C6" s="3">
        <v>875775</v>
      </c>
      <c r="D6" s="3">
        <v>1564</v>
      </c>
      <c r="E6" s="3">
        <v>0.97</v>
      </c>
      <c r="F6" s="3">
        <v>547855777</v>
      </c>
      <c r="G6" s="32">
        <v>0.9</v>
      </c>
      <c r="H6" s="9">
        <v>1</v>
      </c>
      <c r="I6" s="26">
        <f t="shared" si="0"/>
        <v>1.9</v>
      </c>
    </row>
    <row r="7" spans="1:9" x14ac:dyDescent="0.25">
      <c r="A7" s="2">
        <v>42742.375</v>
      </c>
      <c r="B7" s="3">
        <v>2273981362</v>
      </c>
      <c r="C7" s="3">
        <v>875775</v>
      </c>
      <c r="D7" s="3">
        <v>1584</v>
      </c>
      <c r="E7" s="172">
        <v>0.97</v>
      </c>
      <c r="F7" s="3">
        <v>547760171</v>
      </c>
      <c r="G7" s="31">
        <v>0.91</v>
      </c>
      <c r="H7" s="9">
        <v>1</v>
      </c>
      <c r="I7" s="26">
        <f t="shared" si="0"/>
        <v>1.9100000000000001</v>
      </c>
    </row>
    <row r="8" spans="1:9" x14ac:dyDescent="0.25">
      <c r="A8" s="2">
        <v>42742.364583333336</v>
      </c>
      <c r="B8" s="3">
        <v>2273588285</v>
      </c>
      <c r="C8" s="3">
        <v>875775</v>
      </c>
      <c r="D8" s="3">
        <v>1560</v>
      </c>
      <c r="E8" s="3">
        <v>0.97</v>
      </c>
      <c r="F8" s="3">
        <v>547662399</v>
      </c>
      <c r="G8" s="31">
        <v>0.91</v>
      </c>
      <c r="H8" s="31">
        <v>0.99</v>
      </c>
      <c r="I8" s="26">
        <f t="shared" si="0"/>
        <v>1.9</v>
      </c>
    </row>
    <row r="9" spans="1:9" x14ac:dyDescent="0.25">
      <c r="A9" s="2">
        <v>42742.354166666664</v>
      </c>
      <c r="B9" s="3">
        <v>2273199877</v>
      </c>
      <c r="C9" s="3">
        <v>875775</v>
      </c>
      <c r="D9" s="3">
        <v>1594</v>
      </c>
      <c r="E9" s="3">
        <v>0.97</v>
      </c>
      <c r="F9" s="3">
        <v>547563953</v>
      </c>
      <c r="G9" s="32">
        <v>0.9</v>
      </c>
      <c r="H9" s="4">
        <v>0.99</v>
      </c>
      <c r="I9" s="26">
        <f t="shared" si="0"/>
        <v>1.8900000000000001</v>
      </c>
    </row>
    <row r="10" spans="1:9" x14ac:dyDescent="0.25">
      <c r="A10" s="2">
        <v>42742.34375</v>
      </c>
      <c r="B10" s="3">
        <v>2272810708</v>
      </c>
      <c r="C10" s="3">
        <v>875775</v>
      </c>
      <c r="D10" s="3">
        <v>1530</v>
      </c>
      <c r="E10" s="3">
        <v>0.97</v>
      </c>
      <c r="F10" s="3">
        <v>547466988</v>
      </c>
      <c r="G10" s="4">
        <v>0.88</v>
      </c>
      <c r="H10" s="31">
        <v>0.99</v>
      </c>
      <c r="I10" s="26">
        <f t="shared" si="0"/>
        <v>1.87</v>
      </c>
    </row>
    <row r="11" spans="1:9" x14ac:dyDescent="0.25">
      <c r="A11" s="2">
        <v>42742.333333333336</v>
      </c>
      <c r="B11" s="3">
        <v>2272419633</v>
      </c>
      <c r="C11" s="3">
        <v>875775</v>
      </c>
      <c r="D11" s="3">
        <v>1630</v>
      </c>
      <c r="E11" s="3">
        <v>0.97</v>
      </c>
      <c r="F11" s="3">
        <v>547368337</v>
      </c>
      <c r="G11" s="4">
        <v>0.91</v>
      </c>
      <c r="H11" s="4">
        <v>0.99</v>
      </c>
      <c r="I11" s="26">
        <f t="shared" si="0"/>
        <v>1.9</v>
      </c>
    </row>
    <row r="12" spans="1:9" x14ac:dyDescent="0.25">
      <c r="A12" s="2">
        <v>42742.322916666664</v>
      </c>
      <c r="B12" s="3">
        <v>2272027542</v>
      </c>
      <c r="C12" s="3">
        <v>875775</v>
      </c>
      <c r="D12" s="3">
        <v>1596</v>
      </c>
      <c r="E12" s="3">
        <v>0.97</v>
      </c>
      <c r="F12" s="3">
        <v>547270243</v>
      </c>
      <c r="G12" s="4">
        <v>0.92</v>
      </c>
      <c r="H12" s="4">
        <v>1.02</v>
      </c>
      <c r="I12" s="26">
        <f t="shared" si="0"/>
        <v>1.94</v>
      </c>
    </row>
    <row r="13" spans="1:9" x14ac:dyDescent="0.25">
      <c r="A13" s="39">
        <v>42742.3125</v>
      </c>
      <c r="B13" s="3">
        <v>2271639005</v>
      </c>
      <c r="C13" s="3">
        <v>875775</v>
      </c>
      <c r="D13" s="3">
        <v>1492</v>
      </c>
      <c r="E13" s="3">
        <v>0.97</v>
      </c>
      <c r="F13" s="3">
        <v>547171791</v>
      </c>
      <c r="G13" s="4">
        <v>0.91</v>
      </c>
      <c r="H13" s="4">
        <v>1.01</v>
      </c>
      <c r="I13" s="26">
        <f t="shared" si="0"/>
        <v>1.92</v>
      </c>
    </row>
    <row r="14" spans="1:9" x14ac:dyDescent="0.25">
      <c r="A14" s="39">
        <v>42742.302083333336</v>
      </c>
      <c r="B14" s="4">
        <v>2271247252</v>
      </c>
      <c r="C14" s="4">
        <v>875775</v>
      </c>
      <c r="D14" s="4">
        <v>1624</v>
      </c>
      <c r="E14" s="3">
        <v>0.97</v>
      </c>
      <c r="F14" s="4">
        <v>547072981</v>
      </c>
      <c r="G14" s="4">
        <v>0.88</v>
      </c>
      <c r="H14" s="4">
        <v>0.96</v>
      </c>
      <c r="I14" s="26">
        <f t="shared" si="0"/>
        <v>1.8399999999999999</v>
      </c>
    </row>
    <row r="15" spans="1:9" x14ac:dyDescent="0.25">
      <c r="A15" s="39">
        <v>42742.291666666664</v>
      </c>
      <c r="B15" s="4">
        <v>2270856126</v>
      </c>
      <c r="C15" s="4">
        <v>875775</v>
      </c>
      <c r="D15" s="4">
        <v>1552</v>
      </c>
      <c r="E15" s="3">
        <v>0.97</v>
      </c>
      <c r="F15" s="4">
        <v>546972487</v>
      </c>
      <c r="G15" s="9">
        <v>0.9</v>
      </c>
      <c r="H15" s="4">
        <v>0.99</v>
      </c>
      <c r="I15" s="26">
        <f t="shared" si="0"/>
        <v>1.8900000000000001</v>
      </c>
    </row>
    <row r="16" spans="1:9" x14ac:dyDescent="0.25">
      <c r="A16" s="39">
        <v>42742.28125</v>
      </c>
      <c r="B16" s="4">
        <v>2270466325</v>
      </c>
      <c r="C16" s="4">
        <v>875775</v>
      </c>
      <c r="D16" s="4">
        <v>1550</v>
      </c>
      <c r="E16" s="3">
        <v>0.97</v>
      </c>
      <c r="F16" s="4">
        <v>546874080</v>
      </c>
      <c r="G16" s="9">
        <v>0.9</v>
      </c>
      <c r="H16" s="4">
        <v>0.99</v>
      </c>
      <c r="I16" s="26">
        <f t="shared" si="0"/>
        <v>1.8900000000000001</v>
      </c>
    </row>
    <row r="17" spans="1:18" x14ac:dyDescent="0.25">
      <c r="A17" s="39">
        <v>42742.270833333336</v>
      </c>
      <c r="B17" s="4">
        <v>2270076933</v>
      </c>
      <c r="C17" s="4">
        <v>875775</v>
      </c>
      <c r="D17" s="4">
        <v>1552</v>
      </c>
      <c r="E17" s="3">
        <v>0.97</v>
      </c>
      <c r="F17" s="4">
        <v>546775060</v>
      </c>
      <c r="G17" s="4">
        <v>0.88</v>
      </c>
      <c r="H17" s="4">
        <v>0.98</v>
      </c>
      <c r="I17" s="26">
        <f t="shared" si="0"/>
        <v>1.8599999999999999</v>
      </c>
    </row>
    <row r="18" spans="1:18" x14ac:dyDescent="0.25">
      <c r="A18" s="39">
        <v>42742.260416666664</v>
      </c>
      <c r="B18" s="4">
        <v>2269687622</v>
      </c>
      <c r="C18" s="4">
        <v>875775</v>
      </c>
      <c r="D18" s="4">
        <v>1576</v>
      </c>
      <c r="E18" s="3">
        <v>0.97</v>
      </c>
      <c r="F18" s="4">
        <v>546675392</v>
      </c>
      <c r="G18" s="4">
        <v>0.91</v>
      </c>
      <c r="H18" s="4">
        <v>1.01</v>
      </c>
      <c r="I18" s="26">
        <f t="shared" si="0"/>
        <v>1.92</v>
      </c>
    </row>
    <row r="19" spans="1:18" x14ac:dyDescent="0.25">
      <c r="A19" s="39">
        <v>42742.25</v>
      </c>
      <c r="B19" s="4">
        <v>2269298860</v>
      </c>
      <c r="C19" s="4">
        <v>875775</v>
      </c>
      <c r="D19" s="4">
        <v>1518</v>
      </c>
      <c r="E19" s="3">
        <v>0.97</v>
      </c>
      <c r="F19" s="4">
        <v>546575056</v>
      </c>
      <c r="G19" s="4">
        <v>0.93</v>
      </c>
      <c r="H19" s="4">
        <v>1.02</v>
      </c>
      <c r="I19" s="26">
        <f t="shared" si="0"/>
        <v>1.9500000000000002</v>
      </c>
    </row>
    <row r="20" spans="1:18" x14ac:dyDescent="0.25">
      <c r="A20" s="2">
        <v>42742.239583333336</v>
      </c>
      <c r="B20" s="3">
        <v>2268910759</v>
      </c>
      <c r="C20" s="3">
        <v>875775</v>
      </c>
      <c r="D20" s="3">
        <v>1573</v>
      </c>
      <c r="E20" s="3">
        <v>0.97</v>
      </c>
      <c r="F20" s="3">
        <v>546475337</v>
      </c>
      <c r="G20" s="4">
        <v>0.91</v>
      </c>
      <c r="H20" s="4">
        <v>1.01</v>
      </c>
      <c r="I20" s="26">
        <f t="shared" si="0"/>
        <v>1.92</v>
      </c>
    </row>
    <row r="21" spans="1:18" x14ac:dyDescent="0.25">
      <c r="A21" s="2">
        <v>42742.229166666664</v>
      </c>
      <c r="B21" s="3">
        <v>2268522284</v>
      </c>
      <c r="C21" s="3">
        <v>875775</v>
      </c>
      <c r="D21" s="3">
        <v>1562</v>
      </c>
      <c r="E21" s="3">
        <v>0.97</v>
      </c>
      <c r="F21" s="3">
        <v>546372663</v>
      </c>
      <c r="G21" s="4">
        <v>0.91</v>
      </c>
      <c r="H21" s="9">
        <v>1</v>
      </c>
      <c r="I21" s="26">
        <f t="shared" si="0"/>
        <v>1.9100000000000001</v>
      </c>
    </row>
    <row r="22" spans="1:18" x14ac:dyDescent="0.25">
      <c r="A22" s="2">
        <v>42742.21875</v>
      </c>
      <c r="B22" s="3">
        <v>2268133349</v>
      </c>
      <c r="C22" s="3">
        <v>875775</v>
      </c>
      <c r="D22" s="3">
        <v>1646</v>
      </c>
      <c r="E22" s="3">
        <v>0.97</v>
      </c>
      <c r="F22" s="3">
        <v>546271325</v>
      </c>
      <c r="G22" s="4">
        <v>0.95</v>
      </c>
      <c r="H22" s="4">
        <v>1.05</v>
      </c>
      <c r="I22" s="26">
        <f t="shared" si="0"/>
        <v>2</v>
      </c>
    </row>
    <row r="23" spans="1:18" x14ac:dyDescent="0.25">
      <c r="A23" s="2">
        <v>42742.208333333336</v>
      </c>
      <c r="B23" s="3">
        <v>2267744065</v>
      </c>
      <c r="C23" s="3">
        <v>875775</v>
      </c>
      <c r="D23" s="3">
        <v>1541</v>
      </c>
      <c r="E23" s="3">
        <v>0.97</v>
      </c>
      <c r="F23" s="3">
        <v>546173728</v>
      </c>
      <c r="G23" s="4">
        <v>0.89</v>
      </c>
      <c r="H23" s="4">
        <v>0.99</v>
      </c>
      <c r="I23" s="26">
        <f t="shared" si="0"/>
        <v>1.88</v>
      </c>
    </row>
    <row r="24" spans="1:18" x14ac:dyDescent="0.25">
      <c r="A24" s="2">
        <v>42742.197916666664</v>
      </c>
      <c r="B24" s="3">
        <v>2267358499</v>
      </c>
      <c r="C24" s="3">
        <v>875775</v>
      </c>
      <c r="D24" s="3">
        <v>1549</v>
      </c>
      <c r="E24" s="3">
        <v>0.97</v>
      </c>
      <c r="F24" s="3">
        <v>546075887</v>
      </c>
      <c r="G24" s="9">
        <v>0.9</v>
      </c>
      <c r="H24" s="4">
        <v>0.99</v>
      </c>
      <c r="I24" s="26">
        <f t="shared" si="0"/>
        <v>1.8900000000000001</v>
      </c>
    </row>
    <row r="25" spans="1:18" x14ac:dyDescent="0.25">
      <c r="A25" s="2">
        <v>42742.1875</v>
      </c>
      <c r="B25" s="3">
        <v>2266968254</v>
      </c>
      <c r="C25" s="3">
        <v>875775</v>
      </c>
      <c r="D25" s="3">
        <v>1543</v>
      </c>
      <c r="E25" s="3">
        <v>0.97</v>
      </c>
      <c r="F25" s="3">
        <v>545976160</v>
      </c>
      <c r="G25" s="9">
        <v>0.9</v>
      </c>
      <c r="H25" s="9">
        <v>1</v>
      </c>
      <c r="I25" s="26">
        <f t="shared" si="0"/>
        <v>1.9</v>
      </c>
    </row>
    <row r="26" spans="1:18" x14ac:dyDescent="0.25">
      <c r="A26" s="2">
        <v>42742.177083333336</v>
      </c>
      <c r="B26" s="3">
        <v>2266580355</v>
      </c>
      <c r="C26" s="3">
        <v>875775</v>
      </c>
      <c r="D26" s="3">
        <v>1601</v>
      </c>
      <c r="E26" s="6">
        <v>0.97</v>
      </c>
      <c r="F26" s="3">
        <v>545876579</v>
      </c>
      <c r="G26" s="4">
        <v>0.93</v>
      </c>
      <c r="H26" s="4">
        <v>1.03</v>
      </c>
      <c r="I26" s="26">
        <f t="shared" si="0"/>
        <v>1.96</v>
      </c>
    </row>
    <row r="27" spans="1:18" x14ac:dyDescent="0.25">
      <c r="A27" s="2">
        <v>42742.166666666664</v>
      </c>
      <c r="B27" s="3">
        <v>2266192173</v>
      </c>
      <c r="C27" s="3">
        <v>875775</v>
      </c>
      <c r="D27" s="3">
        <v>1604</v>
      </c>
      <c r="E27" s="3">
        <v>0.97</v>
      </c>
      <c r="F27" s="3">
        <v>545777679</v>
      </c>
      <c r="G27" s="4">
        <v>0.88</v>
      </c>
      <c r="H27" s="4">
        <v>0.99</v>
      </c>
      <c r="I27" s="26">
        <f t="shared" si="0"/>
        <v>1.87</v>
      </c>
    </row>
    <row r="28" spans="1:18" x14ac:dyDescent="0.25">
      <c r="A28" s="2">
        <v>42742.15625</v>
      </c>
      <c r="B28" s="3">
        <v>2265802218</v>
      </c>
      <c r="C28" s="3">
        <v>875775</v>
      </c>
      <c r="D28" s="3">
        <v>1549</v>
      </c>
      <c r="E28" s="3">
        <v>0.97</v>
      </c>
      <c r="F28" s="3">
        <v>545678495</v>
      </c>
      <c r="G28" s="9">
        <v>0.9</v>
      </c>
      <c r="H28" s="9">
        <v>1</v>
      </c>
      <c r="I28" s="26">
        <f t="shared" si="0"/>
        <v>1.9</v>
      </c>
    </row>
    <row r="29" spans="1:18" x14ac:dyDescent="0.25">
      <c r="A29" s="2">
        <v>42742.145833333336</v>
      </c>
      <c r="B29" s="3">
        <v>2265410457</v>
      </c>
      <c r="C29" s="3">
        <v>875775</v>
      </c>
      <c r="D29" s="3">
        <v>1564</v>
      </c>
      <c r="E29" s="3">
        <v>0.97</v>
      </c>
      <c r="F29" s="3">
        <v>545579334</v>
      </c>
      <c r="G29" s="4">
        <v>0.92</v>
      </c>
      <c r="H29" s="4">
        <v>1.01</v>
      </c>
      <c r="I29" s="26">
        <f t="shared" si="0"/>
        <v>1.9300000000000002</v>
      </c>
      <c r="K29" s="51"/>
      <c r="L29" s="12"/>
      <c r="M29" s="12"/>
      <c r="N29" s="12"/>
      <c r="O29" s="12"/>
      <c r="P29" s="13"/>
      <c r="Q29" s="13"/>
      <c r="R29" s="41"/>
    </row>
    <row r="30" spans="1:18" x14ac:dyDescent="0.25">
      <c r="A30" s="2">
        <v>42742.135416666664</v>
      </c>
      <c r="B30" s="3">
        <v>2265022121</v>
      </c>
      <c r="C30" s="3">
        <v>875775</v>
      </c>
      <c r="D30" s="3">
        <v>1572</v>
      </c>
      <c r="E30" s="3">
        <v>0.97</v>
      </c>
      <c r="F30" s="3">
        <v>545480229</v>
      </c>
      <c r="G30" s="9">
        <v>0.9</v>
      </c>
      <c r="H30" s="9">
        <v>0.99</v>
      </c>
      <c r="I30" s="26">
        <f t="shared" si="0"/>
        <v>1.8900000000000001</v>
      </c>
      <c r="K30" s="51"/>
      <c r="L30" s="12"/>
      <c r="M30" s="12"/>
      <c r="N30" s="12"/>
      <c r="O30" s="12"/>
      <c r="P30" s="13"/>
      <c r="Q30" s="13"/>
      <c r="R30" s="41"/>
    </row>
    <row r="31" spans="1:18" x14ac:dyDescent="0.25">
      <c r="A31" s="2">
        <v>42742.125</v>
      </c>
      <c r="B31" s="3">
        <v>2264631678</v>
      </c>
      <c r="C31" s="3">
        <v>875775</v>
      </c>
      <c r="D31" s="3">
        <v>1555</v>
      </c>
      <c r="E31" s="3">
        <v>0.97</v>
      </c>
      <c r="F31" s="3">
        <v>545380841</v>
      </c>
      <c r="G31" s="4">
        <v>0.91</v>
      </c>
      <c r="H31" s="9">
        <v>1</v>
      </c>
      <c r="I31" s="26">
        <f t="shared" si="0"/>
        <v>1.9100000000000001</v>
      </c>
      <c r="K31" s="51"/>
      <c r="L31" s="12"/>
      <c r="M31" s="12"/>
      <c r="N31" s="12"/>
      <c r="O31" s="12"/>
      <c r="P31" s="12"/>
      <c r="Q31" s="42"/>
      <c r="R31" s="41"/>
    </row>
    <row r="32" spans="1:18" x14ac:dyDescent="0.25">
      <c r="A32" s="2">
        <v>42742.114583333336</v>
      </c>
      <c r="B32" s="3">
        <v>2264244209</v>
      </c>
      <c r="C32" s="3">
        <v>875775</v>
      </c>
      <c r="D32" s="3">
        <v>1548</v>
      </c>
      <c r="E32" s="3">
        <v>0.97</v>
      </c>
      <c r="F32" s="3">
        <v>545281953</v>
      </c>
      <c r="G32" s="9">
        <v>0.9</v>
      </c>
      <c r="H32" s="4">
        <v>0.99</v>
      </c>
      <c r="I32" s="26">
        <f t="shared" si="0"/>
        <v>1.8900000000000001</v>
      </c>
      <c r="K32" s="51"/>
      <c r="L32" s="12"/>
      <c r="M32" s="12"/>
      <c r="N32" s="12"/>
      <c r="O32" s="12"/>
      <c r="P32" s="13"/>
      <c r="Q32" s="13"/>
      <c r="R32" s="41"/>
    </row>
    <row r="33" spans="1:18" x14ac:dyDescent="0.25">
      <c r="A33" s="2">
        <v>42742.104166666664</v>
      </c>
      <c r="B33" s="3">
        <v>2263853880</v>
      </c>
      <c r="C33" s="3">
        <v>875775</v>
      </c>
      <c r="D33" s="3">
        <v>1552</v>
      </c>
      <c r="E33" s="3">
        <v>0.97</v>
      </c>
      <c r="F33" s="3">
        <v>545182646</v>
      </c>
      <c r="G33" s="4">
        <v>0.91</v>
      </c>
      <c r="H33" s="9">
        <v>1</v>
      </c>
      <c r="I33" s="26">
        <f t="shared" si="0"/>
        <v>1.9100000000000001</v>
      </c>
      <c r="K33" s="51"/>
      <c r="L33" s="12"/>
      <c r="M33" s="12"/>
      <c r="N33" s="12"/>
      <c r="O33" s="12"/>
      <c r="P33" s="13"/>
      <c r="Q33" s="12"/>
      <c r="R33" s="41"/>
    </row>
    <row r="34" spans="1:18" x14ac:dyDescent="0.25">
      <c r="A34" s="2">
        <v>42742.09375</v>
      </c>
      <c r="B34" s="3">
        <v>2263467151</v>
      </c>
      <c r="C34" s="3">
        <v>875775</v>
      </c>
      <c r="D34" s="3">
        <v>1561</v>
      </c>
      <c r="E34" s="3">
        <v>0.97</v>
      </c>
      <c r="F34" s="3">
        <v>545083622</v>
      </c>
      <c r="G34" s="9">
        <v>0.9</v>
      </c>
      <c r="H34" s="9">
        <v>1</v>
      </c>
      <c r="I34" s="26">
        <f t="shared" si="0"/>
        <v>1.9</v>
      </c>
      <c r="K34" s="51"/>
      <c r="L34" s="12"/>
      <c r="M34" s="12"/>
      <c r="N34" s="12"/>
      <c r="O34" s="12"/>
      <c r="P34" s="13"/>
      <c r="Q34" s="13"/>
      <c r="R34" s="41"/>
    </row>
    <row r="35" spans="1:18" x14ac:dyDescent="0.25">
      <c r="A35" s="2">
        <v>42742.083333333336</v>
      </c>
      <c r="B35" s="3">
        <v>2263075742</v>
      </c>
      <c r="C35" s="3">
        <v>875775</v>
      </c>
      <c r="D35" s="3">
        <v>1485</v>
      </c>
      <c r="E35" s="3">
        <v>0.97</v>
      </c>
      <c r="F35" s="3">
        <v>544983103</v>
      </c>
      <c r="G35" s="4">
        <v>0.91</v>
      </c>
      <c r="H35" s="4">
        <v>0.98</v>
      </c>
      <c r="I35" s="26">
        <f t="shared" si="0"/>
        <v>1.8900000000000001</v>
      </c>
      <c r="K35" s="10"/>
      <c r="L35" s="11"/>
      <c r="M35" s="11"/>
      <c r="N35" s="11"/>
      <c r="O35" s="11"/>
      <c r="P35" s="13"/>
      <c r="Q35" s="12"/>
      <c r="R35" s="41"/>
    </row>
    <row r="36" spans="1:18" x14ac:dyDescent="0.25">
      <c r="A36" s="2">
        <v>42742.072916666664</v>
      </c>
      <c r="B36" s="3">
        <v>2262686706</v>
      </c>
      <c r="C36" s="3">
        <v>875775</v>
      </c>
      <c r="D36" s="3">
        <v>1600</v>
      </c>
      <c r="E36" s="3">
        <v>0.97</v>
      </c>
      <c r="F36" s="3">
        <v>544883546</v>
      </c>
      <c r="G36" s="4">
        <v>0.91</v>
      </c>
      <c r="H36" s="4">
        <v>1.01</v>
      </c>
      <c r="I36" s="26">
        <f t="shared" si="0"/>
        <v>1.92</v>
      </c>
      <c r="K36" s="10"/>
      <c r="L36" s="11"/>
      <c r="M36" s="11"/>
      <c r="N36" s="11"/>
      <c r="O36" s="11"/>
      <c r="P36" s="11"/>
      <c r="Q36" s="12"/>
      <c r="R36" s="41"/>
    </row>
    <row r="37" spans="1:18" x14ac:dyDescent="0.25">
      <c r="A37" s="2">
        <v>42742.0625</v>
      </c>
      <c r="B37" s="3">
        <v>2262297893</v>
      </c>
      <c r="C37" s="3">
        <v>875775</v>
      </c>
      <c r="D37" s="3">
        <v>1532</v>
      </c>
      <c r="E37" s="3">
        <v>0.97</v>
      </c>
      <c r="F37" s="3">
        <v>544786068</v>
      </c>
      <c r="G37" s="9">
        <v>0.9</v>
      </c>
      <c r="H37" s="4">
        <v>0.99</v>
      </c>
      <c r="I37" s="26">
        <f t="shared" si="0"/>
        <v>1.8900000000000001</v>
      </c>
      <c r="K37" s="10"/>
      <c r="L37" s="11"/>
      <c r="M37" s="11"/>
      <c r="N37" s="11"/>
      <c r="O37" s="11"/>
      <c r="P37" s="13"/>
      <c r="Q37" s="12"/>
      <c r="R37" s="41"/>
    </row>
    <row r="38" spans="1:18" x14ac:dyDescent="0.25">
      <c r="A38" s="39">
        <v>42742.052083333336</v>
      </c>
      <c r="B38" s="4">
        <v>2261910386</v>
      </c>
      <c r="C38" s="4">
        <v>875775</v>
      </c>
      <c r="D38" s="4">
        <v>1565</v>
      </c>
      <c r="E38" s="3">
        <v>0.97</v>
      </c>
      <c r="F38" s="4">
        <v>544687774</v>
      </c>
      <c r="G38" s="4">
        <v>0.92</v>
      </c>
      <c r="H38" s="4">
        <v>1.01</v>
      </c>
      <c r="I38" s="26">
        <f t="shared" si="0"/>
        <v>1.9300000000000002</v>
      </c>
      <c r="K38" s="10"/>
      <c r="L38" s="11"/>
      <c r="M38" s="11"/>
      <c r="N38" s="11"/>
      <c r="O38" s="11"/>
      <c r="P38" s="13"/>
      <c r="Q38" s="13"/>
      <c r="R38" s="41"/>
    </row>
    <row r="39" spans="1:18" x14ac:dyDescent="0.25">
      <c r="A39" s="2">
        <v>42742.041666666664</v>
      </c>
      <c r="B39" s="3">
        <v>2261522427</v>
      </c>
      <c r="C39" s="3">
        <v>875775</v>
      </c>
      <c r="D39" s="3">
        <v>1563</v>
      </c>
      <c r="E39" s="3">
        <v>0.97</v>
      </c>
      <c r="F39" s="3">
        <v>544590392</v>
      </c>
      <c r="G39" s="4">
        <v>0.91</v>
      </c>
      <c r="H39" s="4">
        <v>0.96</v>
      </c>
      <c r="I39" s="26">
        <f t="shared" si="0"/>
        <v>1.87</v>
      </c>
      <c r="K39" s="10"/>
      <c r="L39" s="11"/>
      <c r="M39" s="11"/>
      <c r="N39" s="11"/>
      <c r="O39" s="11"/>
      <c r="P39" s="13"/>
      <c r="Q39" s="12"/>
      <c r="R39" s="41"/>
    </row>
    <row r="40" spans="1:18" x14ac:dyDescent="0.25">
      <c r="A40" s="2">
        <v>42742.03125</v>
      </c>
      <c r="B40" s="3">
        <v>2261138173</v>
      </c>
      <c r="C40" s="3">
        <v>875775</v>
      </c>
      <c r="D40" s="3">
        <v>1577</v>
      </c>
      <c r="E40" s="3">
        <v>0.97</v>
      </c>
      <c r="F40" s="3">
        <v>544492693</v>
      </c>
      <c r="G40" s="4">
        <v>0.87</v>
      </c>
      <c r="H40" s="4">
        <v>0.97</v>
      </c>
      <c r="I40" s="26">
        <f t="shared" si="0"/>
        <v>1.8399999999999999</v>
      </c>
      <c r="K40" s="10"/>
      <c r="L40" s="11"/>
      <c r="M40" s="11"/>
      <c r="N40" s="11"/>
      <c r="O40" s="11"/>
      <c r="P40" s="13"/>
      <c r="Q40" s="13"/>
      <c r="R40" s="41"/>
    </row>
    <row r="41" spans="1:18" x14ac:dyDescent="0.25">
      <c r="A41" s="2">
        <v>42742.020833333336</v>
      </c>
      <c r="B41" s="3">
        <v>2260746561</v>
      </c>
      <c r="C41" s="3">
        <v>875775</v>
      </c>
      <c r="D41" s="3">
        <v>1602</v>
      </c>
      <c r="E41" s="3">
        <v>0.97</v>
      </c>
      <c r="F41" s="3">
        <v>544393949</v>
      </c>
      <c r="G41" s="4">
        <v>0.93</v>
      </c>
      <c r="H41" s="4">
        <v>1.03</v>
      </c>
      <c r="I41" s="26">
        <f t="shared" si="0"/>
        <v>1.96</v>
      </c>
      <c r="K41" s="10"/>
      <c r="L41" s="11"/>
      <c r="M41" s="11"/>
      <c r="N41" s="11"/>
      <c r="O41" s="11"/>
      <c r="P41" s="12"/>
      <c r="Q41" s="12"/>
      <c r="R41" s="41"/>
    </row>
    <row r="42" spans="1:18" x14ac:dyDescent="0.25">
      <c r="A42" s="2">
        <v>42742.010416666664</v>
      </c>
      <c r="B42" s="3">
        <v>2260359097</v>
      </c>
      <c r="C42" s="3">
        <v>875775</v>
      </c>
      <c r="D42" s="3">
        <v>1567</v>
      </c>
      <c r="E42" s="3">
        <v>0.97</v>
      </c>
      <c r="F42" s="3">
        <v>544297137</v>
      </c>
      <c r="G42" s="4">
        <v>0.89</v>
      </c>
      <c r="H42" s="4">
        <v>0.97</v>
      </c>
      <c r="I42" s="26">
        <f t="shared" si="0"/>
        <v>1.8599999999999999</v>
      </c>
      <c r="K42" s="10"/>
      <c r="L42" s="11"/>
      <c r="M42" s="11"/>
      <c r="N42" s="11"/>
      <c r="O42" s="11"/>
      <c r="P42" s="12"/>
      <c r="Q42" s="12"/>
      <c r="R42" s="41"/>
    </row>
    <row r="43" spans="1:18" x14ac:dyDescent="0.25">
      <c r="A43" s="2">
        <v>42742</v>
      </c>
      <c r="B43" s="3">
        <v>2259971241</v>
      </c>
      <c r="C43" s="3">
        <v>875775</v>
      </c>
      <c r="D43" s="3">
        <v>1552</v>
      </c>
      <c r="E43" s="3">
        <v>0.97</v>
      </c>
      <c r="F43" s="3">
        <v>544200034</v>
      </c>
      <c r="G43" s="9">
        <v>0.9</v>
      </c>
      <c r="H43" s="9">
        <v>1.02</v>
      </c>
      <c r="I43" s="26">
        <f t="shared" si="0"/>
        <v>1.92</v>
      </c>
      <c r="K43" s="10"/>
      <c r="L43" s="11"/>
      <c r="M43" s="11"/>
      <c r="N43" s="11"/>
      <c r="O43" s="11"/>
      <c r="P43" s="48"/>
      <c r="Q43" s="13"/>
      <c r="R43" s="41"/>
    </row>
    <row r="44" spans="1:18" x14ac:dyDescent="0.25">
      <c r="A44" s="2">
        <v>42741.989583333336</v>
      </c>
      <c r="B44" s="3">
        <v>2259583153</v>
      </c>
      <c r="C44" s="3">
        <v>875775</v>
      </c>
      <c r="D44" s="3">
        <v>1544</v>
      </c>
      <c r="E44" s="3">
        <v>0.97</v>
      </c>
      <c r="F44" s="3">
        <v>544102680</v>
      </c>
      <c r="G44" s="4">
        <v>0.92</v>
      </c>
      <c r="H44" s="9">
        <v>1.01</v>
      </c>
      <c r="I44" s="26">
        <f t="shared" si="0"/>
        <v>1.9300000000000002</v>
      </c>
      <c r="K44" s="10"/>
      <c r="L44" s="11"/>
      <c r="M44" s="11"/>
      <c r="N44" s="11"/>
      <c r="O44" s="11"/>
      <c r="P44" s="13"/>
      <c r="Q44" s="13"/>
      <c r="R44" s="41"/>
    </row>
    <row r="45" spans="1:18" x14ac:dyDescent="0.25">
      <c r="A45" s="2">
        <v>42741.979166666664</v>
      </c>
      <c r="B45" s="3">
        <v>2259193089</v>
      </c>
      <c r="C45" s="3">
        <v>875775</v>
      </c>
      <c r="D45" s="3">
        <v>1528</v>
      </c>
      <c r="E45" s="3">
        <v>0.97</v>
      </c>
      <c r="F45" s="3">
        <v>544004602</v>
      </c>
      <c r="G45" s="4">
        <v>0.89</v>
      </c>
      <c r="H45" s="9">
        <v>0.99</v>
      </c>
      <c r="I45" s="26">
        <f t="shared" si="0"/>
        <v>1.88</v>
      </c>
      <c r="K45" s="10"/>
      <c r="L45" s="11"/>
      <c r="M45" s="11"/>
      <c r="N45" s="11"/>
      <c r="O45" s="11"/>
      <c r="P45" s="12"/>
      <c r="Q45" s="12"/>
      <c r="R45" s="41"/>
    </row>
    <row r="46" spans="1:18" x14ac:dyDescent="0.25">
      <c r="A46" s="2">
        <v>42741.96875</v>
      </c>
      <c r="B46" s="3">
        <v>2258804630</v>
      </c>
      <c r="C46" s="3">
        <v>875775</v>
      </c>
      <c r="D46" s="3">
        <v>1545</v>
      </c>
      <c r="E46" s="3">
        <v>0.97</v>
      </c>
      <c r="F46" s="3">
        <v>543905761</v>
      </c>
      <c r="G46" s="9">
        <v>0.9</v>
      </c>
      <c r="H46" s="9">
        <v>1.01</v>
      </c>
      <c r="I46" s="26">
        <f t="shared" si="0"/>
        <v>1.9100000000000001</v>
      </c>
      <c r="K46" s="10"/>
      <c r="L46" s="11"/>
      <c r="M46" s="11"/>
      <c r="N46" s="11"/>
      <c r="O46" s="11"/>
      <c r="P46" s="13"/>
      <c r="Q46" s="42"/>
      <c r="R46" s="41"/>
    </row>
    <row r="47" spans="1:18" x14ac:dyDescent="0.25">
      <c r="A47" s="39">
        <v>42741.958333333336</v>
      </c>
      <c r="B47" s="4">
        <v>2258417276</v>
      </c>
      <c r="C47" s="4">
        <v>875775</v>
      </c>
      <c r="D47" s="4">
        <v>1529</v>
      </c>
      <c r="E47" s="3">
        <v>0.97</v>
      </c>
      <c r="F47" s="4">
        <v>543806923</v>
      </c>
      <c r="G47" s="4">
        <v>0.89</v>
      </c>
      <c r="H47" s="9">
        <v>0.99</v>
      </c>
      <c r="I47" s="26">
        <f t="shared" si="0"/>
        <v>1.88</v>
      </c>
      <c r="K47" s="10"/>
      <c r="L47" s="11"/>
      <c r="M47" s="11"/>
      <c r="N47" s="11"/>
      <c r="O47" s="11"/>
      <c r="P47" s="13"/>
      <c r="Q47" s="12"/>
      <c r="R47" s="41"/>
    </row>
    <row r="48" spans="1:18" x14ac:dyDescent="0.25">
      <c r="A48" s="2">
        <v>42741.947916666664</v>
      </c>
      <c r="B48" s="3">
        <v>2258027881</v>
      </c>
      <c r="C48" s="3">
        <v>875775</v>
      </c>
      <c r="D48" s="3">
        <v>1564</v>
      </c>
      <c r="E48" s="3">
        <v>0.97</v>
      </c>
      <c r="F48" s="3">
        <v>543710368</v>
      </c>
      <c r="G48" s="9">
        <v>0.91</v>
      </c>
      <c r="H48" s="9">
        <v>1.01</v>
      </c>
      <c r="I48" s="26">
        <f t="shared" si="0"/>
        <v>1.92</v>
      </c>
      <c r="K48" s="10"/>
      <c r="L48" s="11"/>
      <c r="M48" s="11"/>
      <c r="N48" s="11"/>
      <c r="O48" s="11"/>
      <c r="P48" s="52"/>
      <c r="Q48" s="12"/>
      <c r="R48" s="41"/>
    </row>
    <row r="49" spans="1:18" x14ac:dyDescent="0.25">
      <c r="A49" s="2">
        <v>42741.9375</v>
      </c>
      <c r="B49" s="3">
        <v>2257640611</v>
      </c>
      <c r="C49" s="3">
        <v>875775</v>
      </c>
      <c r="D49" s="3">
        <v>1568</v>
      </c>
      <c r="E49" s="3">
        <v>0.97</v>
      </c>
      <c r="F49" s="3">
        <v>543613163</v>
      </c>
      <c r="G49" s="9">
        <v>0.91</v>
      </c>
      <c r="H49" s="9">
        <v>1.01</v>
      </c>
      <c r="I49" s="26">
        <f t="shared" si="0"/>
        <v>1.92</v>
      </c>
      <c r="K49" s="10"/>
      <c r="L49" s="11"/>
      <c r="M49" s="11"/>
      <c r="N49" s="11"/>
      <c r="O49" s="11"/>
      <c r="P49" s="12"/>
      <c r="Q49" s="12"/>
      <c r="R49" s="41"/>
    </row>
    <row r="50" spans="1:18" x14ac:dyDescent="0.25">
      <c r="A50" s="2">
        <v>42741.927083333336</v>
      </c>
      <c r="B50" s="3">
        <v>2257252071</v>
      </c>
      <c r="C50" s="3">
        <v>875775</v>
      </c>
      <c r="D50" s="3">
        <v>1580</v>
      </c>
      <c r="E50" s="3">
        <v>0.97</v>
      </c>
      <c r="F50" s="3">
        <v>543514547</v>
      </c>
      <c r="G50" s="4">
        <v>0.92</v>
      </c>
      <c r="H50" s="4">
        <v>1.01</v>
      </c>
      <c r="I50" s="26">
        <f t="shared" si="0"/>
        <v>1.9300000000000002</v>
      </c>
      <c r="K50" s="51"/>
      <c r="L50" s="12"/>
      <c r="M50" s="12"/>
      <c r="N50" s="12"/>
      <c r="O50" s="12"/>
      <c r="P50" s="12"/>
      <c r="Q50" s="12"/>
      <c r="R50" s="41"/>
    </row>
    <row r="51" spans="1:18" x14ac:dyDescent="0.25">
      <c r="A51" s="2">
        <v>42741.916666666664</v>
      </c>
      <c r="B51" s="3">
        <v>2256865339</v>
      </c>
      <c r="C51" s="3">
        <v>875775</v>
      </c>
      <c r="D51" s="3">
        <v>1592</v>
      </c>
      <c r="E51" s="3">
        <v>0.97</v>
      </c>
      <c r="F51" s="3">
        <v>543416254</v>
      </c>
      <c r="G51" s="4">
        <v>0.93</v>
      </c>
      <c r="H51" s="4">
        <v>1.02</v>
      </c>
      <c r="I51" s="26">
        <f t="shared" si="0"/>
        <v>1.9500000000000002</v>
      </c>
      <c r="K51" s="51"/>
      <c r="L51" s="12"/>
      <c r="M51" s="12"/>
      <c r="N51" s="12"/>
      <c r="O51" s="12"/>
      <c r="P51" s="12"/>
      <c r="Q51" s="12"/>
      <c r="R51" s="41"/>
    </row>
    <row r="52" spans="1:18" x14ac:dyDescent="0.25">
      <c r="A52" s="2">
        <v>42741.90625</v>
      </c>
      <c r="B52" s="3">
        <v>2256475547</v>
      </c>
      <c r="C52" s="3">
        <v>875775</v>
      </c>
      <c r="D52" s="3">
        <v>1536</v>
      </c>
      <c r="E52" s="3">
        <v>0.97</v>
      </c>
      <c r="F52" s="3">
        <v>543318034</v>
      </c>
      <c r="G52" s="9">
        <v>0.9</v>
      </c>
      <c r="H52" s="4">
        <v>0.99</v>
      </c>
      <c r="I52" s="26">
        <f t="shared" si="0"/>
        <v>1.8900000000000001</v>
      </c>
      <c r="K52" s="10"/>
      <c r="L52" s="11"/>
      <c r="M52" s="11"/>
      <c r="N52" s="11"/>
      <c r="O52" s="11"/>
      <c r="P52" s="12"/>
      <c r="Q52" s="12"/>
      <c r="R52" s="41"/>
    </row>
    <row r="53" spans="1:18" x14ac:dyDescent="0.25">
      <c r="A53" s="2">
        <v>42741.895833333336</v>
      </c>
      <c r="B53" s="3">
        <v>2256087328</v>
      </c>
      <c r="C53" s="3">
        <v>875775</v>
      </c>
      <c r="D53" s="3">
        <v>1572</v>
      </c>
      <c r="E53" s="3">
        <v>0.97</v>
      </c>
      <c r="F53" s="3">
        <v>543220214</v>
      </c>
      <c r="G53" s="9">
        <v>0.92</v>
      </c>
      <c r="H53" s="9">
        <v>1.02</v>
      </c>
      <c r="I53" s="26">
        <f t="shared" si="0"/>
        <v>1.94</v>
      </c>
      <c r="K53" s="10"/>
      <c r="L53" s="11"/>
      <c r="M53" s="11"/>
      <c r="N53" s="11"/>
      <c r="O53" s="11"/>
      <c r="P53" s="12"/>
      <c r="Q53" s="12"/>
      <c r="R53" s="41"/>
    </row>
    <row r="54" spans="1:18" x14ac:dyDescent="0.25">
      <c r="A54" s="2">
        <v>42741.885416666664</v>
      </c>
      <c r="B54" s="3">
        <v>2255698820</v>
      </c>
      <c r="C54" s="3">
        <v>875775</v>
      </c>
      <c r="D54" s="3">
        <v>1497</v>
      </c>
      <c r="E54" s="3">
        <v>0.97</v>
      </c>
      <c r="F54" s="3">
        <v>543119981</v>
      </c>
      <c r="G54" s="9">
        <v>0.9</v>
      </c>
      <c r="H54" s="4">
        <v>0.99</v>
      </c>
      <c r="I54" s="26">
        <f t="shared" si="0"/>
        <v>1.8900000000000001</v>
      </c>
      <c r="K54" s="10"/>
      <c r="L54" s="11"/>
      <c r="M54" s="11"/>
      <c r="N54" s="11"/>
      <c r="O54" s="11"/>
      <c r="P54" s="13"/>
      <c r="Q54" s="42"/>
      <c r="R54" s="41"/>
    </row>
    <row r="55" spans="1:18" x14ac:dyDescent="0.25">
      <c r="A55" s="2">
        <v>42741.875</v>
      </c>
      <c r="B55" s="3">
        <v>2255311106</v>
      </c>
      <c r="C55" s="3">
        <v>875775</v>
      </c>
      <c r="D55" s="3">
        <v>1553</v>
      </c>
      <c r="E55" s="3">
        <v>0.97</v>
      </c>
      <c r="F55" s="3">
        <v>543021201</v>
      </c>
      <c r="G55" s="4">
        <v>0.91</v>
      </c>
      <c r="H55" s="4">
        <v>1.01</v>
      </c>
      <c r="I55" s="26">
        <f t="shared" si="0"/>
        <v>1.92</v>
      </c>
      <c r="K55" s="10"/>
      <c r="L55" s="11"/>
      <c r="M55" s="11"/>
      <c r="N55" s="11"/>
      <c r="O55" s="11"/>
      <c r="P55" s="12"/>
      <c r="Q55" s="12"/>
      <c r="R55" s="41"/>
    </row>
    <row r="56" spans="1:18" x14ac:dyDescent="0.25">
      <c r="A56" s="39">
        <v>42741.864583333336</v>
      </c>
      <c r="B56" s="4">
        <v>2254923452</v>
      </c>
      <c r="C56" s="4">
        <v>875775</v>
      </c>
      <c r="D56" s="4">
        <v>1484</v>
      </c>
      <c r="E56" s="3">
        <v>0.97</v>
      </c>
      <c r="F56" s="4">
        <v>542920153</v>
      </c>
      <c r="G56" s="4">
        <v>0.91</v>
      </c>
      <c r="H56" s="4">
        <v>1.01</v>
      </c>
      <c r="I56" s="26">
        <f t="shared" si="0"/>
        <v>1.92</v>
      </c>
      <c r="K56" s="10"/>
      <c r="L56" s="11"/>
      <c r="M56" s="11"/>
      <c r="N56" s="11"/>
      <c r="O56" s="11"/>
      <c r="P56" s="12"/>
      <c r="Q56" s="12"/>
      <c r="R56" s="41"/>
    </row>
    <row r="57" spans="1:18" x14ac:dyDescent="0.25">
      <c r="A57" s="39">
        <v>42741.854166666664</v>
      </c>
      <c r="B57" s="4">
        <v>2254535355</v>
      </c>
      <c r="C57" s="4">
        <v>875775</v>
      </c>
      <c r="D57" s="4">
        <v>1574</v>
      </c>
      <c r="E57" s="3">
        <v>0.97</v>
      </c>
      <c r="F57" s="4">
        <v>542822555</v>
      </c>
      <c r="G57" s="9">
        <v>0.92</v>
      </c>
      <c r="H57" s="9">
        <v>1.02</v>
      </c>
      <c r="I57" s="26">
        <f t="shared" si="0"/>
        <v>1.94</v>
      </c>
      <c r="K57" s="10"/>
      <c r="L57" s="11"/>
      <c r="M57" s="11"/>
      <c r="N57" s="11"/>
      <c r="O57" s="11"/>
      <c r="P57" s="13"/>
      <c r="Q57" s="42"/>
      <c r="R57" s="41"/>
    </row>
    <row r="58" spans="1:18" x14ac:dyDescent="0.25">
      <c r="A58" s="39">
        <v>42741.84375</v>
      </c>
      <c r="B58" s="4">
        <v>2254147421</v>
      </c>
      <c r="C58" s="4">
        <v>875775</v>
      </c>
      <c r="D58" s="4">
        <v>1565</v>
      </c>
      <c r="E58" s="3">
        <v>0.97</v>
      </c>
      <c r="F58" s="4">
        <v>542724645</v>
      </c>
      <c r="G58" s="9">
        <v>0.9</v>
      </c>
      <c r="H58" s="4">
        <v>0.99</v>
      </c>
      <c r="I58" s="26">
        <f t="shared" si="0"/>
        <v>1.8900000000000001</v>
      </c>
      <c r="K58" s="10"/>
      <c r="L58" s="11"/>
      <c r="M58" s="11"/>
      <c r="N58" s="11"/>
      <c r="O58" s="11"/>
      <c r="P58" s="52"/>
      <c r="Q58" s="12"/>
      <c r="R58" s="41"/>
    </row>
    <row r="59" spans="1:18" x14ac:dyDescent="0.25">
      <c r="A59" s="39">
        <v>42741.833333333336</v>
      </c>
      <c r="B59" s="4">
        <v>2253758917</v>
      </c>
      <c r="C59" s="4">
        <v>875775</v>
      </c>
      <c r="D59" s="4">
        <v>1555</v>
      </c>
      <c r="E59" s="3">
        <v>0.97</v>
      </c>
      <c r="F59" s="4">
        <v>542626496</v>
      </c>
      <c r="G59" s="9">
        <v>0.9</v>
      </c>
      <c r="H59" s="9">
        <v>1</v>
      </c>
      <c r="I59" s="26">
        <f t="shared" si="0"/>
        <v>1.9</v>
      </c>
      <c r="K59" s="10"/>
      <c r="L59" s="11"/>
      <c r="M59" s="11"/>
      <c r="N59" s="11"/>
      <c r="O59" s="11"/>
      <c r="P59" s="12"/>
      <c r="Q59" s="12"/>
      <c r="R59" s="41"/>
    </row>
    <row r="60" spans="1:18" x14ac:dyDescent="0.25">
      <c r="A60" s="39">
        <v>42741.822916666664</v>
      </c>
      <c r="B60" s="4">
        <v>2253370637</v>
      </c>
      <c r="C60" s="4">
        <v>875775</v>
      </c>
      <c r="D60" s="4">
        <v>1550</v>
      </c>
      <c r="E60" s="3">
        <v>0.97</v>
      </c>
      <c r="F60" s="4">
        <v>542528438</v>
      </c>
      <c r="G60" s="9">
        <v>0.9</v>
      </c>
      <c r="H60" s="9">
        <v>1</v>
      </c>
      <c r="I60" s="26">
        <f t="shared" si="0"/>
        <v>1.9</v>
      </c>
      <c r="K60" s="10"/>
      <c r="L60" s="11"/>
      <c r="M60" s="11"/>
      <c r="N60" s="11"/>
      <c r="O60" s="11"/>
      <c r="P60" s="12"/>
      <c r="Q60" s="42"/>
      <c r="R60" s="41"/>
    </row>
    <row r="61" spans="1:18" x14ac:dyDescent="0.25">
      <c r="A61" s="39">
        <v>42741.8125</v>
      </c>
      <c r="B61" s="4">
        <v>2252985203</v>
      </c>
      <c r="C61" s="4">
        <v>875775</v>
      </c>
      <c r="D61" s="4">
        <v>1501</v>
      </c>
      <c r="E61" s="3">
        <v>0.97</v>
      </c>
      <c r="F61" s="4">
        <v>542431823</v>
      </c>
      <c r="G61" s="9">
        <v>0.9</v>
      </c>
      <c r="H61" s="4">
        <v>0.99</v>
      </c>
      <c r="I61" s="26">
        <f t="shared" si="0"/>
        <v>1.8900000000000001</v>
      </c>
      <c r="K61" s="10"/>
      <c r="L61" s="11"/>
      <c r="M61" s="11"/>
      <c r="N61" s="11"/>
      <c r="O61" s="11"/>
      <c r="P61" s="12"/>
      <c r="Q61" s="12"/>
      <c r="R61" s="41"/>
    </row>
    <row r="62" spans="1:18" x14ac:dyDescent="0.25">
      <c r="A62" s="39">
        <v>42741.802083333336</v>
      </c>
      <c r="B62" s="4">
        <v>2252596290</v>
      </c>
      <c r="C62" s="4">
        <v>875775</v>
      </c>
      <c r="D62" s="4">
        <v>1570</v>
      </c>
      <c r="E62" s="3">
        <v>0.97</v>
      </c>
      <c r="F62" s="4">
        <v>542334372</v>
      </c>
      <c r="G62" s="4">
        <v>0.91</v>
      </c>
      <c r="H62" s="4">
        <v>1.01</v>
      </c>
      <c r="I62" s="26">
        <f t="shared" si="0"/>
        <v>1.92</v>
      </c>
      <c r="K62" s="10"/>
      <c r="L62" s="11"/>
      <c r="M62" s="11"/>
      <c r="N62" s="11"/>
      <c r="O62" s="11"/>
      <c r="P62" s="12"/>
      <c r="Q62" s="12"/>
      <c r="R62" s="41"/>
    </row>
    <row r="63" spans="1:18" x14ac:dyDescent="0.25">
      <c r="A63" s="39">
        <v>42741.791666666664</v>
      </c>
      <c r="B63" s="4">
        <v>2252206403</v>
      </c>
      <c r="C63" s="4">
        <v>875775</v>
      </c>
      <c r="D63" s="4">
        <v>1608</v>
      </c>
      <c r="E63" s="3">
        <v>0.97</v>
      </c>
      <c r="F63" s="4">
        <v>542234766</v>
      </c>
      <c r="G63" s="4">
        <v>0.89</v>
      </c>
      <c r="H63" s="4">
        <v>0.99</v>
      </c>
      <c r="I63" s="26">
        <f t="shared" si="0"/>
        <v>1.88</v>
      </c>
      <c r="K63" s="10"/>
      <c r="L63" s="11"/>
      <c r="M63" s="11"/>
      <c r="N63" s="11"/>
      <c r="O63" s="11"/>
      <c r="P63" s="42"/>
      <c r="Q63" s="42"/>
      <c r="R63" s="41"/>
    </row>
    <row r="64" spans="1:18" x14ac:dyDescent="0.25">
      <c r="A64" s="39">
        <v>42741.78125</v>
      </c>
      <c r="B64" s="4">
        <v>2251815285</v>
      </c>
      <c r="C64" s="4">
        <v>875775</v>
      </c>
      <c r="D64" s="4">
        <v>1605</v>
      </c>
      <c r="E64" s="3">
        <v>0.97</v>
      </c>
      <c r="F64" s="4">
        <v>542135223</v>
      </c>
      <c r="G64" s="9">
        <v>0.9</v>
      </c>
      <c r="H64" s="9">
        <v>1</v>
      </c>
      <c r="I64" s="26">
        <f t="shared" si="0"/>
        <v>1.9</v>
      </c>
      <c r="K64" s="10"/>
      <c r="L64" s="11"/>
      <c r="M64" s="11"/>
      <c r="N64" s="11"/>
      <c r="O64" s="11"/>
      <c r="P64" s="12"/>
      <c r="Q64" s="12"/>
      <c r="R64" s="41"/>
    </row>
    <row r="65" spans="1:18" x14ac:dyDescent="0.25">
      <c r="A65" s="39">
        <v>42741.770833333336</v>
      </c>
      <c r="B65" s="4">
        <v>2251426403</v>
      </c>
      <c r="C65" s="4">
        <v>875775</v>
      </c>
      <c r="D65" s="4">
        <v>1552</v>
      </c>
      <c r="E65" s="3">
        <v>0.97</v>
      </c>
      <c r="F65" s="4">
        <v>542037150</v>
      </c>
      <c r="G65" s="9">
        <v>0.9</v>
      </c>
      <c r="H65" s="9">
        <v>1</v>
      </c>
      <c r="I65" s="26">
        <f t="shared" si="0"/>
        <v>1.9</v>
      </c>
      <c r="K65" s="10"/>
      <c r="L65" s="11"/>
      <c r="M65" s="11"/>
      <c r="N65" s="11"/>
      <c r="O65" s="11"/>
      <c r="P65" s="12"/>
      <c r="Q65" s="12"/>
      <c r="R65" s="41"/>
    </row>
    <row r="66" spans="1:18" x14ac:dyDescent="0.25">
      <c r="A66" s="39">
        <v>42741.760416666664</v>
      </c>
      <c r="B66" s="4">
        <v>2251040106</v>
      </c>
      <c r="C66" s="4">
        <v>875775</v>
      </c>
      <c r="D66" s="4">
        <v>1545</v>
      </c>
      <c r="E66" s="3">
        <v>0.97</v>
      </c>
      <c r="F66" s="4">
        <v>541938452</v>
      </c>
      <c r="G66" s="4">
        <v>0.91</v>
      </c>
      <c r="H66" s="4">
        <v>0.99</v>
      </c>
      <c r="I66" s="26">
        <f t="shared" si="0"/>
        <v>1.9</v>
      </c>
      <c r="K66" s="10"/>
      <c r="L66" s="11"/>
      <c r="M66" s="11"/>
      <c r="N66" s="11"/>
      <c r="O66" s="11"/>
      <c r="P66" s="12"/>
      <c r="Q66" s="12"/>
      <c r="R66" s="41"/>
    </row>
    <row r="67" spans="1:18" x14ac:dyDescent="0.25">
      <c r="A67" s="39">
        <v>42741.75</v>
      </c>
      <c r="B67" s="4">
        <v>2250649435</v>
      </c>
      <c r="C67" s="4">
        <v>875775</v>
      </c>
      <c r="D67" s="4">
        <v>1531</v>
      </c>
      <c r="E67" s="3">
        <v>0.97</v>
      </c>
      <c r="F67" s="4">
        <v>541839199</v>
      </c>
      <c r="G67" s="4">
        <v>0.88</v>
      </c>
      <c r="H67" s="4">
        <v>0.98</v>
      </c>
      <c r="I67" s="26">
        <f t="shared" si="0"/>
        <v>1.8599999999999999</v>
      </c>
      <c r="K67" s="10"/>
      <c r="L67" s="11"/>
      <c r="M67" s="11"/>
      <c r="N67" s="11"/>
      <c r="O67" s="11"/>
      <c r="P67" s="12"/>
      <c r="Q67" s="12"/>
      <c r="R67" s="41"/>
    </row>
    <row r="68" spans="1:18" x14ac:dyDescent="0.25">
      <c r="A68" s="39">
        <v>42741.739583333336</v>
      </c>
      <c r="B68" s="4">
        <v>2250259428</v>
      </c>
      <c r="C68" s="4">
        <v>875775</v>
      </c>
      <c r="D68" s="4">
        <v>1576</v>
      </c>
      <c r="E68" s="3">
        <v>0.97</v>
      </c>
      <c r="F68" s="4">
        <v>541738546</v>
      </c>
      <c r="G68" s="4">
        <v>0.91</v>
      </c>
      <c r="H68" s="9">
        <v>1</v>
      </c>
      <c r="I68" s="26">
        <f t="shared" ref="I68:I98" si="1">G68+H68</f>
        <v>1.9100000000000001</v>
      </c>
      <c r="K68" s="10"/>
      <c r="L68" s="11"/>
      <c r="M68" s="11"/>
      <c r="N68" s="11"/>
      <c r="O68" s="11"/>
      <c r="P68" s="42"/>
      <c r="Q68" s="42"/>
      <c r="R68" s="41"/>
    </row>
    <row r="69" spans="1:18" x14ac:dyDescent="0.25">
      <c r="A69" s="39">
        <v>42741.729166666664</v>
      </c>
      <c r="B69" s="4">
        <v>2249870827</v>
      </c>
      <c r="C69" s="4">
        <v>875775</v>
      </c>
      <c r="D69" s="4">
        <v>1568</v>
      </c>
      <c r="E69" s="3">
        <v>0.97</v>
      </c>
      <c r="F69" s="4">
        <v>541641603</v>
      </c>
      <c r="G69" s="4">
        <v>0.89</v>
      </c>
      <c r="H69" s="9">
        <v>0.98</v>
      </c>
      <c r="I69" s="26">
        <f t="shared" si="1"/>
        <v>1.87</v>
      </c>
      <c r="K69" s="10"/>
      <c r="L69" s="11"/>
      <c r="M69" s="11"/>
      <c r="N69" s="11"/>
      <c r="O69" s="11"/>
      <c r="P69" s="12"/>
      <c r="Q69" s="12"/>
      <c r="R69" s="41"/>
    </row>
    <row r="70" spans="1:18" x14ac:dyDescent="0.25">
      <c r="A70" s="39">
        <v>42741.71875</v>
      </c>
      <c r="B70" s="4">
        <v>2249478285</v>
      </c>
      <c r="C70" s="4">
        <v>875775</v>
      </c>
      <c r="D70" s="4">
        <v>1571</v>
      </c>
      <c r="E70" s="3">
        <v>0.97</v>
      </c>
      <c r="F70" s="4">
        <v>541544805</v>
      </c>
      <c r="G70" s="4">
        <v>0.91</v>
      </c>
      <c r="H70" s="9">
        <v>1</v>
      </c>
      <c r="I70" s="26">
        <f t="shared" si="1"/>
        <v>1.9100000000000001</v>
      </c>
      <c r="K70" s="10"/>
      <c r="L70" s="11"/>
      <c r="M70" s="11"/>
      <c r="N70" s="11"/>
      <c r="O70" s="11"/>
      <c r="P70" s="12"/>
      <c r="Q70" s="12"/>
      <c r="R70" s="41"/>
    </row>
    <row r="71" spans="1:18" x14ac:dyDescent="0.25">
      <c r="A71" s="39">
        <v>42741.708333333336</v>
      </c>
      <c r="B71" s="4">
        <v>2249088070</v>
      </c>
      <c r="C71" s="4">
        <v>875775</v>
      </c>
      <c r="D71" s="4">
        <v>1531</v>
      </c>
      <c r="E71" s="3">
        <v>0.97</v>
      </c>
      <c r="F71" s="4">
        <v>541448349</v>
      </c>
      <c r="G71" s="4">
        <v>0.88</v>
      </c>
      <c r="H71" s="4">
        <v>0.98</v>
      </c>
      <c r="I71" s="26">
        <f t="shared" si="1"/>
        <v>1.8599999999999999</v>
      </c>
      <c r="K71" s="10"/>
      <c r="L71" s="11"/>
      <c r="M71" s="11"/>
      <c r="N71" s="11"/>
      <c r="O71" s="11"/>
      <c r="P71" s="12"/>
      <c r="Q71" s="42"/>
      <c r="R71" s="41"/>
    </row>
    <row r="72" spans="1:18" x14ac:dyDescent="0.25">
      <c r="A72" s="39">
        <v>42741.697916666664</v>
      </c>
      <c r="B72" s="4">
        <v>2248694732</v>
      </c>
      <c r="C72" s="4">
        <v>875775</v>
      </c>
      <c r="D72" s="4">
        <v>1561</v>
      </c>
      <c r="E72" s="3">
        <v>0.97</v>
      </c>
      <c r="F72" s="4">
        <v>541351720</v>
      </c>
      <c r="G72" s="9">
        <v>0.9</v>
      </c>
      <c r="H72" s="9">
        <v>1</v>
      </c>
      <c r="I72" s="26">
        <f t="shared" si="1"/>
        <v>1.9</v>
      </c>
      <c r="K72" s="10"/>
      <c r="L72" s="11"/>
      <c r="M72" s="11"/>
      <c r="N72" s="11"/>
      <c r="O72" s="11"/>
      <c r="P72" s="12"/>
      <c r="Q72" s="12"/>
      <c r="R72" s="41"/>
    </row>
    <row r="73" spans="1:18" x14ac:dyDescent="0.25">
      <c r="A73" s="39">
        <v>42741.6875</v>
      </c>
      <c r="B73" s="4">
        <v>2248305702</v>
      </c>
      <c r="C73" s="4">
        <v>875775</v>
      </c>
      <c r="D73" s="4">
        <v>1563</v>
      </c>
      <c r="E73" s="3">
        <v>0.97</v>
      </c>
      <c r="F73" s="4">
        <v>541252718</v>
      </c>
      <c r="G73" s="9">
        <v>0.9</v>
      </c>
      <c r="H73" s="9">
        <v>1</v>
      </c>
      <c r="I73" s="26">
        <f t="shared" si="1"/>
        <v>1.9</v>
      </c>
      <c r="K73" s="10"/>
      <c r="L73" s="11"/>
      <c r="M73" s="11"/>
      <c r="N73" s="11"/>
      <c r="O73" s="11"/>
      <c r="P73" s="12"/>
      <c r="Q73" s="12"/>
      <c r="R73" s="41"/>
    </row>
    <row r="74" spans="1:18" x14ac:dyDescent="0.25">
      <c r="A74" s="39">
        <v>42741.677083333336</v>
      </c>
      <c r="B74" s="4">
        <v>2247913487</v>
      </c>
      <c r="C74" s="4">
        <v>875775</v>
      </c>
      <c r="D74" s="4">
        <v>1558</v>
      </c>
      <c r="E74" s="3">
        <v>0.97</v>
      </c>
      <c r="F74" s="4">
        <v>541151085</v>
      </c>
      <c r="G74" s="9">
        <v>0.9</v>
      </c>
      <c r="H74" s="9">
        <v>1</v>
      </c>
      <c r="I74" s="26">
        <f t="shared" si="1"/>
        <v>1.9</v>
      </c>
      <c r="K74" s="10"/>
      <c r="L74" s="11"/>
      <c r="M74" s="11"/>
      <c r="N74" s="11"/>
      <c r="O74" s="11"/>
      <c r="P74" s="12"/>
      <c r="Q74" s="12"/>
      <c r="R74" s="41"/>
    </row>
    <row r="75" spans="1:18" x14ac:dyDescent="0.25">
      <c r="A75" s="39">
        <v>42741.666666666664</v>
      </c>
      <c r="B75" s="4">
        <v>2247523180</v>
      </c>
      <c r="C75" s="4">
        <v>875775</v>
      </c>
      <c r="D75" s="4">
        <v>1554</v>
      </c>
      <c r="E75" s="3">
        <v>0.97</v>
      </c>
      <c r="F75" s="4">
        <v>541050225</v>
      </c>
      <c r="G75" s="9">
        <v>0.9</v>
      </c>
      <c r="H75" s="4">
        <v>0.99</v>
      </c>
      <c r="I75" s="26">
        <f t="shared" si="1"/>
        <v>1.8900000000000001</v>
      </c>
      <c r="K75" s="10"/>
      <c r="L75" s="11"/>
      <c r="M75" s="11"/>
      <c r="N75" s="11"/>
      <c r="O75" s="11"/>
      <c r="P75" s="12"/>
      <c r="Q75" s="12"/>
      <c r="R75" s="41"/>
    </row>
    <row r="76" spans="1:18" x14ac:dyDescent="0.25">
      <c r="A76" s="39">
        <v>42741.65625</v>
      </c>
      <c r="B76" s="4">
        <v>2247135170</v>
      </c>
      <c r="C76" s="4">
        <v>875775</v>
      </c>
      <c r="D76" s="4">
        <v>1573</v>
      </c>
      <c r="E76" s="3">
        <v>0.97</v>
      </c>
      <c r="F76" s="4">
        <v>540950600</v>
      </c>
      <c r="G76" s="9">
        <v>0.91</v>
      </c>
      <c r="H76" s="4">
        <v>1.01</v>
      </c>
      <c r="I76" s="26">
        <f t="shared" si="1"/>
        <v>1.92</v>
      </c>
      <c r="K76" s="10"/>
      <c r="L76" s="11"/>
      <c r="M76" s="11"/>
      <c r="N76" s="11"/>
      <c r="O76" s="11"/>
      <c r="P76" s="12"/>
      <c r="Q76" s="12"/>
      <c r="R76" s="41"/>
    </row>
    <row r="77" spans="1:18" x14ac:dyDescent="0.25">
      <c r="A77" s="2">
        <v>42741.645833333336</v>
      </c>
      <c r="B77" s="3">
        <v>2246742305</v>
      </c>
      <c r="C77" s="3">
        <v>875775</v>
      </c>
      <c r="D77" s="3">
        <v>1556</v>
      </c>
      <c r="E77" s="3">
        <v>0.97</v>
      </c>
      <c r="F77" s="3">
        <v>540850374</v>
      </c>
      <c r="G77" s="9">
        <v>0.9</v>
      </c>
      <c r="H77" s="9">
        <v>1</v>
      </c>
      <c r="I77" s="26">
        <f t="shared" si="1"/>
        <v>1.9</v>
      </c>
      <c r="K77" s="10"/>
      <c r="L77" s="11"/>
      <c r="M77" s="11"/>
      <c r="N77" s="11"/>
      <c r="O77" s="11"/>
      <c r="P77" s="12"/>
      <c r="Q77" s="12"/>
      <c r="R77" s="41"/>
    </row>
    <row r="78" spans="1:18" x14ac:dyDescent="0.25">
      <c r="A78" s="2">
        <v>42741.635416666664</v>
      </c>
      <c r="B78" s="3">
        <v>2246352016</v>
      </c>
      <c r="C78" s="3">
        <v>875775</v>
      </c>
      <c r="D78" s="3">
        <v>1576</v>
      </c>
      <c r="E78" s="3">
        <v>0.97</v>
      </c>
      <c r="F78" s="3">
        <v>540750768</v>
      </c>
      <c r="G78" s="9">
        <v>0.91</v>
      </c>
      <c r="H78" s="9">
        <v>1</v>
      </c>
      <c r="I78" s="26">
        <f t="shared" si="1"/>
        <v>1.9100000000000001</v>
      </c>
      <c r="K78" s="10"/>
      <c r="L78" s="11"/>
      <c r="M78" s="11"/>
      <c r="N78" s="11"/>
      <c r="O78" s="11"/>
      <c r="P78" s="12"/>
      <c r="Q78" s="12"/>
      <c r="R78" s="41"/>
    </row>
    <row r="79" spans="1:18" x14ac:dyDescent="0.25">
      <c r="A79" s="2">
        <v>42741.625</v>
      </c>
      <c r="B79" s="3">
        <v>2245960431</v>
      </c>
      <c r="C79" s="3">
        <v>875775</v>
      </c>
      <c r="D79" s="3">
        <v>1533</v>
      </c>
      <c r="E79" s="3">
        <v>0.97</v>
      </c>
      <c r="F79" s="3">
        <v>540649778</v>
      </c>
      <c r="G79" s="4">
        <v>0.88</v>
      </c>
      <c r="H79" s="4">
        <v>0.98</v>
      </c>
      <c r="I79" s="26">
        <f t="shared" si="1"/>
        <v>1.8599999999999999</v>
      </c>
      <c r="K79" s="10"/>
      <c r="L79" s="11"/>
      <c r="M79" s="11"/>
      <c r="N79" s="11"/>
      <c r="O79" s="11"/>
      <c r="P79" s="12"/>
      <c r="Q79" s="42"/>
      <c r="R79" s="41"/>
    </row>
    <row r="80" spans="1:18" x14ac:dyDescent="0.25">
      <c r="A80" s="2">
        <v>42741.614583333336</v>
      </c>
      <c r="B80" s="3">
        <v>2245569457</v>
      </c>
      <c r="C80" s="3">
        <v>875775</v>
      </c>
      <c r="D80" s="3">
        <v>1553</v>
      </c>
      <c r="E80" s="3">
        <v>0.97</v>
      </c>
      <c r="F80" s="3">
        <v>540550081</v>
      </c>
      <c r="G80" s="9">
        <v>0.9</v>
      </c>
      <c r="H80" s="4">
        <v>1.01</v>
      </c>
      <c r="I80" s="26">
        <f t="shared" si="1"/>
        <v>1.9100000000000001</v>
      </c>
      <c r="K80" s="10"/>
      <c r="L80" s="11"/>
      <c r="M80" s="11"/>
      <c r="N80" s="11"/>
      <c r="O80" s="11"/>
      <c r="P80" s="12"/>
      <c r="Q80" s="42"/>
      <c r="R80" s="41"/>
    </row>
    <row r="81" spans="1:18" x14ac:dyDescent="0.25">
      <c r="A81" s="2">
        <v>42741.604166666664</v>
      </c>
      <c r="B81" s="3">
        <v>2245179410</v>
      </c>
      <c r="C81" s="3">
        <v>875775</v>
      </c>
      <c r="D81" s="3">
        <v>1570</v>
      </c>
      <c r="E81" s="3">
        <v>0.97</v>
      </c>
      <c r="F81" s="3">
        <v>540450557</v>
      </c>
      <c r="G81" s="9">
        <v>0.9</v>
      </c>
      <c r="H81" s="9">
        <v>1</v>
      </c>
      <c r="I81" s="26">
        <f t="shared" si="1"/>
        <v>1.9</v>
      </c>
      <c r="K81" s="10"/>
      <c r="L81" s="11"/>
      <c r="M81" s="11"/>
      <c r="N81" s="11"/>
      <c r="O81" s="11"/>
      <c r="P81" s="12"/>
      <c r="Q81" s="12"/>
      <c r="R81" s="41"/>
    </row>
    <row r="82" spans="1:18" x14ac:dyDescent="0.25">
      <c r="A82" s="2">
        <v>42741.59375</v>
      </c>
      <c r="B82" s="3">
        <v>2244790182</v>
      </c>
      <c r="C82" s="3">
        <v>875775</v>
      </c>
      <c r="D82" s="3">
        <v>1572</v>
      </c>
      <c r="E82" s="3">
        <v>0.97</v>
      </c>
      <c r="F82" s="3">
        <v>540355774</v>
      </c>
      <c r="G82" s="4">
        <v>0.91</v>
      </c>
      <c r="H82" s="4">
        <v>1.01</v>
      </c>
      <c r="I82" s="26">
        <f t="shared" si="1"/>
        <v>1.92</v>
      </c>
      <c r="K82" s="10"/>
      <c r="L82" s="11"/>
      <c r="M82" s="11"/>
      <c r="N82" s="11"/>
      <c r="O82" s="11"/>
      <c r="P82" s="12"/>
      <c r="Q82" s="12"/>
      <c r="R82" s="41"/>
    </row>
    <row r="83" spans="1:18" x14ac:dyDescent="0.25">
      <c r="A83" s="2">
        <v>42741.583333333336</v>
      </c>
      <c r="B83" s="3">
        <v>2244401802</v>
      </c>
      <c r="C83" s="3">
        <v>875775</v>
      </c>
      <c r="D83" s="3">
        <v>1583</v>
      </c>
      <c r="E83" s="3">
        <v>0.97</v>
      </c>
      <c r="F83" s="3">
        <v>540257993</v>
      </c>
      <c r="G83" s="4">
        <v>0.91</v>
      </c>
      <c r="H83" s="54">
        <v>1</v>
      </c>
      <c r="I83" s="26">
        <f t="shared" si="1"/>
        <v>1.9100000000000001</v>
      </c>
      <c r="K83" s="10"/>
      <c r="L83" s="11"/>
      <c r="M83" s="11"/>
      <c r="N83" s="11"/>
      <c r="O83" s="11"/>
      <c r="P83" s="12"/>
      <c r="Q83" s="12"/>
      <c r="R83" s="41"/>
    </row>
    <row r="84" spans="1:18" x14ac:dyDescent="0.25">
      <c r="A84" s="2">
        <v>42741.572916666664</v>
      </c>
      <c r="B84" s="3">
        <v>2244008189</v>
      </c>
      <c r="C84" s="3">
        <v>875775</v>
      </c>
      <c r="D84" s="3">
        <v>1521</v>
      </c>
      <c r="E84" s="3">
        <v>0.97</v>
      </c>
      <c r="F84" s="3">
        <v>540157396</v>
      </c>
      <c r="G84" s="4">
        <v>0.91</v>
      </c>
      <c r="H84" s="4">
        <v>0.99</v>
      </c>
      <c r="I84" s="26">
        <f t="shared" si="1"/>
        <v>1.9</v>
      </c>
      <c r="K84" s="10"/>
      <c r="L84" s="11"/>
      <c r="M84" s="11"/>
      <c r="N84" s="11"/>
      <c r="O84" s="11"/>
      <c r="P84" s="42"/>
      <c r="Q84" s="42"/>
      <c r="R84" s="41"/>
    </row>
    <row r="85" spans="1:18" x14ac:dyDescent="0.25">
      <c r="A85" s="2">
        <v>42741.5625</v>
      </c>
      <c r="B85" s="3">
        <v>2243616789</v>
      </c>
      <c r="C85" s="3">
        <v>875775</v>
      </c>
      <c r="D85" s="3">
        <v>1575</v>
      </c>
      <c r="E85" s="3">
        <v>0.97</v>
      </c>
      <c r="F85" s="3">
        <v>540058267</v>
      </c>
      <c r="G85" s="4">
        <v>0.91</v>
      </c>
      <c r="H85" s="4">
        <v>1.01</v>
      </c>
      <c r="I85" s="26">
        <f t="shared" si="1"/>
        <v>1.92</v>
      </c>
      <c r="K85" s="10"/>
      <c r="L85" s="11"/>
      <c r="M85" s="11"/>
      <c r="N85" s="11"/>
      <c r="O85" s="11"/>
      <c r="P85" s="12"/>
      <c r="Q85" s="12"/>
      <c r="R85" s="41"/>
    </row>
    <row r="86" spans="1:18" x14ac:dyDescent="0.25">
      <c r="A86" s="2">
        <v>42741.552083333336</v>
      </c>
      <c r="B86" s="3">
        <v>2243229896</v>
      </c>
      <c r="C86" s="3">
        <v>875775</v>
      </c>
      <c r="D86" s="3">
        <v>1577</v>
      </c>
      <c r="E86" s="3">
        <v>0.97</v>
      </c>
      <c r="F86" s="3">
        <v>539960698</v>
      </c>
      <c r="G86" s="4">
        <v>0.91</v>
      </c>
      <c r="H86" s="4">
        <v>1.02</v>
      </c>
      <c r="I86" s="26">
        <f t="shared" si="1"/>
        <v>1.9300000000000002</v>
      </c>
      <c r="K86" s="10"/>
      <c r="L86" s="11"/>
      <c r="M86" s="11"/>
      <c r="N86" s="11"/>
      <c r="O86" s="11"/>
      <c r="P86" s="12"/>
      <c r="Q86" s="12"/>
      <c r="R86" s="41"/>
    </row>
    <row r="87" spans="1:18" x14ac:dyDescent="0.25">
      <c r="A87" s="2">
        <v>42741.541666666664</v>
      </c>
      <c r="B87" s="3">
        <v>2242836775</v>
      </c>
      <c r="C87" s="3">
        <v>875775</v>
      </c>
      <c r="D87" s="3">
        <v>1597</v>
      </c>
      <c r="E87" s="3">
        <v>0.97</v>
      </c>
      <c r="F87" s="3">
        <v>539861101</v>
      </c>
      <c r="G87" s="4">
        <v>0.89</v>
      </c>
      <c r="H87" s="9">
        <v>1.02</v>
      </c>
      <c r="I87" s="26">
        <f t="shared" si="1"/>
        <v>1.9100000000000001</v>
      </c>
      <c r="K87" s="10"/>
      <c r="L87" s="11"/>
      <c r="M87" s="11"/>
      <c r="N87" s="11"/>
      <c r="O87" s="11"/>
      <c r="P87" s="12"/>
      <c r="Q87" s="42"/>
      <c r="R87" s="41"/>
    </row>
    <row r="88" spans="1:18" x14ac:dyDescent="0.25">
      <c r="A88" s="2">
        <v>42741.53125</v>
      </c>
      <c r="B88" s="3">
        <v>2242441972</v>
      </c>
      <c r="C88" s="3">
        <v>875775</v>
      </c>
      <c r="D88" s="3">
        <v>1605</v>
      </c>
      <c r="E88" s="3">
        <v>0.97</v>
      </c>
      <c r="F88" s="3">
        <v>539759077</v>
      </c>
      <c r="G88" s="4">
        <v>0.93</v>
      </c>
      <c r="H88" s="9">
        <v>1.02</v>
      </c>
      <c r="I88" s="26">
        <f t="shared" si="1"/>
        <v>1.9500000000000002</v>
      </c>
      <c r="K88" s="10"/>
      <c r="L88" s="11"/>
      <c r="M88" s="11"/>
      <c r="N88" s="11"/>
      <c r="O88" s="11"/>
      <c r="P88" s="12"/>
      <c r="Q88" s="12"/>
      <c r="R88" s="41"/>
    </row>
    <row r="89" spans="1:18" x14ac:dyDescent="0.25">
      <c r="A89" s="2">
        <v>42741.520833333336</v>
      </c>
      <c r="B89" s="3">
        <v>2242050430</v>
      </c>
      <c r="C89" s="3">
        <v>875775</v>
      </c>
      <c r="D89" s="3">
        <v>1535</v>
      </c>
      <c r="E89" s="3">
        <v>0.97</v>
      </c>
      <c r="F89" s="3">
        <v>539658999</v>
      </c>
      <c r="G89" s="4">
        <v>0.91</v>
      </c>
      <c r="H89" s="9">
        <v>1</v>
      </c>
      <c r="I89" s="26">
        <f t="shared" si="1"/>
        <v>1.9100000000000001</v>
      </c>
      <c r="K89" s="10"/>
      <c r="L89" s="11"/>
      <c r="M89" s="11"/>
      <c r="N89" s="11"/>
      <c r="O89" s="11"/>
      <c r="P89" s="12"/>
      <c r="Q89" s="12"/>
      <c r="R89" s="41"/>
    </row>
    <row r="90" spans="1:18" x14ac:dyDescent="0.25">
      <c r="A90" s="2">
        <v>42741.510416666664</v>
      </c>
      <c r="B90" s="3">
        <v>2241664401</v>
      </c>
      <c r="C90" s="3">
        <v>875775</v>
      </c>
      <c r="D90" s="3">
        <v>1508</v>
      </c>
      <c r="E90" s="3">
        <v>0.97</v>
      </c>
      <c r="F90" s="3">
        <v>539561951</v>
      </c>
      <c r="G90" s="4">
        <v>0.92</v>
      </c>
      <c r="H90" s="4">
        <v>1.01</v>
      </c>
      <c r="I90" s="26">
        <f t="shared" si="1"/>
        <v>1.9300000000000002</v>
      </c>
      <c r="K90" s="10"/>
      <c r="L90" s="11"/>
      <c r="M90" s="11"/>
      <c r="N90" s="11"/>
      <c r="O90" s="11"/>
      <c r="P90" s="12"/>
      <c r="Q90" s="42"/>
      <c r="R90" s="41"/>
    </row>
    <row r="91" spans="1:18" x14ac:dyDescent="0.25">
      <c r="A91" s="2">
        <v>42741.5</v>
      </c>
      <c r="B91" s="3">
        <v>2241267652</v>
      </c>
      <c r="C91" s="3">
        <v>875775</v>
      </c>
      <c r="D91" s="3">
        <v>1571</v>
      </c>
      <c r="E91" s="85">
        <v>0.97</v>
      </c>
      <c r="F91" s="3">
        <v>539459650</v>
      </c>
      <c r="G91" s="4">
        <v>0.91</v>
      </c>
      <c r="H91" s="9">
        <v>1</v>
      </c>
      <c r="I91" s="26">
        <f t="shared" si="1"/>
        <v>1.9100000000000001</v>
      </c>
      <c r="K91" s="10"/>
      <c r="L91" s="11"/>
      <c r="M91" s="11"/>
      <c r="N91" s="11"/>
      <c r="O91" s="11"/>
      <c r="P91" s="12"/>
      <c r="Q91" s="12"/>
      <c r="R91" s="41"/>
    </row>
    <row r="92" spans="1:18" x14ac:dyDescent="0.25">
      <c r="A92" s="2">
        <v>42741.489583333336</v>
      </c>
      <c r="B92" s="3">
        <v>2240875342</v>
      </c>
      <c r="C92" s="3">
        <v>875775</v>
      </c>
      <c r="D92" s="3">
        <v>1567</v>
      </c>
      <c r="E92" s="3">
        <v>0.97</v>
      </c>
      <c r="F92" s="3">
        <v>539357645</v>
      </c>
      <c r="G92" s="4">
        <v>0.91</v>
      </c>
      <c r="H92" s="55">
        <v>1</v>
      </c>
      <c r="I92" s="26">
        <f t="shared" si="1"/>
        <v>1.9100000000000001</v>
      </c>
      <c r="K92" s="10"/>
      <c r="L92" s="11"/>
      <c r="M92" s="11"/>
      <c r="N92" s="11"/>
      <c r="O92" s="11"/>
      <c r="P92" s="12"/>
      <c r="Q92" s="12"/>
      <c r="R92" s="41"/>
    </row>
    <row r="93" spans="1:18" x14ac:dyDescent="0.25">
      <c r="A93" s="2">
        <v>42741.479166666664</v>
      </c>
      <c r="B93" s="3">
        <v>2240484553</v>
      </c>
      <c r="C93" s="3">
        <v>875775</v>
      </c>
      <c r="D93" s="3">
        <v>1641</v>
      </c>
      <c r="E93" s="3">
        <v>0.97</v>
      </c>
      <c r="F93" s="3">
        <v>539256736</v>
      </c>
      <c r="G93" s="4">
        <v>0.95</v>
      </c>
      <c r="H93" s="9">
        <v>1.05</v>
      </c>
      <c r="I93" s="26">
        <f t="shared" si="1"/>
        <v>2</v>
      </c>
      <c r="K93" s="10"/>
      <c r="L93" s="11"/>
      <c r="M93" s="11"/>
      <c r="N93" s="11"/>
      <c r="O93" s="11"/>
      <c r="P93" s="12"/>
      <c r="Q93" s="12"/>
      <c r="R93" s="41"/>
    </row>
    <row r="94" spans="1:18" x14ac:dyDescent="0.25">
      <c r="A94" s="2">
        <v>42741.46875</v>
      </c>
      <c r="B94" s="3">
        <v>2240090924</v>
      </c>
      <c r="C94" s="3">
        <v>875775</v>
      </c>
      <c r="D94" s="3">
        <v>1620</v>
      </c>
      <c r="E94" s="85">
        <v>0.97</v>
      </c>
      <c r="F94" s="3">
        <v>539155588</v>
      </c>
      <c r="G94" s="4">
        <v>0.91</v>
      </c>
      <c r="H94" s="9">
        <v>1</v>
      </c>
      <c r="I94" s="26">
        <f t="shared" si="1"/>
        <v>1.9100000000000001</v>
      </c>
      <c r="J94" s="24"/>
      <c r="K94" s="10"/>
      <c r="L94" s="11"/>
      <c r="M94" s="11"/>
      <c r="N94" s="11"/>
      <c r="O94" s="11"/>
      <c r="P94" s="42"/>
      <c r="Q94" s="12"/>
      <c r="R94" s="41"/>
    </row>
    <row r="95" spans="1:18" x14ac:dyDescent="0.25">
      <c r="A95" s="2">
        <v>42741.458333333336</v>
      </c>
      <c r="B95" s="3">
        <v>2239696306</v>
      </c>
      <c r="C95" s="3">
        <v>875775</v>
      </c>
      <c r="D95" s="3">
        <v>1561</v>
      </c>
      <c r="E95" s="3">
        <v>0.97</v>
      </c>
      <c r="F95" s="3">
        <v>539054162</v>
      </c>
      <c r="G95" s="4">
        <v>0.91</v>
      </c>
      <c r="H95" s="4">
        <v>0.99</v>
      </c>
      <c r="I95" s="26">
        <f t="shared" si="1"/>
        <v>1.9</v>
      </c>
      <c r="K95" s="10"/>
      <c r="L95" s="11"/>
      <c r="M95" s="11"/>
      <c r="N95" s="11"/>
      <c r="O95" s="11"/>
      <c r="P95" s="12"/>
      <c r="Q95" s="12"/>
      <c r="R95" s="41"/>
    </row>
    <row r="96" spans="1:18" x14ac:dyDescent="0.25">
      <c r="A96" s="2">
        <v>42741.447916666664</v>
      </c>
      <c r="B96" s="3">
        <v>2239305221</v>
      </c>
      <c r="C96" s="3">
        <v>875775</v>
      </c>
      <c r="D96" s="3">
        <v>1605</v>
      </c>
      <c r="E96" s="3">
        <v>0.97</v>
      </c>
      <c r="F96" s="3">
        <v>538957290</v>
      </c>
      <c r="G96" s="4">
        <v>0.92</v>
      </c>
      <c r="H96" s="4">
        <v>1.02</v>
      </c>
      <c r="I96" s="26">
        <f t="shared" si="1"/>
        <v>1.94</v>
      </c>
      <c r="K96" s="10"/>
      <c r="L96" s="11"/>
      <c r="M96" s="11"/>
      <c r="N96" s="11"/>
      <c r="O96" s="11"/>
      <c r="P96" s="12"/>
      <c r="Q96" s="12"/>
      <c r="R96" s="41"/>
    </row>
    <row r="97" spans="1:18" x14ac:dyDescent="0.25">
      <c r="A97" s="2">
        <v>42741.4375</v>
      </c>
      <c r="B97" s="3">
        <v>2238911966</v>
      </c>
      <c r="C97" s="3">
        <v>875775</v>
      </c>
      <c r="D97" s="3">
        <v>1580</v>
      </c>
      <c r="E97" s="85">
        <v>0.97</v>
      </c>
      <c r="F97" s="3">
        <v>538859648</v>
      </c>
      <c r="G97" s="4">
        <v>0.92</v>
      </c>
      <c r="H97" s="4">
        <v>1.01</v>
      </c>
      <c r="I97" s="26">
        <f t="shared" si="1"/>
        <v>1.9300000000000002</v>
      </c>
      <c r="K97" s="10"/>
      <c r="L97" s="11"/>
      <c r="M97" s="11"/>
      <c r="N97" s="11"/>
      <c r="O97" s="11"/>
      <c r="P97" s="12"/>
      <c r="Q97" s="12"/>
      <c r="R97" s="41"/>
    </row>
    <row r="98" spans="1:18" x14ac:dyDescent="0.25">
      <c r="A98" s="2">
        <v>42741.427083333336</v>
      </c>
      <c r="B98" s="3">
        <v>2238518618</v>
      </c>
      <c r="C98" s="3">
        <v>875775</v>
      </c>
      <c r="D98" s="3">
        <v>1566</v>
      </c>
      <c r="E98" s="3">
        <v>0.97</v>
      </c>
      <c r="F98" s="3">
        <v>538761651</v>
      </c>
      <c r="G98" s="4">
        <v>0.91</v>
      </c>
      <c r="H98" s="9">
        <v>1</v>
      </c>
      <c r="I98" s="26">
        <f t="shared" si="1"/>
        <v>1.9100000000000001</v>
      </c>
      <c r="K98" s="10"/>
      <c r="L98" s="11"/>
      <c r="M98" s="11"/>
      <c r="N98" s="11"/>
      <c r="O98" s="11"/>
      <c r="P98" s="42"/>
      <c r="Q98" s="42"/>
      <c r="R98" s="41"/>
    </row>
    <row r="99" spans="1:18" x14ac:dyDescent="0.25">
      <c r="A99" s="2">
        <v>42741.416666666664</v>
      </c>
      <c r="B99" s="3">
        <v>2238126859</v>
      </c>
      <c r="C99" s="3">
        <v>875775</v>
      </c>
      <c r="D99" s="3">
        <v>1571</v>
      </c>
      <c r="E99" s="3">
        <v>0.97</v>
      </c>
      <c r="F99" s="3">
        <v>538664025</v>
      </c>
      <c r="G99" s="4">
        <v>0.91</v>
      </c>
      <c r="H99" s="9">
        <v>1</v>
      </c>
      <c r="I99" s="26">
        <f>G99+H99</f>
        <v>1.9100000000000001</v>
      </c>
      <c r="K99" s="10"/>
      <c r="L99" s="11"/>
      <c r="M99" s="11"/>
      <c r="N99" s="11"/>
      <c r="O99" s="11"/>
      <c r="P99" s="12"/>
      <c r="Q99" s="12"/>
      <c r="R99" s="41"/>
    </row>
    <row r="100" spans="1:18" x14ac:dyDescent="0.25">
      <c r="A100" s="10"/>
      <c r="B100" s="11"/>
      <c r="C100" s="11"/>
      <c r="D100" s="11"/>
      <c r="E100" s="11"/>
      <c r="F100" s="11"/>
      <c r="G100" s="12"/>
      <c r="H100" s="13"/>
      <c r="I100" s="24"/>
      <c r="K100" s="10"/>
      <c r="L100" s="11"/>
      <c r="M100" s="11"/>
      <c r="N100" s="11"/>
      <c r="O100" s="11"/>
      <c r="P100" s="12"/>
      <c r="Q100" s="12"/>
      <c r="R100" s="41"/>
    </row>
    <row r="101" spans="1:18" x14ac:dyDescent="0.25">
      <c r="K101" s="10"/>
      <c r="L101" s="11"/>
      <c r="M101" s="11"/>
      <c r="N101" s="11"/>
      <c r="O101" s="11"/>
      <c r="P101" s="12"/>
      <c r="Q101" s="42"/>
      <c r="R101" s="41"/>
    </row>
    <row r="102" spans="1:18" x14ac:dyDescent="0.25">
      <c r="A102" s="233" t="s">
        <v>6</v>
      </c>
      <c r="B102" s="234"/>
      <c r="C102" s="25" t="s">
        <v>7</v>
      </c>
      <c r="D102" s="5" t="s">
        <v>8</v>
      </c>
      <c r="K102" s="10"/>
      <c r="L102" s="11"/>
      <c r="M102" s="11"/>
      <c r="N102" s="11"/>
      <c r="O102" s="11"/>
      <c r="P102" s="12"/>
      <c r="Q102" s="12"/>
      <c r="R102" s="41"/>
    </row>
    <row r="103" spans="1:18" x14ac:dyDescent="0.25">
      <c r="A103" s="88" t="s">
        <v>22</v>
      </c>
      <c r="B103" s="53"/>
      <c r="C103" s="17">
        <f>MAX(D3:D99)</f>
        <v>1646</v>
      </c>
      <c r="D103" s="5" t="s">
        <v>9</v>
      </c>
      <c r="K103" s="10"/>
      <c r="L103" s="11"/>
      <c r="M103" s="11"/>
      <c r="N103" s="11"/>
      <c r="O103" s="11"/>
      <c r="P103" s="52"/>
      <c r="Q103" s="12"/>
      <c r="R103" s="41"/>
    </row>
    <row r="104" spans="1:18" x14ac:dyDescent="0.25">
      <c r="A104" s="88" t="s">
        <v>23</v>
      </c>
      <c r="B104" s="53"/>
      <c r="C104" s="17">
        <f>MIN(D3:D99)</f>
        <v>1484</v>
      </c>
      <c r="D104" s="5" t="s">
        <v>9</v>
      </c>
      <c r="G104" s="23"/>
      <c r="K104" s="10"/>
      <c r="L104" s="11"/>
      <c r="M104" s="11"/>
      <c r="N104" s="11"/>
      <c r="O104" s="11"/>
      <c r="P104" s="12"/>
      <c r="Q104" s="12"/>
      <c r="R104" s="41"/>
    </row>
    <row r="105" spans="1:18" x14ac:dyDescent="0.25">
      <c r="A105" s="235" t="s">
        <v>13</v>
      </c>
      <c r="B105" s="234"/>
      <c r="C105" s="17">
        <f>AVERAGE(D3:D99)</f>
        <v>1562.7938144329896</v>
      </c>
      <c r="D105" s="5" t="s">
        <v>9</v>
      </c>
      <c r="K105" s="51"/>
      <c r="L105" s="12"/>
      <c r="M105" s="12"/>
      <c r="N105" s="12"/>
      <c r="O105" s="12"/>
      <c r="P105" s="12"/>
      <c r="Q105" s="12"/>
      <c r="R105" s="41"/>
    </row>
    <row r="106" spans="1:18" x14ac:dyDescent="0.25">
      <c r="A106" s="233" t="s">
        <v>16</v>
      </c>
      <c r="B106" s="234"/>
      <c r="C106" s="16">
        <f>(B3-B99)/1000000</f>
        <v>37.407834000000001</v>
      </c>
      <c r="D106" s="5" t="s">
        <v>10</v>
      </c>
      <c r="K106" s="51"/>
      <c r="L106" s="12"/>
      <c r="M106" s="12"/>
      <c r="N106" s="12"/>
      <c r="O106" s="12"/>
      <c r="P106" s="12"/>
      <c r="Q106" s="12"/>
      <c r="R106" s="41"/>
    </row>
    <row r="107" spans="1:18" x14ac:dyDescent="0.25">
      <c r="A107" s="233" t="s">
        <v>14</v>
      </c>
      <c r="B107" s="234"/>
      <c r="C107" s="15">
        <f>(C3-'1 - 2 Jan'!C99)/1000</f>
        <v>0.64</v>
      </c>
      <c r="D107" s="5" t="s">
        <v>11</v>
      </c>
      <c r="G107" s="22"/>
      <c r="K107" s="51"/>
      <c r="L107" s="12"/>
      <c r="M107" s="12"/>
      <c r="N107" s="12"/>
      <c r="O107" s="12"/>
      <c r="P107" s="13"/>
      <c r="Q107" s="12"/>
      <c r="R107" s="41"/>
    </row>
    <row r="108" spans="1:18" x14ac:dyDescent="0.25">
      <c r="A108" s="227" t="s">
        <v>15</v>
      </c>
      <c r="B108" s="227"/>
      <c r="C108" s="18">
        <f>(C107*1.5*1650*1.1)+3000</f>
        <v>4742.3999999999996</v>
      </c>
      <c r="D108" s="19" t="s">
        <v>12</v>
      </c>
      <c r="K108" s="51"/>
      <c r="L108" s="12"/>
      <c r="M108" s="12"/>
      <c r="N108" s="12"/>
      <c r="O108" s="12"/>
      <c r="P108" s="13"/>
      <c r="Q108" s="42"/>
      <c r="R108" s="41"/>
    </row>
    <row r="109" spans="1:18" x14ac:dyDescent="0.25">
      <c r="A109" s="228" t="s">
        <v>20</v>
      </c>
      <c r="B109" s="228"/>
      <c r="C109" s="20">
        <f>(B3-'1 - 2 Jan'!B99)*1.1</f>
        <v>253236043.50000003</v>
      </c>
      <c r="D109" s="21" t="s">
        <v>12</v>
      </c>
      <c r="E109" s="23"/>
      <c r="F109" s="23"/>
      <c r="K109" s="51"/>
      <c r="L109" s="12"/>
      <c r="M109" s="12"/>
      <c r="N109" s="12"/>
      <c r="O109" s="12"/>
      <c r="P109" s="12"/>
      <c r="Q109" s="12"/>
      <c r="R109" s="41"/>
    </row>
    <row r="110" spans="1:18" x14ac:dyDescent="0.25">
      <c r="K110" s="51"/>
      <c r="L110" s="12"/>
      <c r="M110" s="12"/>
      <c r="N110" s="12"/>
      <c r="O110" s="12"/>
      <c r="P110" s="12"/>
      <c r="Q110" s="12"/>
      <c r="R110" s="41"/>
    </row>
    <row r="111" spans="1:18" x14ac:dyDescent="0.25">
      <c r="K111" s="51"/>
      <c r="L111" s="12"/>
      <c r="M111" s="12"/>
      <c r="N111" s="12"/>
      <c r="O111" s="12"/>
      <c r="P111" s="12"/>
      <c r="Q111" s="12"/>
      <c r="R111" s="41"/>
    </row>
    <row r="112" spans="1:18" x14ac:dyDescent="0.25">
      <c r="G112" s="23"/>
      <c r="K112" s="51"/>
      <c r="L112" s="12"/>
      <c r="M112" s="12"/>
      <c r="N112" s="12"/>
      <c r="O112" s="12"/>
      <c r="P112" s="12"/>
      <c r="Q112" s="12"/>
      <c r="R112" s="41"/>
    </row>
    <row r="113" spans="11:18" x14ac:dyDescent="0.25">
      <c r="K113" s="51"/>
      <c r="L113" s="12"/>
      <c r="M113" s="12"/>
      <c r="N113" s="12"/>
      <c r="O113" s="12"/>
      <c r="P113" s="12"/>
      <c r="Q113" s="12"/>
      <c r="R113" s="41"/>
    </row>
    <row r="114" spans="11:18" x14ac:dyDescent="0.25">
      <c r="K114" s="51"/>
      <c r="L114" s="12"/>
      <c r="M114" s="12"/>
      <c r="N114" s="12"/>
      <c r="O114" s="12"/>
      <c r="P114" s="12"/>
      <c r="Q114" s="12"/>
      <c r="R114" s="41"/>
    </row>
    <row r="115" spans="11:18" x14ac:dyDescent="0.25">
      <c r="K115" s="51"/>
      <c r="L115" s="12"/>
      <c r="M115" s="12"/>
      <c r="N115" s="12"/>
      <c r="O115" s="12"/>
      <c r="P115" s="13"/>
      <c r="Q115" s="13"/>
      <c r="R115" s="41"/>
    </row>
    <row r="116" spans="11:18" x14ac:dyDescent="0.25">
      <c r="K116" s="51"/>
      <c r="L116" s="12"/>
      <c r="M116" s="12"/>
      <c r="N116" s="12"/>
      <c r="O116" s="12"/>
      <c r="P116" s="13"/>
      <c r="Q116" s="48"/>
      <c r="R116" s="41"/>
    </row>
    <row r="117" spans="11:18" x14ac:dyDescent="0.25">
      <c r="K117" s="10"/>
      <c r="L117" s="11"/>
      <c r="M117" s="11"/>
      <c r="N117" s="11"/>
      <c r="O117" s="11"/>
      <c r="P117" s="13"/>
      <c r="Q117" s="13"/>
      <c r="R117" s="41"/>
    </row>
    <row r="118" spans="11:18" x14ac:dyDescent="0.25">
      <c r="K118" s="10"/>
      <c r="L118" s="11"/>
      <c r="M118" s="11"/>
      <c r="N118" s="11"/>
      <c r="O118" s="11"/>
      <c r="P118" s="42"/>
      <c r="Q118" s="12"/>
      <c r="R118" s="41"/>
    </row>
    <row r="119" spans="11:18" x14ac:dyDescent="0.25">
      <c r="K119" s="51"/>
      <c r="L119" s="12"/>
      <c r="M119" s="12"/>
      <c r="N119" s="12"/>
      <c r="O119" s="12"/>
      <c r="P119" s="12"/>
      <c r="Q119" s="12"/>
      <c r="R119" s="41"/>
    </row>
    <row r="120" spans="11:18" x14ac:dyDescent="0.25">
      <c r="K120" s="51"/>
      <c r="L120" s="12"/>
      <c r="M120" s="12"/>
      <c r="N120" s="12"/>
      <c r="O120" s="12"/>
      <c r="P120" s="12"/>
      <c r="Q120" s="12"/>
      <c r="R120" s="41"/>
    </row>
    <row r="121" spans="11:18" x14ac:dyDescent="0.25">
      <c r="K121" s="10"/>
      <c r="L121" s="11"/>
      <c r="M121" s="11"/>
      <c r="N121" s="11"/>
      <c r="O121" s="11"/>
      <c r="P121" s="12"/>
      <c r="Q121" s="12"/>
      <c r="R121" s="47"/>
    </row>
    <row r="122" spans="11:18" x14ac:dyDescent="0.25">
      <c r="K122" s="51"/>
      <c r="L122" s="12"/>
      <c r="M122" s="12"/>
      <c r="N122" s="12"/>
      <c r="O122" s="12"/>
      <c r="P122" s="12"/>
      <c r="Q122" s="12"/>
      <c r="R122" s="47"/>
    </row>
    <row r="123" spans="11:18" x14ac:dyDescent="0.25">
      <c r="K123" s="51"/>
      <c r="L123" s="12"/>
      <c r="M123" s="12"/>
      <c r="N123" s="12"/>
      <c r="O123" s="12"/>
      <c r="P123" s="12"/>
      <c r="Q123" s="12"/>
      <c r="R123" s="47"/>
    </row>
    <row r="124" spans="11:18" x14ac:dyDescent="0.25">
      <c r="K124" s="51"/>
      <c r="L124" s="12"/>
      <c r="M124" s="12"/>
      <c r="N124" s="12"/>
      <c r="O124" s="12"/>
      <c r="P124" s="12"/>
      <c r="Q124" s="12"/>
      <c r="R124" s="47"/>
    </row>
    <row r="125" spans="11:18" x14ac:dyDescent="0.25">
      <c r="K125" s="51"/>
      <c r="L125" s="12"/>
      <c r="M125" s="12"/>
      <c r="N125" s="12"/>
      <c r="O125" s="12"/>
      <c r="P125" s="12"/>
      <c r="Q125" s="12"/>
      <c r="R125" s="47"/>
    </row>
    <row r="126" spans="11:18" x14ac:dyDescent="0.25">
      <c r="K126" s="47"/>
      <c r="L126" s="47"/>
      <c r="M126" s="47"/>
      <c r="N126" s="47"/>
      <c r="O126" s="47"/>
      <c r="P126" s="47"/>
      <c r="Q126" s="47"/>
      <c r="R126" s="47"/>
    </row>
    <row r="127" spans="11:18" x14ac:dyDescent="0.25">
      <c r="K127" s="47"/>
      <c r="L127" s="47"/>
      <c r="M127" s="47"/>
      <c r="N127" s="47"/>
      <c r="O127" s="47"/>
      <c r="P127" s="47"/>
      <c r="Q127" s="47"/>
      <c r="R127" s="47"/>
    </row>
    <row r="128" spans="11:18" x14ac:dyDescent="0.25">
      <c r="K128" s="47"/>
      <c r="L128" s="47"/>
      <c r="M128" s="47"/>
      <c r="N128" s="47"/>
      <c r="O128" s="47"/>
      <c r="P128" s="47"/>
      <c r="Q128" s="47"/>
      <c r="R128" s="47"/>
    </row>
    <row r="129" spans="11:18" x14ac:dyDescent="0.25">
      <c r="K129" s="47"/>
      <c r="L129" s="47"/>
      <c r="M129" s="47"/>
      <c r="N129" s="47"/>
      <c r="O129" s="47"/>
      <c r="P129" s="47"/>
      <c r="Q129" s="47"/>
      <c r="R129" s="47"/>
    </row>
  </sheetData>
  <mergeCells count="8">
    <mergeCell ref="G1:I1"/>
    <mergeCell ref="A102:B102"/>
    <mergeCell ref="A105:B105"/>
    <mergeCell ref="A108:B108"/>
    <mergeCell ref="A109:B109"/>
    <mergeCell ref="A106:B106"/>
    <mergeCell ref="A107:B107"/>
    <mergeCell ref="A1:F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9"/>
  <sheetViews>
    <sheetView workbookViewId="0">
      <selection activeCell="I99" sqref="A4:I99"/>
    </sheetView>
  </sheetViews>
  <sheetFormatPr defaultColWidth="11.42578125" defaultRowHeight="15" x14ac:dyDescent="0.25"/>
  <cols>
    <col min="1" max="1" width="17.85546875" customWidth="1"/>
    <col min="2" max="6" width="13.85546875" customWidth="1"/>
    <col min="7" max="7" width="12.85546875" bestFit="1" customWidth="1"/>
    <col min="11" max="11" width="14.7109375" bestFit="1" customWidth="1"/>
  </cols>
  <sheetData>
    <row r="1" spans="1:9" ht="18.75" customHeight="1" x14ac:dyDescent="0.25">
      <c r="A1" s="229" t="s">
        <v>0</v>
      </c>
      <c r="B1" s="230"/>
      <c r="C1" s="230"/>
      <c r="D1" s="230"/>
      <c r="E1" s="230"/>
      <c r="F1" s="231"/>
      <c r="G1" s="232" t="s">
        <v>17</v>
      </c>
      <c r="H1" s="232"/>
      <c r="I1" s="232"/>
    </row>
    <row r="2" spans="1:9" ht="56.25" x14ac:dyDescent="0.25">
      <c r="A2" s="1" t="s">
        <v>1</v>
      </c>
      <c r="B2" s="1" t="s">
        <v>2</v>
      </c>
      <c r="C2" s="1" t="s">
        <v>3</v>
      </c>
      <c r="D2" s="1" t="s">
        <v>4</v>
      </c>
      <c r="E2" s="174" t="s">
        <v>25</v>
      </c>
      <c r="F2" s="1" t="s">
        <v>5</v>
      </c>
      <c r="G2" s="1" t="s">
        <v>18</v>
      </c>
      <c r="H2" s="1" t="s">
        <v>19</v>
      </c>
      <c r="I2" s="1" t="s">
        <v>21</v>
      </c>
    </row>
    <row r="3" spans="1:9" x14ac:dyDescent="0.25">
      <c r="A3" s="57">
        <v>42743.416666666664</v>
      </c>
      <c r="B3" s="58">
        <v>2312741087</v>
      </c>
      <c r="C3" s="58">
        <v>875775</v>
      </c>
      <c r="D3" s="58">
        <v>1599</v>
      </c>
      <c r="E3" s="3">
        <v>0.97</v>
      </c>
      <c r="F3" s="58">
        <v>557541859</v>
      </c>
      <c r="G3" s="33">
        <v>0.92</v>
      </c>
      <c r="H3" s="31">
        <v>1.02</v>
      </c>
      <c r="I3" s="26">
        <f>G3+H3</f>
        <v>1.94</v>
      </c>
    </row>
    <row r="4" spans="1:9" x14ac:dyDescent="0.25">
      <c r="A4" s="57">
        <v>42743.40625</v>
      </c>
      <c r="B4" s="58">
        <v>2312354309</v>
      </c>
      <c r="C4" s="58">
        <v>875775</v>
      </c>
      <c r="D4" s="58">
        <v>1550</v>
      </c>
      <c r="E4" s="3">
        <v>0.97</v>
      </c>
      <c r="F4" s="58">
        <v>557444245</v>
      </c>
      <c r="G4" s="40">
        <v>0.91</v>
      </c>
      <c r="H4" s="9">
        <v>1</v>
      </c>
      <c r="I4" s="26">
        <f t="shared" ref="I4:I67" si="0">G4+H4</f>
        <v>1.9100000000000001</v>
      </c>
    </row>
    <row r="5" spans="1:9" x14ac:dyDescent="0.25">
      <c r="A5" s="57">
        <v>42743.395833333336</v>
      </c>
      <c r="B5" s="58">
        <v>2311960730</v>
      </c>
      <c r="C5" s="58">
        <v>875775</v>
      </c>
      <c r="D5" s="58">
        <v>1552</v>
      </c>
      <c r="E5" s="3">
        <v>0.97</v>
      </c>
      <c r="F5" s="58">
        <v>557345582</v>
      </c>
      <c r="G5" s="14">
        <v>0.91</v>
      </c>
      <c r="H5" s="9">
        <v>1</v>
      </c>
      <c r="I5" s="26">
        <f t="shared" si="0"/>
        <v>1.9100000000000001</v>
      </c>
    </row>
    <row r="6" spans="1:9" x14ac:dyDescent="0.25">
      <c r="A6" s="57">
        <v>42743.385416666664</v>
      </c>
      <c r="B6" s="58">
        <v>2311576206</v>
      </c>
      <c r="C6" s="58">
        <v>875775</v>
      </c>
      <c r="D6" s="58">
        <v>1582</v>
      </c>
      <c r="E6" s="3">
        <v>0.97</v>
      </c>
      <c r="F6" s="58">
        <v>557249689</v>
      </c>
      <c r="G6" s="33">
        <v>0.91</v>
      </c>
      <c r="H6" s="31">
        <v>1.01</v>
      </c>
      <c r="I6" s="26">
        <f t="shared" si="0"/>
        <v>1.92</v>
      </c>
    </row>
    <row r="7" spans="1:9" x14ac:dyDescent="0.25">
      <c r="A7" s="57">
        <v>42743.375</v>
      </c>
      <c r="B7" s="58">
        <v>2311182398</v>
      </c>
      <c r="C7" s="58">
        <v>875775</v>
      </c>
      <c r="D7" s="58">
        <v>1565</v>
      </c>
      <c r="E7" s="172">
        <v>0.97</v>
      </c>
      <c r="F7" s="58">
        <v>557152229</v>
      </c>
      <c r="G7" s="59">
        <v>0.9</v>
      </c>
      <c r="H7" s="9">
        <v>1</v>
      </c>
      <c r="I7" s="26">
        <f t="shared" si="0"/>
        <v>1.9</v>
      </c>
    </row>
    <row r="8" spans="1:9" x14ac:dyDescent="0.25">
      <c r="A8" s="57">
        <v>42743.364583333336</v>
      </c>
      <c r="B8" s="58">
        <v>2310797460</v>
      </c>
      <c r="C8" s="58">
        <v>875775</v>
      </c>
      <c r="D8" s="58">
        <v>1505</v>
      </c>
      <c r="E8" s="3">
        <v>0.97</v>
      </c>
      <c r="F8" s="58">
        <v>557056496</v>
      </c>
      <c r="G8" s="59">
        <v>0.9</v>
      </c>
      <c r="H8" s="31">
        <v>0.99</v>
      </c>
      <c r="I8" s="26">
        <f t="shared" si="0"/>
        <v>1.8900000000000001</v>
      </c>
    </row>
    <row r="9" spans="1:9" x14ac:dyDescent="0.25">
      <c r="A9" s="57">
        <v>42743.354166666664</v>
      </c>
      <c r="B9" s="58">
        <v>2310404731</v>
      </c>
      <c r="C9" s="58">
        <v>875775</v>
      </c>
      <c r="D9" s="58">
        <v>1570</v>
      </c>
      <c r="E9" s="3">
        <v>0.97</v>
      </c>
      <c r="F9" s="58">
        <v>556964536</v>
      </c>
      <c r="G9" s="33">
        <v>0.91</v>
      </c>
      <c r="H9" s="4">
        <v>1.01</v>
      </c>
      <c r="I9" s="26">
        <f t="shared" si="0"/>
        <v>1.92</v>
      </c>
    </row>
    <row r="10" spans="1:9" x14ac:dyDescent="0.25">
      <c r="A10" s="57">
        <v>42743.34375</v>
      </c>
      <c r="B10" s="58">
        <v>2310018686</v>
      </c>
      <c r="C10" s="58">
        <v>875775</v>
      </c>
      <c r="D10" s="58">
        <v>1536</v>
      </c>
      <c r="E10" s="3">
        <v>0.97</v>
      </c>
      <c r="F10" s="58">
        <v>556876471</v>
      </c>
      <c r="G10" s="60">
        <v>0.88</v>
      </c>
      <c r="H10" s="4">
        <v>0.99</v>
      </c>
      <c r="I10" s="26">
        <f t="shared" si="0"/>
        <v>1.87</v>
      </c>
    </row>
    <row r="11" spans="1:9" x14ac:dyDescent="0.25">
      <c r="A11" s="57">
        <v>42743.333333333336</v>
      </c>
      <c r="B11" s="58">
        <v>2309654166</v>
      </c>
      <c r="C11" s="58">
        <v>875775</v>
      </c>
      <c r="D11" s="58">
        <v>1541</v>
      </c>
      <c r="E11" s="3">
        <v>0.97</v>
      </c>
      <c r="F11" s="58">
        <v>556785174</v>
      </c>
      <c r="G11" s="33">
        <v>0.89</v>
      </c>
      <c r="H11" s="4">
        <v>0.98</v>
      </c>
      <c r="I11" s="26">
        <f t="shared" si="0"/>
        <v>1.87</v>
      </c>
    </row>
    <row r="12" spans="1:9" x14ac:dyDescent="0.25">
      <c r="A12" s="57">
        <v>42743.322916666664</v>
      </c>
      <c r="B12" s="58">
        <v>2309265064</v>
      </c>
      <c r="C12" s="58">
        <v>875775</v>
      </c>
      <c r="D12" s="58">
        <v>1608</v>
      </c>
      <c r="E12" s="3">
        <v>0.97</v>
      </c>
      <c r="F12" s="58">
        <v>556688278</v>
      </c>
      <c r="G12" s="33">
        <v>0.93</v>
      </c>
      <c r="H12" s="31">
        <v>1.02</v>
      </c>
      <c r="I12" s="26">
        <f t="shared" si="0"/>
        <v>1.9500000000000002</v>
      </c>
    </row>
    <row r="13" spans="1:9" x14ac:dyDescent="0.25">
      <c r="A13" s="57">
        <v>42743.3125</v>
      </c>
      <c r="B13" s="58">
        <v>2308878706</v>
      </c>
      <c r="C13" s="58">
        <v>875775</v>
      </c>
      <c r="D13" s="58">
        <v>1573</v>
      </c>
      <c r="E13" s="3">
        <v>0.97</v>
      </c>
      <c r="F13" s="58">
        <v>556589855</v>
      </c>
      <c r="G13" s="33">
        <v>0.88</v>
      </c>
      <c r="H13" s="4">
        <v>0.97</v>
      </c>
      <c r="I13" s="26">
        <f t="shared" si="0"/>
        <v>1.85</v>
      </c>
    </row>
    <row r="14" spans="1:9" x14ac:dyDescent="0.25">
      <c r="A14" s="57">
        <v>42743.302083333336</v>
      </c>
      <c r="B14" s="58">
        <v>2308486329</v>
      </c>
      <c r="C14" s="58">
        <v>875775</v>
      </c>
      <c r="D14" s="58">
        <v>1536</v>
      </c>
      <c r="E14" s="3">
        <v>0.97</v>
      </c>
      <c r="F14" s="58">
        <v>556491021</v>
      </c>
      <c r="G14" s="59">
        <v>0.9</v>
      </c>
      <c r="H14" s="31">
        <v>0.98</v>
      </c>
      <c r="I14" s="26">
        <f t="shared" si="0"/>
        <v>1.88</v>
      </c>
    </row>
    <row r="15" spans="1:9" x14ac:dyDescent="0.25">
      <c r="A15" s="57">
        <v>42743.291666666664</v>
      </c>
      <c r="B15" s="58">
        <v>2308106582</v>
      </c>
      <c r="C15" s="58">
        <v>875775</v>
      </c>
      <c r="D15" s="58">
        <v>1518</v>
      </c>
      <c r="E15" s="3">
        <v>0.97</v>
      </c>
      <c r="F15" s="58">
        <v>556395923</v>
      </c>
      <c r="G15" s="14">
        <v>0.87</v>
      </c>
      <c r="H15" s="4">
        <v>0.97</v>
      </c>
      <c r="I15" s="26">
        <f t="shared" si="0"/>
        <v>1.8399999999999999</v>
      </c>
    </row>
    <row r="16" spans="1:9" x14ac:dyDescent="0.25">
      <c r="A16" s="57">
        <v>42743.28125</v>
      </c>
      <c r="B16" s="58">
        <v>2307717589</v>
      </c>
      <c r="C16" s="58">
        <v>875775</v>
      </c>
      <c r="D16" s="58">
        <v>1573</v>
      </c>
      <c r="E16" s="3">
        <v>0.97</v>
      </c>
      <c r="F16" s="58">
        <v>556298571</v>
      </c>
      <c r="G16" s="61">
        <v>0.91</v>
      </c>
      <c r="H16" s="62">
        <v>1.01</v>
      </c>
      <c r="I16" s="26">
        <f t="shared" si="0"/>
        <v>1.92</v>
      </c>
    </row>
    <row r="17" spans="1:18" x14ac:dyDescent="0.25">
      <c r="A17" s="57">
        <v>42743.270833333336</v>
      </c>
      <c r="B17" s="58">
        <v>2307326656</v>
      </c>
      <c r="C17" s="58">
        <v>875775</v>
      </c>
      <c r="D17" s="58">
        <v>1535</v>
      </c>
      <c r="E17" s="3">
        <v>0.97</v>
      </c>
      <c r="F17" s="58">
        <v>556200167</v>
      </c>
      <c r="G17" s="63">
        <v>0.9</v>
      </c>
      <c r="H17" s="63">
        <v>1</v>
      </c>
      <c r="I17" s="26">
        <f t="shared" si="0"/>
        <v>1.9</v>
      </c>
    </row>
    <row r="18" spans="1:18" x14ac:dyDescent="0.25">
      <c r="A18" s="57">
        <v>42743.260416666664</v>
      </c>
      <c r="B18" s="58">
        <v>2306955218</v>
      </c>
      <c r="C18" s="58">
        <v>875775</v>
      </c>
      <c r="D18" s="58">
        <v>1556</v>
      </c>
      <c r="E18" s="3">
        <v>0.97</v>
      </c>
      <c r="F18" s="58">
        <v>556105445</v>
      </c>
      <c r="G18" s="64">
        <v>0.9</v>
      </c>
      <c r="H18" s="65">
        <v>1.01</v>
      </c>
      <c r="I18" s="26">
        <f t="shared" si="0"/>
        <v>1.9100000000000001</v>
      </c>
    </row>
    <row r="19" spans="1:18" x14ac:dyDescent="0.25">
      <c r="A19" s="57">
        <v>42743.25</v>
      </c>
      <c r="B19" s="58">
        <v>2306568676</v>
      </c>
      <c r="C19" s="58">
        <v>875775</v>
      </c>
      <c r="D19" s="58">
        <v>1584</v>
      </c>
      <c r="E19" s="3">
        <v>0.97</v>
      </c>
      <c r="F19" s="58">
        <v>556006559</v>
      </c>
      <c r="G19" s="66">
        <v>0.91</v>
      </c>
      <c r="H19" s="67">
        <v>1.01</v>
      </c>
      <c r="I19" s="26">
        <f t="shared" si="0"/>
        <v>1.92</v>
      </c>
    </row>
    <row r="20" spans="1:18" x14ac:dyDescent="0.25">
      <c r="A20" s="57">
        <v>42743.239583333336</v>
      </c>
      <c r="B20" s="58">
        <v>2306182834</v>
      </c>
      <c r="C20" s="58">
        <v>875775</v>
      </c>
      <c r="D20" s="58">
        <v>1600</v>
      </c>
      <c r="E20" s="3">
        <v>0.97</v>
      </c>
      <c r="F20" s="58">
        <v>555909374</v>
      </c>
      <c r="G20" s="4">
        <v>0.93</v>
      </c>
      <c r="H20" s="4">
        <v>1.03</v>
      </c>
      <c r="I20" s="26">
        <f t="shared" si="0"/>
        <v>1.96</v>
      </c>
    </row>
    <row r="21" spans="1:18" x14ac:dyDescent="0.25">
      <c r="A21" s="57">
        <v>42743.229166666664</v>
      </c>
      <c r="B21" s="58">
        <v>2305792130</v>
      </c>
      <c r="C21" s="58">
        <v>875775</v>
      </c>
      <c r="D21" s="58">
        <v>1565</v>
      </c>
      <c r="E21" s="3">
        <v>0.97</v>
      </c>
      <c r="F21" s="58">
        <v>555809225</v>
      </c>
      <c r="G21" s="68">
        <v>0.9</v>
      </c>
      <c r="H21" s="9">
        <v>1</v>
      </c>
      <c r="I21" s="26">
        <f t="shared" si="0"/>
        <v>1.9</v>
      </c>
    </row>
    <row r="22" spans="1:18" x14ac:dyDescent="0.25">
      <c r="A22" s="57">
        <v>42743.21875</v>
      </c>
      <c r="B22" s="58">
        <v>2305402286</v>
      </c>
      <c r="C22" s="58">
        <v>875775</v>
      </c>
      <c r="D22" s="58">
        <v>1554</v>
      </c>
      <c r="E22" s="3">
        <v>0.97</v>
      </c>
      <c r="F22" s="58">
        <v>555710374</v>
      </c>
      <c r="G22" s="40">
        <v>0.91</v>
      </c>
      <c r="H22" s="9">
        <v>1</v>
      </c>
      <c r="I22" s="26">
        <f t="shared" si="0"/>
        <v>1.9100000000000001</v>
      </c>
    </row>
    <row r="23" spans="1:18" x14ac:dyDescent="0.25">
      <c r="A23" s="57">
        <v>42743.208333333336</v>
      </c>
      <c r="B23" s="58">
        <v>2305014963</v>
      </c>
      <c r="C23" s="58">
        <v>875775</v>
      </c>
      <c r="D23" s="58">
        <v>1542</v>
      </c>
      <c r="E23" s="3">
        <v>0.97</v>
      </c>
      <c r="F23" s="58">
        <v>555612116</v>
      </c>
      <c r="G23" s="69">
        <v>0.9</v>
      </c>
      <c r="H23" s="4">
        <v>0.99</v>
      </c>
      <c r="I23" s="26">
        <f t="shared" si="0"/>
        <v>1.8900000000000001</v>
      </c>
    </row>
    <row r="24" spans="1:18" x14ac:dyDescent="0.25">
      <c r="A24" s="57">
        <v>42743.197916666664</v>
      </c>
      <c r="B24" s="58">
        <v>2304632906</v>
      </c>
      <c r="C24" s="58">
        <v>875775</v>
      </c>
      <c r="D24" s="58">
        <v>1563</v>
      </c>
      <c r="E24" s="3">
        <v>0.97</v>
      </c>
      <c r="F24" s="58">
        <v>555515019</v>
      </c>
      <c r="G24" s="68">
        <v>0.9</v>
      </c>
      <c r="H24" s="9">
        <v>1</v>
      </c>
      <c r="I24" s="26">
        <f t="shared" si="0"/>
        <v>1.9</v>
      </c>
    </row>
    <row r="25" spans="1:18" x14ac:dyDescent="0.25">
      <c r="A25" s="57">
        <v>42743.1875</v>
      </c>
      <c r="B25" s="58">
        <v>2304245231</v>
      </c>
      <c r="C25" s="58">
        <v>875775</v>
      </c>
      <c r="D25" s="58">
        <v>1511</v>
      </c>
      <c r="E25" s="3">
        <v>0.97</v>
      </c>
      <c r="F25" s="58">
        <v>555416219</v>
      </c>
      <c r="G25" s="14">
        <v>0.88</v>
      </c>
      <c r="H25" s="4">
        <v>0.97</v>
      </c>
      <c r="I25" s="26">
        <f t="shared" si="0"/>
        <v>1.85</v>
      </c>
    </row>
    <row r="26" spans="1:18" x14ac:dyDescent="0.25">
      <c r="A26" s="57">
        <v>42743.177083333336</v>
      </c>
      <c r="B26" s="58">
        <v>2303856696</v>
      </c>
      <c r="C26" s="58">
        <v>875775</v>
      </c>
      <c r="D26" s="58">
        <v>1469</v>
      </c>
      <c r="E26" s="6">
        <v>0.97</v>
      </c>
      <c r="F26" s="58">
        <v>555317093</v>
      </c>
      <c r="G26" s="14">
        <v>0.85</v>
      </c>
      <c r="H26" s="4">
        <v>0.94</v>
      </c>
      <c r="I26" s="26">
        <f t="shared" si="0"/>
        <v>1.79</v>
      </c>
    </row>
    <row r="27" spans="1:18" x14ac:dyDescent="0.25">
      <c r="A27" s="57">
        <v>42743.166666666664</v>
      </c>
      <c r="B27" s="58">
        <v>2303469170</v>
      </c>
      <c r="C27" s="58">
        <v>875775</v>
      </c>
      <c r="D27" s="58">
        <v>1573</v>
      </c>
      <c r="E27" s="3">
        <v>0.97</v>
      </c>
      <c r="F27" s="58">
        <v>555217815</v>
      </c>
      <c r="G27" s="14">
        <v>0.91</v>
      </c>
      <c r="H27" s="4">
        <v>1.01</v>
      </c>
      <c r="I27" s="26">
        <f t="shared" si="0"/>
        <v>1.92</v>
      </c>
    </row>
    <row r="28" spans="1:18" x14ac:dyDescent="0.25">
      <c r="A28" s="57">
        <v>42743.15625</v>
      </c>
      <c r="B28" s="58">
        <v>2303084420</v>
      </c>
      <c r="C28" s="58">
        <v>875775</v>
      </c>
      <c r="D28" s="58">
        <v>1535</v>
      </c>
      <c r="E28" s="3">
        <v>0.97</v>
      </c>
      <c r="F28" s="58">
        <v>555118975</v>
      </c>
      <c r="G28" s="33">
        <v>0.89</v>
      </c>
      <c r="H28" s="9">
        <v>0.99</v>
      </c>
      <c r="I28" s="26">
        <f t="shared" si="0"/>
        <v>1.88</v>
      </c>
    </row>
    <row r="29" spans="1:18" x14ac:dyDescent="0.25">
      <c r="A29" s="57">
        <v>42743.145833333336</v>
      </c>
      <c r="B29" s="58">
        <v>2302691917</v>
      </c>
      <c r="C29" s="58">
        <v>875775</v>
      </c>
      <c r="D29" s="58">
        <v>1539</v>
      </c>
      <c r="E29" s="3">
        <v>0.97</v>
      </c>
      <c r="F29" s="58">
        <v>555017950</v>
      </c>
      <c r="G29" s="68">
        <v>0.9</v>
      </c>
      <c r="H29" s="4">
        <v>0.99</v>
      </c>
      <c r="I29" s="26">
        <f t="shared" si="0"/>
        <v>1.8900000000000001</v>
      </c>
      <c r="K29" s="51"/>
      <c r="L29" s="12"/>
      <c r="M29" s="12"/>
      <c r="N29" s="12"/>
      <c r="O29" s="12"/>
      <c r="P29" s="13"/>
      <c r="Q29" s="13"/>
      <c r="R29" s="41"/>
    </row>
    <row r="30" spans="1:18" x14ac:dyDescent="0.25">
      <c r="A30" s="57">
        <v>42743.135416666664</v>
      </c>
      <c r="B30" s="58">
        <v>2302303495</v>
      </c>
      <c r="C30" s="58">
        <v>875775</v>
      </c>
      <c r="D30" s="58">
        <v>1574</v>
      </c>
      <c r="E30" s="3">
        <v>0.97</v>
      </c>
      <c r="F30" s="58">
        <v>554918204</v>
      </c>
      <c r="G30" s="14">
        <v>0.91</v>
      </c>
      <c r="H30" s="4">
        <v>1.01</v>
      </c>
      <c r="I30" s="26">
        <f t="shared" si="0"/>
        <v>1.92</v>
      </c>
      <c r="K30" s="51"/>
      <c r="L30" s="12"/>
      <c r="M30" s="12"/>
      <c r="N30" s="12"/>
      <c r="O30" s="12"/>
      <c r="P30" s="13"/>
      <c r="Q30" s="13"/>
      <c r="R30" s="41"/>
    </row>
    <row r="31" spans="1:18" x14ac:dyDescent="0.25">
      <c r="A31" s="57">
        <v>42743.125</v>
      </c>
      <c r="B31" s="58">
        <v>2301918600</v>
      </c>
      <c r="C31" s="58">
        <v>875775</v>
      </c>
      <c r="D31" s="58">
        <v>1521</v>
      </c>
      <c r="E31" s="3">
        <v>0.97</v>
      </c>
      <c r="F31" s="58">
        <v>554820175</v>
      </c>
      <c r="G31" s="4">
        <v>0.89</v>
      </c>
      <c r="H31" s="4">
        <v>0.99</v>
      </c>
      <c r="I31" s="26">
        <f t="shared" si="0"/>
        <v>1.88</v>
      </c>
      <c r="K31" s="51"/>
      <c r="L31" s="12"/>
      <c r="M31" s="12"/>
      <c r="N31" s="12"/>
      <c r="O31" s="12"/>
      <c r="P31" s="12"/>
      <c r="Q31" s="42"/>
      <c r="R31" s="41"/>
    </row>
    <row r="32" spans="1:18" x14ac:dyDescent="0.25">
      <c r="A32" s="57">
        <v>42743.114583333336</v>
      </c>
      <c r="B32" s="58">
        <v>2301530598</v>
      </c>
      <c r="C32" s="58">
        <v>875775</v>
      </c>
      <c r="D32" s="58">
        <v>1512</v>
      </c>
      <c r="E32" s="3">
        <v>0.97</v>
      </c>
      <c r="F32" s="58">
        <v>554723029</v>
      </c>
      <c r="G32" s="31">
        <v>0.87</v>
      </c>
      <c r="H32" s="31">
        <v>0.99</v>
      </c>
      <c r="I32" s="26">
        <f t="shared" si="0"/>
        <v>1.8599999999999999</v>
      </c>
      <c r="K32" s="51"/>
      <c r="L32" s="12"/>
      <c r="M32" s="12"/>
      <c r="N32" s="12"/>
      <c r="O32" s="12"/>
      <c r="P32" s="13"/>
      <c r="Q32" s="13"/>
      <c r="R32" s="41"/>
    </row>
    <row r="33" spans="1:18" x14ac:dyDescent="0.25">
      <c r="A33" s="57">
        <v>42743.104166666664</v>
      </c>
      <c r="B33" s="58">
        <v>2301139330</v>
      </c>
      <c r="C33" s="58">
        <v>875775</v>
      </c>
      <c r="D33" s="58">
        <v>1517</v>
      </c>
      <c r="E33" s="3">
        <v>0.97</v>
      </c>
      <c r="F33" s="58">
        <v>554625467</v>
      </c>
      <c r="G33" s="40">
        <v>0.89</v>
      </c>
      <c r="H33" s="4">
        <v>0.96</v>
      </c>
      <c r="I33" s="26">
        <f t="shared" si="0"/>
        <v>1.85</v>
      </c>
      <c r="K33" s="51"/>
      <c r="L33" s="12"/>
      <c r="M33" s="12"/>
      <c r="N33" s="12"/>
      <c r="O33" s="12"/>
      <c r="P33" s="13"/>
      <c r="Q33" s="12"/>
      <c r="R33" s="41"/>
    </row>
    <row r="34" spans="1:18" x14ac:dyDescent="0.25">
      <c r="A34" s="57">
        <v>42743.09375</v>
      </c>
      <c r="B34" s="58">
        <v>2300751302</v>
      </c>
      <c r="C34" s="58">
        <v>875775</v>
      </c>
      <c r="D34" s="58">
        <v>1554</v>
      </c>
      <c r="E34" s="3">
        <v>0.97</v>
      </c>
      <c r="F34" s="58">
        <v>554528154</v>
      </c>
      <c r="G34" s="40">
        <v>0.91</v>
      </c>
      <c r="H34" s="9">
        <v>1</v>
      </c>
      <c r="I34" s="26">
        <f t="shared" si="0"/>
        <v>1.9100000000000001</v>
      </c>
      <c r="K34" s="51"/>
      <c r="L34" s="12"/>
      <c r="M34" s="12"/>
      <c r="N34" s="12"/>
      <c r="O34" s="12"/>
      <c r="P34" s="13"/>
      <c r="Q34" s="13"/>
      <c r="R34" s="41"/>
    </row>
    <row r="35" spans="1:18" x14ac:dyDescent="0.25">
      <c r="A35" s="57">
        <v>42743.083333333336</v>
      </c>
      <c r="B35" s="58">
        <v>2300364945</v>
      </c>
      <c r="C35" s="58">
        <v>875775</v>
      </c>
      <c r="D35" s="58">
        <v>1577</v>
      </c>
      <c r="E35" s="3">
        <v>0.97</v>
      </c>
      <c r="F35" s="58">
        <v>554430667</v>
      </c>
      <c r="G35" s="4">
        <v>0.87</v>
      </c>
      <c r="H35" s="4">
        <v>0.97</v>
      </c>
      <c r="I35" s="26">
        <f t="shared" si="0"/>
        <v>1.8399999999999999</v>
      </c>
      <c r="K35" s="10"/>
      <c r="L35" s="11"/>
      <c r="M35" s="11"/>
      <c r="N35" s="11"/>
      <c r="O35" s="11"/>
      <c r="P35" s="13"/>
      <c r="Q35" s="12"/>
      <c r="R35" s="41"/>
    </row>
    <row r="36" spans="1:18" x14ac:dyDescent="0.25">
      <c r="A36" s="57">
        <v>42743.072916666664</v>
      </c>
      <c r="B36" s="58">
        <v>2299977150</v>
      </c>
      <c r="C36" s="58">
        <v>875775</v>
      </c>
      <c r="D36" s="58">
        <v>1507</v>
      </c>
      <c r="E36" s="3">
        <v>0.97</v>
      </c>
      <c r="F36" s="58">
        <v>554332495</v>
      </c>
      <c r="G36" s="9">
        <v>0.87</v>
      </c>
      <c r="H36" s="4">
        <v>0.97</v>
      </c>
      <c r="I36" s="26">
        <f t="shared" si="0"/>
        <v>1.8399999999999999</v>
      </c>
      <c r="K36" s="10"/>
      <c r="L36" s="11"/>
      <c r="M36" s="11"/>
      <c r="N36" s="11"/>
      <c r="O36" s="11"/>
      <c r="P36" s="11"/>
      <c r="Q36" s="12"/>
      <c r="R36" s="41"/>
    </row>
    <row r="37" spans="1:18" x14ac:dyDescent="0.25">
      <c r="A37" s="57">
        <v>42743.0625</v>
      </c>
      <c r="B37" s="58">
        <v>2299585254</v>
      </c>
      <c r="C37" s="58">
        <v>875775</v>
      </c>
      <c r="D37" s="58">
        <v>1570</v>
      </c>
      <c r="E37" s="3">
        <v>0.97</v>
      </c>
      <c r="F37" s="58">
        <v>554234681</v>
      </c>
      <c r="G37" s="9">
        <v>0.9</v>
      </c>
      <c r="H37" s="9">
        <v>0.99</v>
      </c>
      <c r="I37" s="26">
        <f t="shared" si="0"/>
        <v>1.8900000000000001</v>
      </c>
      <c r="K37" s="10"/>
      <c r="L37" s="11"/>
      <c r="M37" s="11"/>
      <c r="N37" s="11"/>
      <c r="O37" s="11"/>
      <c r="P37" s="13"/>
      <c r="Q37" s="12"/>
      <c r="R37" s="41"/>
    </row>
    <row r="38" spans="1:18" x14ac:dyDescent="0.25">
      <c r="A38" s="57">
        <v>42743.052083333336</v>
      </c>
      <c r="B38" s="58">
        <v>2299195237</v>
      </c>
      <c r="C38" s="58">
        <v>875775</v>
      </c>
      <c r="D38" s="58">
        <v>1554</v>
      </c>
      <c r="E38" s="3">
        <v>0.97</v>
      </c>
      <c r="F38" s="58">
        <v>554135166</v>
      </c>
      <c r="G38" s="40">
        <v>0.91</v>
      </c>
      <c r="H38" s="9">
        <v>1</v>
      </c>
      <c r="I38" s="26">
        <f t="shared" si="0"/>
        <v>1.9100000000000001</v>
      </c>
      <c r="K38" s="10"/>
      <c r="L38" s="11"/>
      <c r="M38" s="11"/>
      <c r="N38" s="11"/>
      <c r="O38" s="11"/>
      <c r="P38" s="13"/>
      <c r="Q38" s="13"/>
      <c r="R38" s="41"/>
    </row>
    <row r="39" spans="1:18" x14ac:dyDescent="0.25">
      <c r="A39" s="57">
        <v>42743.041666666664</v>
      </c>
      <c r="B39" s="58">
        <v>2298808299</v>
      </c>
      <c r="C39" s="58">
        <v>875775</v>
      </c>
      <c r="D39" s="58">
        <v>1532</v>
      </c>
      <c r="E39" s="3">
        <v>0.97</v>
      </c>
      <c r="F39" s="58">
        <v>554038002</v>
      </c>
      <c r="G39" s="9">
        <v>0.9</v>
      </c>
      <c r="H39" s="4">
        <v>0.99</v>
      </c>
      <c r="I39" s="26">
        <f t="shared" si="0"/>
        <v>1.8900000000000001</v>
      </c>
      <c r="K39" s="10"/>
      <c r="L39" s="11"/>
      <c r="M39" s="11"/>
      <c r="N39" s="11"/>
      <c r="O39" s="11"/>
      <c r="P39" s="13"/>
      <c r="Q39" s="12"/>
      <c r="R39" s="41"/>
    </row>
    <row r="40" spans="1:18" x14ac:dyDescent="0.25">
      <c r="A40" s="7">
        <v>42743.03125</v>
      </c>
      <c r="B40" s="6">
        <v>2298424742</v>
      </c>
      <c r="C40" s="6">
        <v>875775</v>
      </c>
      <c r="D40" s="6">
        <v>1496</v>
      </c>
      <c r="E40" s="3">
        <v>0.97</v>
      </c>
      <c r="F40" s="6">
        <v>553938965</v>
      </c>
      <c r="G40" s="4">
        <v>0.87</v>
      </c>
      <c r="H40" s="4">
        <v>0.96</v>
      </c>
      <c r="I40" s="26">
        <f t="shared" si="0"/>
        <v>1.83</v>
      </c>
      <c r="K40" s="10"/>
      <c r="L40" s="11"/>
      <c r="M40" s="11"/>
      <c r="N40" s="11"/>
      <c r="O40" s="11"/>
      <c r="P40" s="13"/>
      <c r="Q40" s="13"/>
      <c r="R40" s="41"/>
    </row>
    <row r="41" spans="1:18" x14ac:dyDescent="0.25">
      <c r="A41" s="2">
        <v>42743.020833333336</v>
      </c>
      <c r="B41" s="3">
        <v>2298035158</v>
      </c>
      <c r="C41" s="3">
        <v>875775</v>
      </c>
      <c r="D41" s="3">
        <v>1511</v>
      </c>
      <c r="E41" s="3">
        <v>0.97</v>
      </c>
      <c r="F41" s="3">
        <v>553841339</v>
      </c>
      <c r="G41" s="4">
        <v>0.87</v>
      </c>
      <c r="H41" s="4">
        <v>0.97</v>
      </c>
      <c r="I41" s="26">
        <f t="shared" si="0"/>
        <v>1.8399999999999999</v>
      </c>
      <c r="K41" s="10"/>
      <c r="L41" s="11"/>
      <c r="M41" s="11"/>
      <c r="N41" s="11"/>
      <c r="O41" s="11"/>
      <c r="P41" s="12"/>
      <c r="Q41" s="12"/>
      <c r="R41" s="41"/>
    </row>
    <row r="42" spans="1:18" x14ac:dyDescent="0.25">
      <c r="A42" s="2">
        <v>42743.010416666664</v>
      </c>
      <c r="B42" s="3">
        <v>2297647790</v>
      </c>
      <c r="C42" s="3">
        <v>875775</v>
      </c>
      <c r="D42" s="3">
        <v>1574</v>
      </c>
      <c r="E42" s="3">
        <v>0.97</v>
      </c>
      <c r="F42" s="3">
        <v>553742949</v>
      </c>
      <c r="G42" s="4">
        <v>0.91</v>
      </c>
      <c r="H42" s="9">
        <v>1.02</v>
      </c>
      <c r="I42" s="26">
        <f t="shared" si="0"/>
        <v>1.9300000000000002</v>
      </c>
      <c r="K42" s="10"/>
      <c r="L42" s="11"/>
      <c r="M42" s="11"/>
      <c r="N42" s="11"/>
      <c r="O42" s="11"/>
      <c r="P42" s="12"/>
      <c r="Q42" s="12"/>
      <c r="R42" s="41"/>
    </row>
    <row r="43" spans="1:18" x14ac:dyDescent="0.25">
      <c r="A43" s="2">
        <v>42743</v>
      </c>
      <c r="B43" s="3">
        <v>2297258645</v>
      </c>
      <c r="C43" s="3">
        <v>875775</v>
      </c>
      <c r="D43" s="3">
        <v>1597</v>
      </c>
      <c r="E43" s="3">
        <v>0.97</v>
      </c>
      <c r="F43" s="3">
        <v>553645959</v>
      </c>
      <c r="G43" s="4">
        <v>0.92</v>
      </c>
      <c r="H43" s="4">
        <v>1.01</v>
      </c>
      <c r="I43" s="26">
        <f t="shared" si="0"/>
        <v>1.9300000000000002</v>
      </c>
      <c r="K43" s="10"/>
      <c r="L43" s="11"/>
      <c r="M43" s="11"/>
      <c r="N43" s="11"/>
      <c r="O43" s="11"/>
      <c r="P43" s="48"/>
      <c r="Q43" s="13"/>
      <c r="R43" s="41"/>
    </row>
    <row r="44" spans="1:18" x14ac:dyDescent="0.25">
      <c r="A44" s="2">
        <v>42742.989583333336</v>
      </c>
      <c r="B44" s="3">
        <v>2296869119</v>
      </c>
      <c r="C44" s="3">
        <v>875775</v>
      </c>
      <c r="D44" s="3">
        <v>1577</v>
      </c>
      <c r="E44" s="3">
        <v>0.97</v>
      </c>
      <c r="F44" s="3">
        <v>553548858</v>
      </c>
      <c r="G44" s="4">
        <v>0.87</v>
      </c>
      <c r="H44" s="4">
        <v>0.97</v>
      </c>
      <c r="I44" s="26">
        <f t="shared" si="0"/>
        <v>1.8399999999999999</v>
      </c>
      <c r="K44" s="10"/>
      <c r="L44" s="11"/>
      <c r="M44" s="11"/>
      <c r="N44" s="11"/>
      <c r="O44" s="11"/>
      <c r="P44" s="13"/>
      <c r="Q44" s="13"/>
      <c r="R44" s="41"/>
    </row>
    <row r="45" spans="1:18" x14ac:dyDescent="0.25">
      <c r="A45" s="2">
        <v>42742.979166666664</v>
      </c>
      <c r="B45" s="3">
        <v>2296483496</v>
      </c>
      <c r="C45" s="3">
        <v>875775</v>
      </c>
      <c r="D45" s="3">
        <v>1541</v>
      </c>
      <c r="E45" s="3">
        <v>0.97</v>
      </c>
      <c r="F45" s="3">
        <v>553450920</v>
      </c>
      <c r="G45" s="4">
        <v>0.89</v>
      </c>
      <c r="H45" s="4">
        <v>0.99</v>
      </c>
      <c r="I45" s="26">
        <f t="shared" si="0"/>
        <v>1.88</v>
      </c>
      <c r="K45" s="10"/>
      <c r="L45" s="11"/>
      <c r="M45" s="11"/>
      <c r="N45" s="11"/>
      <c r="O45" s="11"/>
      <c r="P45" s="12"/>
      <c r="Q45" s="12"/>
      <c r="R45" s="41"/>
    </row>
    <row r="46" spans="1:18" x14ac:dyDescent="0.25">
      <c r="A46" s="2">
        <v>42742.96875</v>
      </c>
      <c r="B46" s="3">
        <v>2296091046</v>
      </c>
      <c r="C46" s="3">
        <v>875775</v>
      </c>
      <c r="D46" s="3">
        <v>1555</v>
      </c>
      <c r="E46" s="3">
        <v>0.97</v>
      </c>
      <c r="F46" s="3">
        <v>553354381</v>
      </c>
      <c r="G46" s="4">
        <v>0.91</v>
      </c>
      <c r="H46" s="9">
        <v>1</v>
      </c>
      <c r="I46" s="26">
        <f t="shared" si="0"/>
        <v>1.9100000000000001</v>
      </c>
      <c r="K46" s="10"/>
      <c r="L46" s="11"/>
      <c r="M46" s="11"/>
      <c r="N46" s="11"/>
      <c r="O46" s="11"/>
      <c r="P46" s="13"/>
      <c r="Q46" s="42"/>
      <c r="R46" s="41"/>
    </row>
    <row r="47" spans="1:18" x14ac:dyDescent="0.25">
      <c r="A47" s="2">
        <v>42742.958333333336</v>
      </c>
      <c r="B47" s="3">
        <v>2295708465</v>
      </c>
      <c r="C47" s="3">
        <v>875775</v>
      </c>
      <c r="D47" s="3">
        <v>1522</v>
      </c>
      <c r="E47" s="3">
        <v>0.97</v>
      </c>
      <c r="F47" s="3">
        <v>553261890</v>
      </c>
      <c r="G47" s="4">
        <v>0.89</v>
      </c>
      <c r="H47" s="4">
        <v>0.98</v>
      </c>
      <c r="I47" s="26">
        <f t="shared" si="0"/>
        <v>1.87</v>
      </c>
      <c r="K47" s="10"/>
      <c r="L47" s="11"/>
      <c r="M47" s="11"/>
      <c r="N47" s="11"/>
      <c r="O47" s="11"/>
      <c r="P47" s="13"/>
      <c r="Q47" s="12"/>
      <c r="R47" s="41"/>
    </row>
    <row r="48" spans="1:18" x14ac:dyDescent="0.25">
      <c r="A48" s="2">
        <v>42742.947916666664</v>
      </c>
      <c r="B48" s="3">
        <v>2295314568</v>
      </c>
      <c r="C48" s="3">
        <v>875775</v>
      </c>
      <c r="D48" s="3">
        <v>1555</v>
      </c>
      <c r="E48" s="3">
        <v>0.97</v>
      </c>
      <c r="F48" s="3">
        <v>553163338</v>
      </c>
      <c r="G48" s="4">
        <v>0.91</v>
      </c>
      <c r="H48" s="9">
        <v>1</v>
      </c>
      <c r="I48" s="26">
        <f t="shared" si="0"/>
        <v>1.9100000000000001</v>
      </c>
      <c r="K48" s="10"/>
      <c r="L48" s="11"/>
      <c r="M48" s="11"/>
      <c r="N48" s="11"/>
      <c r="O48" s="11"/>
      <c r="P48" s="52"/>
      <c r="Q48" s="12"/>
      <c r="R48" s="41"/>
    </row>
    <row r="49" spans="1:18" x14ac:dyDescent="0.25">
      <c r="A49" s="2">
        <v>42742.9375</v>
      </c>
      <c r="B49" s="3">
        <v>2294926290</v>
      </c>
      <c r="C49" s="3">
        <v>875775</v>
      </c>
      <c r="D49" s="3">
        <v>1537</v>
      </c>
      <c r="E49" s="3">
        <v>0.97</v>
      </c>
      <c r="F49" s="3">
        <v>553065486</v>
      </c>
      <c r="G49" s="32">
        <v>0.89</v>
      </c>
      <c r="H49" s="9">
        <v>1</v>
      </c>
      <c r="I49" s="26">
        <f t="shared" si="0"/>
        <v>1.8900000000000001</v>
      </c>
      <c r="K49" s="10"/>
      <c r="L49" s="11"/>
      <c r="M49" s="11"/>
      <c r="N49" s="11"/>
      <c r="O49" s="11"/>
      <c r="P49" s="12"/>
      <c r="Q49" s="12"/>
      <c r="R49" s="41"/>
    </row>
    <row r="50" spans="1:18" x14ac:dyDescent="0.25">
      <c r="A50" s="2">
        <v>42742.927083333336</v>
      </c>
      <c r="B50" s="3">
        <v>2294543463</v>
      </c>
      <c r="C50" s="3">
        <v>875775</v>
      </c>
      <c r="D50" s="3">
        <v>1559</v>
      </c>
      <c r="E50" s="3">
        <v>0.97</v>
      </c>
      <c r="F50" s="3">
        <v>552968144</v>
      </c>
      <c r="G50" s="4">
        <v>0.91</v>
      </c>
      <c r="H50" s="9">
        <v>1</v>
      </c>
      <c r="I50" s="26">
        <f t="shared" si="0"/>
        <v>1.9100000000000001</v>
      </c>
      <c r="K50" s="51"/>
      <c r="L50" s="12"/>
      <c r="M50" s="12"/>
      <c r="N50" s="12"/>
      <c r="O50" s="12"/>
      <c r="P50" s="12"/>
      <c r="Q50" s="12"/>
      <c r="R50" s="41"/>
    </row>
    <row r="51" spans="1:18" x14ac:dyDescent="0.25">
      <c r="A51" s="2">
        <v>42742.916666666664</v>
      </c>
      <c r="B51" s="3">
        <v>2294152504</v>
      </c>
      <c r="C51" s="3">
        <v>875775</v>
      </c>
      <c r="D51" s="3">
        <v>1555</v>
      </c>
      <c r="E51" s="3">
        <v>0.97</v>
      </c>
      <c r="F51" s="3">
        <v>552868555</v>
      </c>
      <c r="G51" s="4">
        <v>0.91</v>
      </c>
      <c r="H51" s="9">
        <v>1</v>
      </c>
      <c r="I51" s="26">
        <f t="shared" si="0"/>
        <v>1.9100000000000001</v>
      </c>
      <c r="K51" s="51"/>
      <c r="L51" s="12"/>
      <c r="M51" s="12"/>
      <c r="N51" s="12"/>
      <c r="O51" s="12"/>
      <c r="P51" s="12"/>
      <c r="Q51" s="12"/>
      <c r="R51" s="41"/>
    </row>
    <row r="52" spans="1:18" x14ac:dyDescent="0.25">
      <c r="A52" s="2">
        <v>42742.90625</v>
      </c>
      <c r="B52" s="3">
        <v>2293766693</v>
      </c>
      <c r="C52" s="3">
        <v>875775</v>
      </c>
      <c r="D52" s="3">
        <v>1501</v>
      </c>
      <c r="E52" s="3">
        <v>0.97</v>
      </c>
      <c r="F52" s="3">
        <v>552768561</v>
      </c>
      <c r="G52" s="4">
        <v>0.87</v>
      </c>
      <c r="H52" s="4">
        <v>0.97</v>
      </c>
      <c r="I52" s="26">
        <f t="shared" si="0"/>
        <v>1.8399999999999999</v>
      </c>
      <c r="K52" s="10"/>
      <c r="L52" s="11"/>
      <c r="M52" s="11"/>
      <c r="N52" s="11"/>
      <c r="O52" s="11"/>
      <c r="P52" s="12"/>
      <c r="Q52" s="12"/>
      <c r="R52" s="41"/>
    </row>
    <row r="53" spans="1:18" x14ac:dyDescent="0.25">
      <c r="A53" s="2">
        <v>42742.895833333336</v>
      </c>
      <c r="B53" s="3">
        <v>2293374364</v>
      </c>
      <c r="C53" s="3">
        <v>875775</v>
      </c>
      <c r="D53" s="3">
        <v>1555</v>
      </c>
      <c r="E53" s="3">
        <v>0.97</v>
      </c>
      <c r="F53" s="3">
        <v>552673641</v>
      </c>
      <c r="G53" s="4">
        <v>0.91</v>
      </c>
      <c r="H53" s="9">
        <v>1</v>
      </c>
      <c r="I53" s="26">
        <f t="shared" si="0"/>
        <v>1.9100000000000001</v>
      </c>
      <c r="K53" s="10"/>
      <c r="L53" s="11"/>
      <c r="M53" s="11"/>
      <c r="N53" s="11"/>
      <c r="O53" s="11"/>
      <c r="P53" s="12"/>
      <c r="Q53" s="12"/>
      <c r="R53" s="41"/>
    </row>
    <row r="54" spans="1:18" x14ac:dyDescent="0.25">
      <c r="A54" s="2">
        <v>42742.885416666664</v>
      </c>
      <c r="B54" s="3">
        <v>2292989479</v>
      </c>
      <c r="C54" s="3">
        <v>875775</v>
      </c>
      <c r="D54" s="3">
        <v>1569</v>
      </c>
      <c r="E54" s="3">
        <v>0.97</v>
      </c>
      <c r="F54" s="3">
        <v>552578845</v>
      </c>
      <c r="G54" s="4">
        <v>0.91</v>
      </c>
      <c r="H54" s="4">
        <v>1.01</v>
      </c>
      <c r="I54" s="26">
        <f t="shared" si="0"/>
        <v>1.92</v>
      </c>
      <c r="K54" s="10"/>
      <c r="L54" s="11"/>
      <c r="M54" s="11"/>
      <c r="N54" s="11"/>
      <c r="O54" s="11"/>
      <c r="P54" s="13"/>
      <c r="Q54" s="42"/>
      <c r="R54" s="41"/>
    </row>
    <row r="55" spans="1:18" x14ac:dyDescent="0.25">
      <c r="A55" s="2">
        <v>42742.875</v>
      </c>
      <c r="B55" s="3">
        <v>2292598363</v>
      </c>
      <c r="C55" s="3">
        <v>875775</v>
      </c>
      <c r="D55" s="3">
        <v>1559</v>
      </c>
      <c r="E55" s="3">
        <v>0.97</v>
      </c>
      <c r="F55" s="3">
        <v>552482311</v>
      </c>
      <c r="G55" s="4">
        <v>0.91</v>
      </c>
      <c r="H55" s="9">
        <v>1</v>
      </c>
      <c r="I55" s="26">
        <f t="shared" si="0"/>
        <v>1.9100000000000001</v>
      </c>
      <c r="K55" s="10"/>
      <c r="L55" s="11"/>
      <c r="M55" s="11"/>
      <c r="N55" s="11"/>
      <c r="O55" s="11"/>
      <c r="P55" s="12"/>
      <c r="Q55" s="12"/>
      <c r="R55" s="41"/>
    </row>
    <row r="56" spans="1:18" x14ac:dyDescent="0.25">
      <c r="A56" s="2">
        <v>42742.864583333336</v>
      </c>
      <c r="B56" s="3">
        <v>2292211194</v>
      </c>
      <c r="C56" s="3">
        <v>875775</v>
      </c>
      <c r="D56" s="3">
        <v>1517</v>
      </c>
      <c r="E56" s="3">
        <v>0.97</v>
      </c>
      <c r="F56" s="3">
        <v>552386099</v>
      </c>
      <c r="G56" s="4">
        <v>0.89</v>
      </c>
      <c r="H56" s="4">
        <v>0.98</v>
      </c>
      <c r="I56" s="26">
        <f t="shared" si="0"/>
        <v>1.87</v>
      </c>
      <c r="K56" s="10"/>
      <c r="L56" s="11"/>
      <c r="M56" s="11"/>
      <c r="N56" s="11"/>
      <c r="O56" s="11"/>
      <c r="P56" s="12"/>
      <c r="Q56" s="12"/>
      <c r="R56" s="41"/>
    </row>
    <row r="57" spans="1:18" x14ac:dyDescent="0.25">
      <c r="A57" s="2">
        <v>42742.854166666664</v>
      </c>
      <c r="B57" s="3">
        <v>2291825186</v>
      </c>
      <c r="C57" s="3">
        <v>875775</v>
      </c>
      <c r="D57" s="3">
        <v>1573</v>
      </c>
      <c r="E57" s="3">
        <v>0.97</v>
      </c>
      <c r="F57" s="3">
        <v>552287466</v>
      </c>
      <c r="G57" s="4">
        <v>0.91</v>
      </c>
      <c r="H57" s="9">
        <v>1.02</v>
      </c>
      <c r="I57" s="26">
        <f t="shared" si="0"/>
        <v>1.9300000000000002</v>
      </c>
      <c r="K57" s="10"/>
      <c r="L57" s="11"/>
      <c r="M57" s="11"/>
      <c r="N57" s="11"/>
      <c r="O57" s="11"/>
      <c r="P57" s="13"/>
      <c r="Q57" s="42"/>
      <c r="R57" s="41"/>
    </row>
    <row r="58" spans="1:18" x14ac:dyDescent="0.25">
      <c r="A58" s="2">
        <v>42742.84375</v>
      </c>
      <c r="B58" s="3">
        <v>2291433728</v>
      </c>
      <c r="C58" s="3">
        <v>875775</v>
      </c>
      <c r="D58" s="3">
        <v>1551</v>
      </c>
      <c r="E58" s="3">
        <v>0.97</v>
      </c>
      <c r="F58" s="3">
        <v>552186054</v>
      </c>
      <c r="G58" s="9">
        <v>0.9</v>
      </c>
      <c r="H58" s="9">
        <v>1</v>
      </c>
      <c r="I58" s="26">
        <f t="shared" si="0"/>
        <v>1.9</v>
      </c>
      <c r="K58" s="10"/>
      <c r="L58" s="11"/>
      <c r="M58" s="11"/>
      <c r="N58" s="11"/>
      <c r="O58" s="11"/>
      <c r="P58" s="52"/>
      <c r="Q58" s="12"/>
      <c r="R58" s="41"/>
    </row>
    <row r="59" spans="1:18" x14ac:dyDescent="0.25">
      <c r="A59" s="2">
        <v>42742.833333333336</v>
      </c>
      <c r="B59" s="3">
        <v>2291044667</v>
      </c>
      <c r="C59" s="3">
        <v>875775</v>
      </c>
      <c r="D59" s="3">
        <v>1554</v>
      </c>
      <c r="E59" s="3">
        <v>0.97</v>
      </c>
      <c r="F59" s="3">
        <v>552085615</v>
      </c>
      <c r="G59" s="40">
        <v>0.91</v>
      </c>
      <c r="H59" s="9">
        <v>1</v>
      </c>
      <c r="I59" s="26">
        <f t="shared" si="0"/>
        <v>1.9100000000000001</v>
      </c>
      <c r="K59" s="10"/>
      <c r="L59" s="11"/>
      <c r="M59" s="11"/>
      <c r="N59" s="11"/>
      <c r="O59" s="11"/>
      <c r="P59" s="12"/>
      <c r="Q59" s="12"/>
      <c r="R59" s="41"/>
    </row>
    <row r="60" spans="1:18" x14ac:dyDescent="0.25">
      <c r="A60" s="2">
        <v>42742.822916666664</v>
      </c>
      <c r="B60" s="3">
        <v>2290656408</v>
      </c>
      <c r="C60" s="3">
        <v>875775</v>
      </c>
      <c r="D60" s="3">
        <v>1555</v>
      </c>
      <c r="E60" s="3">
        <v>0.97</v>
      </c>
      <c r="F60" s="3">
        <v>551985883</v>
      </c>
      <c r="G60" s="4">
        <v>0.91</v>
      </c>
      <c r="H60" s="9">
        <v>1</v>
      </c>
      <c r="I60" s="26">
        <f t="shared" si="0"/>
        <v>1.9100000000000001</v>
      </c>
      <c r="K60" s="10"/>
      <c r="L60" s="11"/>
      <c r="M60" s="11"/>
      <c r="N60" s="11"/>
      <c r="O60" s="11"/>
      <c r="P60" s="12"/>
      <c r="Q60" s="42"/>
      <c r="R60" s="41"/>
    </row>
    <row r="61" spans="1:18" x14ac:dyDescent="0.25">
      <c r="A61" s="2">
        <v>42742.8125</v>
      </c>
      <c r="B61" s="3">
        <v>2290264596</v>
      </c>
      <c r="C61" s="3">
        <v>875775</v>
      </c>
      <c r="D61" s="3">
        <v>1582</v>
      </c>
      <c r="E61" s="3">
        <v>0.97</v>
      </c>
      <c r="F61" s="3">
        <v>551887605</v>
      </c>
      <c r="G61" s="4">
        <v>0.91</v>
      </c>
      <c r="H61" s="4">
        <v>1.02</v>
      </c>
      <c r="I61" s="26">
        <f t="shared" si="0"/>
        <v>1.9300000000000002</v>
      </c>
      <c r="K61" s="10"/>
      <c r="L61" s="11"/>
      <c r="M61" s="11"/>
      <c r="N61" s="11"/>
      <c r="O61" s="11"/>
      <c r="P61" s="12"/>
      <c r="Q61" s="12"/>
      <c r="R61" s="41"/>
    </row>
    <row r="62" spans="1:18" x14ac:dyDescent="0.25">
      <c r="A62" s="39">
        <v>42742.802083333336</v>
      </c>
      <c r="B62" s="4">
        <v>2289878994</v>
      </c>
      <c r="C62" s="4">
        <v>875775</v>
      </c>
      <c r="D62" s="4">
        <v>1572</v>
      </c>
      <c r="E62" s="3">
        <v>0.97</v>
      </c>
      <c r="F62" s="4">
        <v>551791865</v>
      </c>
      <c r="G62" s="4">
        <v>0.91</v>
      </c>
      <c r="H62" s="4">
        <v>1.01</v>
      </c>
      <c r="I62" s="26">
        <f t="shared" si="0"/>
        <v>1.92</v>
      </c>
      <c r="K62" s="10"/>
      <c r="L62" s="11"/>
      <c r="M62" s="11"/>
      <c r="N62" s="11"/>
      <c r="O62" s="11"/>
      <c r="P62" s="12"/>
      <c r="Q62" s="12"/>
      <c r="R62" s="41"/>
    </row>
    <row r="63" spans="1:18" x14ac:dyDescent="0.25">
      <c r="A63" s="2">
        <v>42742.791666666664</v>
      </c>
      <c r="B63" s="3">
        <v>2289488864</v>
      </c>
      <c r="C63" s="3">
        <v>875775</v>
      </c>
      <c r="D63" s="3">
        <v>1546</v>
      </c>
      <c r="E63" s="3">
        <v>0.97</v>
      </c>
      <c r="F63" s="3">
        <v>551690968</v>
      </c>
      <c r="G63" s="32">
        <v>0.9</v>
      </c>
      <c r="H63" s="9">
        <v>1</v>
      </c>
      <c r="I63" s="26">
        <f t="shared" si="0"/>
        <v>1.9</v>
      </c>
      <c r="K63" s="10"/>
      <c r="L63" s="11"/>
      <c r="M63" s="11"/>
      <c r="N63" s="11"/>
      <c r="O63" s="11"/>
      <c r="P63" s="42"/>
      <c r="Q63" s="42"/>
      <c r="R63" s="41"/>
    </row>
    <row r="64" spans="1:18" x14ac:dyDescent="0.25">
      <c r="A64" s="39">
        <v>42742.78125</v>
      </c>
      <c r="B64" s="4">
        <v>2289102541</v>
      </c>
      <c r="C64" s="4">
        <v>875775</v>
      </c>
      <c r="D64" s="4">
        <v>1581</v>
      </c>
      <c r="E64" s="3">
        <v>0.97</v>
      </c>
      <c r="F64" s="4">
        <v>551591122</v>
      </c>
      <c r="G64" s="4">
        <v>0.92</v>
      </c>
      <c r="H64" s="4">
        <v>1.02</v>
      </c>
      <c r="I64" s="26">
        <f t="shared" si="0"/>
        <v>1.94</v>
      </c>
      <c r="K64" s="10"/>
      <c r="L64" s="11"/>
      <c r="M64" s="11"/>
      <c r="N64" s="11"/>
      <c r="O64" s="11"/>
      <c r="P64" s="12"/>
      <c r="Q64" s="12"/>
      <c r="R64" s="41"/>
    </row>
    <row r="65" spans="1:18" x14ac:dyDescent="0.25">
      <c r="A65" s="39">
        <v>42742.770833333336</v>
      </c>
      <c r="B65" s="4">
        <v>2288713721</v>
      </c>
      <c r="C65" s="4">
        <v>875775</v>
      </c>
      <c r="D65" s="4">
        <v>1539</v>
      </c>
      <c r="E65" s="3">
        <v>0.97</v>
      </c>
      <c r="F65" s="4">
        <v>551491628</v>
      </c>
      <c r="G65" s="4">
        <v>0.92</v>
      </c>
      <c r="H65" s="4">
        <v>1.01</v>
      </c>
      <c r="I65" s="26">
        <f t="shared" si="0"/>
        <v>1.9300000000000002</v>
      </c>
      <c r="K65" s="10"/>
      <c r="L65" s="11"/>
      <c r="M65" s="11"/>
      <c r="N65" s="11"/>
      <c r="O65" s="11"/>
      <c r="P65" s="12"/>
      <c r="Q65" s="12"/>
      <c r="R65" s="41"/>
    </row>
    <row r="66" spans="1:18" x14ac:dyDescent="0.25">
      <c r="A66" s="39">
        <v>42742.760416666664</v>
      </c>
      <c r="B66" s="4">
        <v>2288327516</v>
      </c>
      <c r="C66" s="4">
        <v>875775</v>
      </c>
      <c r="D66" s="4">
        <v>1583</v>
      </c>
      <c r="E66" s="3">
        <v>0.97</v>
      </c>
      <c r="F66" s="4">
        <v>551393371</v>
      </c>
      <c r="G66" s="4">
        <v>0.91</v>
      </c>
      <c r="H66" s="4">
        <v>1.02</v>
      </c>
      <c r="I66" s="26">
        <f t="shared" si="0"/>
        <v>1.9300000000000002</v>
      </c>
      <c r="K66" s="10"/>
      <c r="L66" s="11"/>
      <c r="M66" s="11"/>
      <c r="N66" s="11"/>
      <c r="O66" s="11"/>
      <c r="P66" s="12"/>
      <c r="Q66" s="12"/>
      <c r="R66" s="41"/>
    </row>
    <row r="67" spans="1:18" x14ac:dyDescent="0.25">
      <c r="A67" s="39">
        <v>42742.75</v>
      </c>
      <c r="B67" s="4">
        <v>2287942644</v>
      </c>
      <c r="C67" s="4">
        <v>875775</v>
      </c>
      <c r="D67" s="4">
        <v>1585</v>
      </c>
      <c r="E67" s="3">
        <v>0.97</v>
      </c>
      <c r="F67" s="4">
        <v>551294278</v>
      </c>
      <c r="G67" s="4">
        <v>0.91</v>
      </c>
      <c r="H67" s="4">
        <v>1.02</v>
      </c>
      <c r="I67" s="26">
        <f t="shared" si="0"/>
        <v>1.9300000000000002</v>
      </c>
      <c r="K67" s="10"/>
      <c r="L67" s="11"/>
      <c r="M67" s="11"/>
      <c r="N67" s="11"/>
      <c r="O67" s="11"/>
      <c r="P67" s="12"/>
      <c r="Q67" s="12"/>
      <c r="R67" s="41"/>
    </row>
    <row r="68" spans="1:18" x14ac:dyDescent="0.25">
      <c r="A68" s="39">
        <v>42742.739583333336</v>
      </c>
      <c r="B68" s="27">
        <v>2287550161</v>
      </c>
      <c r="C68" s="4">
        <v>875775</v>
      </c>
      <c r="D68" s="4">
        <v>1547</v>
      </c>
      <c r="E68" s="3">
        <v>0.97</v>
      </c>
      <c r="F68" s="4">
        <v>551193128</v>
      </c>
      <c r="G68" s="4">
        <v>0.89</v>
      </c>
      <c r="H68" s="4">
        <v>0.98</v>
      </c>
      <c r="I68" s="26">
        <f t="shared" ref="I68:I98" si="1">G68+H68</f>
        <v>1.87</v>
      </c>
      <c r="K68" s="10"/>
      <c r="L68" s="11"/>
      <c r="M68" s="11"/>
      <c r="N68" s="11"/>
      <c r="O68" s="11"/>
      <c r="P68" s="42"/>
      <c r="Q68" s="42"/>
      <c r="R68" s="41"/>
    </row>
    <row r="69" spans="1:18" x14ac:dyDescent="0.25">
      <c r="A69" s="39">
        <v>42742.729166666664</v>
      </c>
      <c r="B69" s="4">
        <v>2287156831</v>
      </c>
      <c r="C69" s="4">
        <v>875775</v>
      </c>
      <c r="D69" s="4">
        <v>1569</v>
      </c>
      <c r="E69" s="3">
        <v>0.97</v>
      </c>
      <c r="F69" s="4">
        <v>551095730</v>
      </c>
      <c r="G69" s="4">
        <v>0.91</v>
      </c>
      <c r="H69" s="4">
        <v>1.01</v>
      </c>
      <c r="I69" s="26">
        <f t="shared" si="1"/>
        <v>1.92</v>
      </c>
      <c r="K69" s="10"/>
      <c r="L69" s="11"/>
      <c r="M69" s="11"/>
      <c r="N69" s="11"/>
      <c r="O69" s="11"/>
      <c r="P69" s="12"/>
      <c r="Q69" s="12"/>
      <c r="R69" s="41"/>
    </row>
    <row r="70" spans="1:18" x14ac:dyDescent="0.25">
      <c r="A70" s="39">
        <v>42742.71875</v>
      </c>
      <c r="B70" s="4">
        <v>2286768770</v>
      </c>
      <c r="C70" s="4">
        <v>875775</v>
      </c>
      <c r="D70" s="4">
        <v>1571</v>
      </c>
      <c r="E70" s="3">
        <v>0.97</v>
      </c>
      <c r="F70" s="4">
        <v>550997693</v>
      </c>
      <c r="G70" s="4">
        <v>0.91</v>
      </c>
      <c r="H70" s="4">
        <v>1.01</v>
      </c>
      <c r="I70" s="26">
        <f t="shared" si="1"/>
        <v>1.92</v>
      </c>
      <c r="K70" s="10"/>
      <c r="L70" s="11"/>
      <c r="M70" s="11"/>
      <c r="N70" s="11"/>
      <c r="O70" s="11"/>
      <c r="P70" s="12"/>
      <c r="Q70" s="12"/>
      <c r="R70" s="41"/>
    </row>
    <row r="71" spans="1:18" x14ac:dyDescent="0.25">
      <c r="A71" s="39">
        <v>42742.708333333336</v>
      </c>
      <c r="B71" s="4">
        <v>2286378469</v>
      </c>
      <c r="C71" s="4">
        <v>875775</v>
      </c>
      <c r="D71" s="4">
        <v>1491</v>
      </c>
      <c r="E71" s="3">
        <v>0.97</v>
      </c>
      <c r="F71" s="4">
        <v>550896042</v>
      </c>
      <c r="G71" s="31">
        <v>0.87</v>
      </c>
      <c r="H71" s="31">
        <v>0.96</v>
      </c>
      <c r="I71" s="26">
        <f t="shared" si="1"/>
        <v>1.83</v>
      </c>
      <c r="K71" s="10"/>
      <c r="L71" s="11"/>
      <c r="M71" s="11"/>
      <c r="N71" s="11"/>
      <c r="O71" s="11"/>
      <c r="P71" s="12"/>
      <c r="Q71" s="42"/>
      <c r="R71" s="41"/>
    </row>
    <row r="72" spans="1:18" x14ac:dyDescent="0.25">
      <c r="A72" s="2">
        <v>42742.697916666664</v>
      </c>
      <c r="B72" s="3">
        <v>2285990300</v>
      </c>
      <c r="C72" s="3">
        <v>875775</v>
      </c>
      <c r="D72" s="3">
        <v>1443</v>
      </c>
      <c r="E72" s="3">
        <v>0.97</v>
      </c>
      <c r="F72" s="3">
        <v>550797947</v>
      </c>
      <c r="G72" s="31">
        <v>0.84</v>
      </c>
      <c r="H72" s="32">
        <v>0.93</v>
      </c>
      <c r="I72" s="26">
        <f t="shared" si="1"/>
        <v>1.77</v>
      </c>
      <c r="K72" s="10"/>
      <c r="L72" s="11"/>
      <c r="M72" s="11"/>
      <c r="N72" s="11"/>
      <c r="O72" s="11"/>
      <c r="P72" s="12"/>
      <c r="Q72" s="12"/>
      <c r="R72" s="41"/>
    </row>
    <row r="73" spans="1:18" x14ac:dyDescent="0.25">
      <c r="A73" s="2">
        <v>42742.6875</v>
      </c>
      <c r="B73" s="3">
        <v>2285599543</v>
      </c>
      <c r="C73" s="3">
        <v>875775</v>
      </c>
      <c r="D73" s="3">
        <v>1513</v>
      </c>
      <c r="E73" s="3">
        <v>0.97</v>
      </c>
      <c r="F73" s="3">
        <v>550700621</v>
      </c>
      <c r="G73" s="31">
        <v>0.87</v>
      </c>
      <c r="H73" s="31">
        <v>0.99</v>
      </c>
      <c r="I73" s="26">
        <f t="shared" si="1"/>
        <v>1.8599999999999999</v>
      </c>
      <c r="K73" s="10"/>
      <c r="L73" s="11"/>
      <c r="M73" s="11"/>
      <c r="N73" s="11"/>
      <c r="O73" s="11"/>
      <c r="P73" s="12"/>
      <c r="Q73" s="12"/>
      <c r="R73" s="41"/>
    </row>
    <row r="74" spans="1:18" x14ac:dyDescent="0.25">
      <c r="A74" s="2">
        <v>42742.677083333336</v>
      </c>
      <c r="B74" s="3">
        <v>2285210854</v>
      </c>
      <c r="C74" s="3">
        <v>875775</v>
      </c>
      <c r="D74" s="3">
        <v>1506</v>
      </c>
      <c r="E74" s="3">
        <v>0.97</v>
      </c>
      <c r="F74" s="3">
        <v>550600172</v>
      </c>
      <c r="G74" s="9">
        <v>0.87</v>
      </c>
      <c r="H74" s="4">
        <v>0.97</v>
      </c>
      <c r="I74" s="26">
        <f t="shared" si="1"/>
        <v>1.8399999999999999</v>
      </c>
      <c r="K74" s="10"/>
      <c r="L74" s="11"/>
      <c r="M74" s="11"/>
      <c r="N74" s="11"/>
      <c r="O74" s="11"/>
      <c r="P74" s="12"/>
      <c r="Q74" s="12"/>
      <c r="R74" s="41"/>
    </row>
    <row r="75" spans="1:18" x14ac:dyDescent="0.25">
      <c r="A75" s="39">
        <v>42742.666666666664</v>
      </c>
      <c r="B75" s="4">
        <v>2284821864</v>
      </c>
      <c r="C75" s="4">
        <v>875775</v>
      </c>
      <c r="D75" s="4">
        <v>1528</v>
      </c>
      <c r="E75" s="3">
        <v>0.97</v>
      </c>
      <c r="F75" s="4">
        <v>550500302</v>
      </c>
      <c r="G75" s="4">
        <v>0.91</v>
      </c>
      <c r="H75" s="4">
        <v>0.99</v>
      </c>
      <c r="I75" s="26">
        <f t="shared" si="1"/>
        <v>1.9</v>
      </c>
      <c r="K75" s="10"/>
      <c r="L75" s="11"/>
      <c r="M75" s="11"/>
      <c r="N75" s="11"/>
      <c r="O75" s="11"/>
      <c r="P75" s="12"/>
      <c r="Q75" s="12"/>
      <c r="R75" s="41"/>
    </row>
    <row r="76" spans="1:18" x14ac:dyDescent="0.25">
      <c r="A76" s="2">
        <v>42742.65625</v>
      </c>
      <c r="B76" s="3">
        <v>2284437083</v>
      </c>
      <c r="C76" s="3">
        <v>875775</v>
      </c>
      <c r="D76" s="3">
        <v>1593</v>
      </c>
      <c r="E76" s="3">
        <v>0.97</v>
      </c>
      <c r="F76" s="3">
        <v>550402470</v>
      </c>
      <c r="G76" s="4">
        <v>0.92</v>
      </c>
      <c r="H76" s="4">
        <v>1.02</v>
      </c>
      <c r="I76" s="26">
        <f t="shared" si="1"/>
        <v>1.94</v>
      </c>
      <c r="K76" s="10"/>
      <c r="L76" s="11"/>
      <c r="M76" s="11"/>
      <c r="N76" s="11"/>
      <c r="O76" s="11"/>
      <c r="P76" s="12"/>
      <c r="Q76" s="12"/>
      <c r="R76" s="41"/>
    </row>
    <row r="77" spans="1:18" x14ac:dyDescent="0.25">
      <c r="A77" s="2">
        <v>42742.645833333336</v>
      </c>
      <c r="B77" s="3">
        <v>2284050589</v>
      </c>
      <c r="C77" s="3">
        <v>875775</v>
      </c>
      <c r="D77" s="3">
        <v>1546</v>
      </c>
      <c r="E77" s="3">
        <v>0.97</v>
      </c>
      <c r="F77" s="3">
        <v>550302562</v>
      </c>
      <c r="G77" s="4">
        <v>0.89</v>
      </c>
      <c r="H77" s="4">
        <v>0.98</v>
      </c>
      <c r="I77" s="26">
        <f t="shared" si="1"/>
        <v>1.87</v>
      </c>
      <c r="K77" s="10"/>
      <c r="L77" s="11"/>
      <c r="M77" s="11"/>
      <c r="N77" s="11"/>
      <c r="O77" s="11"/>
      <c r="P77" s="12"/>
      <c r="Q77" s="12"/>
      <c r="R77" s="41"/>
    </row>
    <row r="78" spans="1:18" x14ac:dyDescent="0.25">
      <c r="A78" s="2">
        <v>42742.635416666664</v>
      </c>
      <c r="B78" s="3">
        <v>2283658381</v>
      </c>
      <c r="C78" s="3">
        <v>875775</v>
      </c>
      <c r="D78" s="3">
        <v>1506</v>
      </c>
      <c r="E78" s="3">
        <v>0.97</v>
      </c>
      <c r="F78" s="3">
        <v>550200936</v>
      </c>
      <c r="G78" s="4">
        <v>0.87</v>
      </c>
      <c r="H78" s="4">
        <v>0.97</v>
      </c>
      <c r="I78" s="26">
        <f t="shared" si="1"/>
        <v>1.8399999999999999</v>
      </c>
      <c r="K78" s="10"/>
      <c r="L78" s="11"/>
      <c r="M78" s="11"/>
      <c r="N78" s="11"/>
      <c r="O78" s="11"/>
      <c r="P78" s="12"/>
      <c r="Q78" s="12"/>
      <c r="R78" s="41"/>
    </row>
    <row r="79" spans="1:18" x14ac:dyDescent="0.25">
      <c r="A79" s="2">
        <v>42742.625</v>
      </c>
      <c r="B79" s="3">
        <v>2283274210</v>
      </c>
      <c r="C79" s="3">
        <v>875775</v>
      </c>
      <c r="D79" s="3">
        <v>1556</v>
      </c>
      <c r="E79" s="3">
        <v>0.97</v>
      </c>
      <c r="F79" s="3">
        <v>550104706</v>
      </c>
      <c r="G79" s="9">
        <v>0.9</v>
      </c>
      <c r="H79" s="9">
        <v>1</v>
      </c>
      <c r="I79" s="26">
        <f t="shared" si="1"/>
        <v>1.9</v>
      </c>
      <c r="K79" s="10"/>
      <c r="L79" s="11"/>
      <c r="M79" s="11"/>
      <c r="N79" s="11"/>
      <c r="O79" s="11"/>
      <c r="P79" s="12"/>
      <c r="Q79" s="42"/>
      <c r="R79" s="41"/>
    </row>
    <row r="80" spans="1:18" x14ac:dyDescent="0.25">
      <c r="A80" s="2">
        <v>42742.614583333336</v>
      </c>
      <c r="B80" s="3">
        <v>2282891701</v>
      </c>
      <c r="C80" s="3">
        <v>875775</v>
      </c>
      <c r="D80" s="3">
        <v>1521</v>
      </c>
      <c r="E80" s="3">
        <v>0.97</v>
      </c>
      <c r="F80" s="3">
        <v>550008416</v>
      </c>
      <c r="G80" s="4">
        <v>0.89</v>
      </c>
      <c r="H80" s="4">
        <v>0.99</v>
      </c>
      <c r="I80" s="26">
        <f t="shared" si="1"/>
        <v>1.88</v>
      </c>
      <c r="K80" s="10"/>
      <c r="L80" s="11"/>
      <c r="M80" s="11"/>
      <c r="N80" s="11"/>
      <c r="O80" s="11"/>
      <c r="P80" s="12"/>
      <c r="Q80" s="42"/>
      <c r="R80" s="41"/>
    </row>
    <row r="81" spans="1:18" x14ac:dyDescent="0.25">
      <c r="A81" s="2">
        <v>42742.604166666664</v>
      </c>
      <c r="B81" s="3">
        <v>2282505692</v>
      </c>
      <c r="C81" s="3">
        <v>875775</v>
      </c>
      <c r="D81" s="3">
        <v>1511</v>
      </c>
      <c r="E81" s="3">
        <v>0.97</v>
      </c>
      <c r="F81" s="3">
        <v>549910767</v>
      </c>
      <c r="G81" s="4">
        <v>0.87</v>
      </c>
      <c r="H81" s="4">
        <v>0.97</v>
      </c>
      <c r="I81" s="26">
        <f t="shared" si="1"/>
        <v>1.8399999999999999</v>
      </c>
      <c r="K81" s="10"/>
      <c r="L81" s="11"/>
      <c r="M81" s="11"/>
      <c r="N81" s="11"/>
      <c r="O81" s="11"/>
      <c r="P81" s="12"/>
      <c r="Q81" s="12"/>
      <c r="R81" s="41"/>
    </row>
    <row r="82" spans="1:18" x14ac:dyDescent="0.25">
      <c r="A82" s="2">
        <v>42742.59375</v>
      </c>
      <c r="B82" s="3">
        <v>2282109005</v>
      </c>
      <c r="C82" s="3">
        <v>875775</v>
      </c>
      <c r="D82" s="3">
        <v>1545</v>
      </c>
      <c r="E82" s="3">
        <v>0.97</v>
      </c>
      <c r="F82" s="3">
        <v>549809329</v>
      </c>
      <c r="G82" s="9">
        <v>0.9</v>
      </c>
      <c r="H82" s="4">
        <v>0.99</v>
      </c>
      <c r="I82" s="26">
        <f t="shared" si="1"/>
        <v>1.8900000000000001</v>
      </c>
      <c r="K82" s="10"/>
      <c r="L82" s="11"/>
      <c r="M82" s="11"/>
      <c r="N82" s="11"/>
      <c r="O82" s="11"/>
      <c r="P82" s="12"/>
      <c r="Q82" s="12"/>
      <c r="R82" s="41"/>
    </row>
    <row r="83" spans="1:18" x14ac:dyDescent="0.25">
      <c r="A83" s="2">
        <v>42742.583333333336</v>
      </c>
      <c r="B83" s="3">
        <v>2281722296</v>
      </c>
      <c r="C83" s="3">
        <v>875775</v>
      </c>
      <c r="D83" s="3">
        <v>1561</v>
      </c>
      <c r="E83" s="3">
        <v>0.97</v>
      </c>
      <c r="F83" s="3">
        <v>549711634</v>
      </c>
      <c r="G83" s="35">
        <v>0.91</v>
      </c>
      <c r="H83" s="70">
        <v>1</v>
      </c>
      <c r="I83" s="26">
        <f t="shared" si="1"/>
        <v>1.9100000000000001</v>
      </c>
      <c r="K83" s="10"/>
      <c r="L83" s="11"/>
      <c r="M83" s="11"/>
      <c r="N83" s="11"/>
      <c r="O83" s="11"/>
      <c r="P83" s="12"/>
      <c r="Q83" s="12"/>
      <c r="R83" s="41"/>
    </row>
    <row r="84" spans="1:18" x14ac:dyDescent="0.25">
      <c r="A84" s="2">
        <v>42742.572916666664</v>
      </c>
      <c r="B84" s="3">
        <v>2281335204</v>
      </c>
      <c r="C84" s="3">
        <v>875775</v>
      </c>
      <c r="D84" s="3">
        <v>1600</v>
      </c>
      <c r="E84" s="3">
        <v>0.97</v>
      </c>
      <c r="F84" s="3">
        <v>549612425</v>
      </c>
      <c r="G84" s="4">
        <v>0.92</v>
      </c>
      <c r="H84" s="4">
        <v>1.02</v>
      </c>
      <c r="I84" s="26">
        <f t="shared" si="1"/>
        <v>1.94</v>
      </c>
      <c r="K84" s="10"/>
      <c r="L84" s="11"/>
      <c r="M84" s="11"/>
      <c r="N84" s="11"/>
      <c r="O84" s="11"/>
      <c r="P84" s="42"/>
      <c r="Q84" s="42"/>
      <c r="R84" s="41"/>
    </row>
    <row r="85" spans="1:18" x14ac:dyDescent="0.25">
      <c r="A85" s="2">
        <v>42742.5625</v>
      </c>
      <c r="B85" s="3">
        <v>2280945483</v>
      </c>
      <c r="C85" s="3">
        <v>875775</v>
      </c>
      <c r="D85" s="3">
        <v>1579</v>
      </c>
      <c r="E85" s="3">
        <v>0.97</v>
      </c>
      <c r="F85" s="3">
        <v>549513714</v>
      </c>
      <c r="G85" s="9">
        <v>0.9</v>
      </c>
      <c r="H85" s="4">
        <v>0.99</v>
      </c>
      <c r="I85" s="26">
        <f t="shared" si="1"/>
        <v>1.8900000000000001</v>
      </c>
      <c r="K85" s="10"/>
      <c r="L85" s="11"/>
      <c r="M85" s="11"/>
      <c r="N85" s="11"/>
      <c r="O85" s="11"/>
      <c r="P85" s="12"/>
      <c r="Q85" s="12"/>
      <c r="R85" s="41"/>
    </row>
    <row r="86" spans="1:18" x14ac:dyDescent="0.25">
      <c r="A86" s="2">
        <v>42742.552083333336</v>
      </c>
      <c r="B86" s="3">
        <v>2280557395</v>
      </c>
      <c r="C86" s="3">
        <v>875775</v>
      </c>
      <c r="D86" s="3">
        <v>1585</v>
      </c>
      <c r="E86" s="3">
        <v>0.97</v>
      </c>
      <c r="F86" s="3">
        <v>549415904</v>
      </c>
      <c r="G86" s="31">
        <v>0.92</v>
      </c>
      <c r="H86" s="31">
        <v>1.01</v>
      </c>
      <c r="I86" s="26">
        <f t="shared" si="1"/>
        <v>1.9300000000000002</v>
      </c>
      <c r="K86" s="10"/>
      <c r="L86" s="11"/>
      <c r="M86" s="11"/>
      <c r="N86" s="11"/>
      <c r="O86" s="11"/>
      <c r="P86" s="12"/>
      <c r="Q86" s="12"/>
      <c r="R86" s="41"/>
    </row>
    <row r="87" spans="1:18" x14ac:dyDescent="0.25">
      <c r="A87" s="2">
        <v>42742.541666666664</v>
      </c>
      <c r="B87" s="3">
        <v>2280166287</v>
      </c>
      <c r="C87" s="3">
        <v>875775</v>
      </c>
      <c r="D87" s="3">
        <v>1576</v>
      </c>
      <c r="E87" s="3">
        <v>0.97</v>
      </c>
      <c r="F87" s="3">
        <v>549318356</v>
      </c>
      <c r="G87" s="31">
        <v>0.91</v>
      </c>
      <c r="H87" s="31">
        <v>0.98</v>
      </c>
      <c r="I87" s="26">
        <f t="shared" si="1"/>
        <v>1.8900000000000001</v>
      </c>
      <c r="K87" s="10"/>
      <c r="L87" s="11"/>
      <c r="M87" s="11"/>
      <c r="N87" s="11"/>
      <c r="O87" s="11"/>
      <c r="P87" s="12"/>
      <c r="Q87" s="42"/>
      <c r="R87" s="41"/>
    </row>
    <row r="88" spans="1:18" x14ac:dyDescent="0.25">
      <c r="A88" s="2">
        <v>42742.53125</v>
      </c>
      <c r="B88" s="3">
        <v>2279780576</v>
      </c>
      <c r="C88" s="3">
        <v>875775</v>
      </c>
      <c r="D88" s="3">
        <v>1551</v>
      </c>
      <c r="E88" s="3">
        <v>0.97</v>
      </c>
      <c r="F88" s="3">
        <v>549221222</v>
      </c>
      <c r="G88" s="32">
        <v>0.9</v>
      </c>
      <c r="H88" s="31">
        <v>0.99</v>
      </c>
      <c r="I88" s="26">
        <f t="shared" si="1"/>
        <v>1.8900000000000001</v>
      </c>
      <c r="K88" s="10"/>
      <c r="L88" s="11"/>
      <c r="M88" s="11"/>
      <c r="N88" s="11"/>
      <c r="O88" s="11"/>
      <c r="P88" s="12"/>
      <c r="Q88" s="12"/>
      <c r="R88" s="41"/>
    </row>
    <row r="89" spans="1:18" x14ac:dyDescent="0.25">
      <c r="A89" s="2">
        <v>42742.520833333336</v>
      </c>
      <c r="B89" s="3">
        <v>2279394007</v>
      </c>
      <c r="C89" s="3">
        <v>875775</v>
      </c>
      <c r="D89" s="3">
        <v>1508</v>
      </c>
      <c r="E89" s="3">
        <v>0.97</v>
      </c>
      <c r="F89" s="3">
        <v>549122315</v>
      </c>
      <c r="G89" s="31">
        <v>0.89</v>
      </c>
      <c r="H89" s="31">
        <v>0.99</v>
      </c>
      <c r="I89" s="26">
        <f t="shared" si="1"/>
        <v>1.88</v>
      </c>
      <c r="K89" s="10"/>
      <c r="L89" s="11"/>
      <c r="M89" s="11"/>
      <c r="N89" s="11"/>
      <c r="O89" s="11"/>
      <c r="P89" s="12"/>
      <c r="Q89" s="12"/>
      <c r="R89" s="41"/>
    </row>
    <row r="90" spans="1:18" x14ac:dyDescent="0.25">
      <c r="A90" s="2">
        <v>42742.510416666664</v>
      </c>
      <c r="B90" s="3">
        <v>2279005243</v>
      </c>
      <c r="C90" s="3">
        <v>875775</v>
      </c>
      <c r="D90" s="3">
        <v>1633</v>
      </c>
      <c r="E90" s="3">
        <v>0.97</v>
      </c>
      <c r="F90" s="3">
        <v>549025794</v>
      </c>
      <c r="G90" s="31">
        <v>0.92</v>
      </c>
      <c r="H90" s="4">
        <v>1.02</v>
      </c>
      <c r="I90" s="26">
        <f t="shared" si="1"/>
        <v>1.94</v>
      </c>
      <c r="K90" s="10"/>
      <c r="L90" s="11"/>
      <c r="M90" s="11"/>
      <c r="N90" s="11"/>
      <c r="O90" s="11"/>
      <c r="P90" s="12"/>
      <c r="Q90" s="42"/>
      <c r="R90" s="41"/>
    </row>
    <row r="91" spans="1:18" x14ac:dyDescent="0.25">
      <c r="A91" s="2">
        <v>42742.5</v>
      </c>
      <c r="B91" s="3">
        <v>2278617055</v>
      </c>
      <c r="C91" s="3">
        <v>875775</v>
      </c>
      <c r="D91" s="3">
        <v>1517</v>
      </c>
      <c r="E91" s="85">
        <v>0.97</v>
      </c>
      <c r="F91" s="3">
        <v>548928036</v>
      </c>
      <c r="G91" s="40">
        <v>0.89</v>
      </c>
      <c r="H91" s="4">
        <v>0.96</v>
      </c>
      <c r="I91" s="26">
        <f t="shared" si="1"/>
        <v>1.85</v>
      </c>
      <c r="K91" s="10"/>
      <c r="L91" s="11"/>
      <c r="M91" s="11"/>
      <c r="N91" s="11"/>
      <c r="O91" s="11"/>
      <c r="P91" s="12"/>
      <c r="Q91" s="12"/>
      <c r="R91" s="41"/>
    </row>
    <row r="92" spans="1:18" x14ac:dyDescent="0.25">
      <c r="A92" s="2">
        <v>42742.489583333336</v>
      </c>
      <c r="B92" s="3">
        <v>2278232282</v>
      </c>
      <c r="C92" s="3">
        <v>875775</v>
      </c>
      <c r="D92" s="3">
        <v>1569</v>
      </c>
      <c r="E92" s="3">
        <v>0.97</v>
      </c>
      <c r="F92" s="3">
        <v>548829677</v>
      </c>
      <c r="G92" s="31">
        <v>0.91</v>
      </c>
      <c r="H92" s="9">
        <v>1</v>
      </c>
      <c r="I92" s="26">
        <f t="shared" si="1"/>
        <v>1.9100000000000001</v>
      </c>
      <c r="K92" s="10"/>
      <c r="L92" s="11"/>
      <c r="M92" s="11"/>
      <c r="N92" s="11"/>
      <c r="O92" s="11"/>
      <c r="P92" s="12"/>
      <c r="Q92" s="12"/>
      <c r="R92" s="41"/>
    </row>
    <row r="93" spans="1:18" x14ac:dyDescent="0.25">
      <c r="A93" s="2">
        <v>42742.479166666664</v>
      </c>
      <c r="B93" s="3">
        <v>2277839804</v>
      </c>
      <c r="C93" s="3">
        <v>875775</v>
      </c>
      <c r="D93" s="3">
        <v>1596</v>
      </c>
      <c r="E93" s="3">
        <v>0.97</v>
      </c>
      <c r="F93" s="3">
        <v>548732191</v>
      </c>
      <c r="G93" s="31">
        <v>0.93</v>
      </c>
      <c r="H93" s="4">
        <v>1.02</v>
      </c>
      <c r="I93" s="26">
        <f t="shared" si="1"/>
        <v>1.9500000000000002</v>
      </c>
      <c r="K93" s="10"/>
      <c r="L93" s="11"/>
      <c r="M93" s="11"/>
      <c r="N93" s="11"/>
      <c r="O93" s="11"/>
      <c r="P93" s="12"/>
      <c r="Q93" s="12"/>
      <c r="R93" s="41"/>
    </row>
    <row r="94" spans="1:18" x14ac:dyDescent="0.25">
      <c r="A94" s="2">
        <v>42742.46875</v>
      </c>
      <c r="B94" s="3">
        <v>2277453403</v>
      </c>
      <c r="C94" s="3">
        <v>875775</v>
      </c>
      <c r="D94" s="3">
        <v>1494</v>
      </c>
      <c r="E94" s="85">
        <v>0.97</v>
      </c>
      <c r="F94" s="3">
        <v>548635538</v>
      </c>
      <c r="G94" s="4">
        <v>0.87</v>
      </c>
      <c r="H94" s="4">
        <v>0.96</v>
      </c>
      <c r="I94" s="26">
        <f t="shared" si="1"/>
        <v>1.83</v>
      </c>
      <c r="J94" s="24"/>
      <c r="K94" s="10"/>
      <c r="L94" s="11"/>
      <c r="M94" s="11"/>
      <c r="N94" s="11"/>
      <c r="O94" s="11"/>
      <c r="P94" s="42"/>
      <c r="Q94" s="12"/>
      <c r="R94" s="41"/>
    </row>
    <row r="95" spans="1:18" x14ac:dyDescent="0.25">
      <c r="A95" s="39">
        <v>42742.458333333336</v>
      </c>
      <c r="B95" s="4">
        <v>2277088174</v>
      </c>
      <c r="C95" s="4">
        <v>875775</v>
      </c>
      <c r="D95" s="4">
        <v>1635</v>
      </c>
      <c r="E95" s="3">
        <v>0.97</v>
      </c>
      <c r="F95" s="4">
        <v>548543422</v>
      </c>
      <c r="G95" s="4">
        <v>0.91</v>
      </c>
      <c r="H95" s="4">
        <v>0.99</v>
      </c>
      <c r="I95" s="26">
        <f t="shared" si="1"/>
        <v>1.9</v>
      </c>
      <c r="K95" s="10"/>
      <c r="L95" s="11"/>
      <c r="M95" s="11"/>
      <c r="N95" s="11"/>
      <c r="O95" s="11"/>
      <c r="P95" s="12"/>
      <c r="Q95" s="12"/>
      <c r="R95" s="41"/>
    </row>
    <row r="96" spans="1:18" x14ac:dyDescent="0.25">
      <c r="A96" s="39">
        <v>42742.447916666664</v>
      </c>
      <c r="B96" s="4">
        <v>2276700004</v>
      </c>
      <c r="C96" s="4">
        <v>875775</v>
      </c>
      <c r="D96" s="4">
        <v>1547</v>
      </c>
      <c r="E96" s="3">
        <v>0.97</v>
      </c>
      <c r="F96" s="4">
        <v>548445251</v>
      </c>
      <c r="G96" s="31">
        <v>0.89</v>
      </c>
      <c r="H96" s="31">
        <v>0.98</v>
      </c>
      <c r="I96" s="26">
        <f t="shared" si="1"/>
        <v>1.87</v>
      </c>
      <c r="K96" s="10"/>
      <c r="L96" s="11"/>
      <c r="M96" s="11"/>
      <c r="N96" s="11"/>
      <c r="O96" s="11"/>
      <c r="P96" s="12"/>
      <c r="Q96" s="12"/>
      <c r="R96" s="41"/>
    </row>
    <row r="97" spans="1:18" x14ac:dyDescent="0.25">
      <c r="A97" s="39">
        <v>42742.4375</v>
      </c>
      <c r="B97" s="4">
        <v>2276310741</v>
      </c>
      <c r="C97" s="4">
        <v>875775</v>
      </c>
      <c r="D97" s="4">
        <v>1569</v>
      </c>
      <c r="E97" s="85">
        <v>0.97</v>
      </c>
      <c r="F97" s="4">
        <v>548346549</v>
      </c>
      <c r="G97" s="32">
        <v>0.9</v>
      </c>
      <c r="H97" s="9">
        <v>1</v>
      </c>
      <c r="I97" s="26">
        <f t="shared" si="1"/>
        <v>1.9</v>
      </c>
      <c r="K97" s="10"/>
      <c r="L97" s="11"/>
      <c r="M97" s="11"/>
      <c r="N97" s="11"/>
      <c r="O97" s="11"/>
      <c r="P97" s="12"/>
      <c r="Q97" s="12"/>
      <c r="R97" s="41"/>
    </row>
    <row r="98" spans="1:18" x14ac:dyDescent="0.25">
      <c r="A98" s="39">
        <v>42742.427083333336</v>
      </c>
      <c r="B98" s="4">
        <v>2275922578</v>
      </c>
      <c r="C98" s="4">
        <v>875775</v>
      </c>
      <c r="D98" s="4">
        <v>1375</v>
      </c>
      <c r="E98" s="3">
        <v>0.97</v>
      </c>
      <c r="F98" s="4">
        <v>548247413</v>
      </c>
      <c r="G98" s="31">
        <v>0.77</v>
      </c>
      <c r="H98" s="31">
        <v>0.86</v>
      </c>
      <c r="I98" s="26">
        <f t="shared" si="1"/>
        <v>1.63</v>
      </c>
      <c r="K98" s="10"/>
      <c r="L98" s="11"/>
      <c r="M98" s="11"/>
      <c r="N98" s="11"/>
      <c r="O98" s="11"/>
      <c r="P98" s="42"/>
      <c r="Q98" s="42"/>
      <c r="R98" s="41"/>
    </row>
    <row r="99" spans="1:18" x14ac:dyDescent="0.25">
      <c r="A99" s="39">
        <v>42742.416666666664</v>
      </c>
      <c r="B99" s="4">
        <v>2275534693</v>
      </c>
      <c r="C99" s="4">
        <v>875775</v>
      </c>
      <c r="D99" s="4">
        <v>1565</v>
      </c>
      <c r="E99" s="3">
        <v>0.97</v>
      </c>
      <c r="F99" s="4">
        <v>548149466</v>
      </c>
      <c r="G99" s="31">
        <v>0.91</v>
      </c>
      <c r="H99" s="9">
        <v>1.01</v>
      </c>
      <c r="I99" s="26">
        <f>G99+H99</f>
        <v>1.92</v>
      </c>
      <c r="K99" s="10"/>
      <c r="L99" s="11"/>
      <c r="M99" s="11"/>
      <c r="N99" s="11"/>
      <c r="O99" s="11"/>
      <c r="P99" s="12"/>
      <c r="Q99" s="12"/>
      <c r="R99" s="41"/>
    </row>
    <row r="100" spans="1:18" x14ac:dyDescent="0.25">
      <c r="A100" s="10"/>
      <c r="B100" s="11"/>
      <c r="C100" s="11"/>
      <c r="D100" s="11"/>
      <c r="E100" s="11"/>
      <c r="F100" s="11"/>
      <c r="G100" s="12"/>
      <c r="H100" s="13"/>
      <c r="I100" s="24"/>
      <c r="K100" s="10"/>
      <c r="L100" s="11"/>
      <c r="M100" s="11"/>
      <c r="N100" s="11"/>
      <c r="O100" s="11"/>
      <c r="P100" s="12"/>
      <c r="Q100" s="12"/>
      <c r="R100" s="41"/>
    </row>
    <row r="101" spans="1:18" x14ac:dyDescent="0.25">
      <c r="K101" s="10"/>
      <c r="L101" s="11"/>
      <c r="M101" s="11"/>
      <c r="N101" s="11"/>
      <c r="O101" s="11"/>
      <c r="P101" s="12"/>
      <c r="Q101" s="42"/>
      <c r="R101" s="41"/>
    </row>
    <row r="102" spans="1:18" x14ac:dyDescent="0.25">
      <c r="A102" s="233" t="s">
        <v>6</v>
      </c>
      <c r="B102" s="234"/>
      <c r="C102" s="25" t="s">
        <v>7</v>
      </c>
      <c r="D102" s="5" t="s">
        <v>8</v>
      </c>
      <c r="K102" s="10"/>
      <c r="L102" s="11"/>
      <c r="M102" s="11"/>
      <c r="N102" s="11"/>
      <c r="O102" s="11"/>
      <c r="P102" s="12"/>
      <c r="Q102" s="12"/>
      <c r="R102" s="41"/>
    </row>
    <row r="103" spans="1:18" x14ac:dyDescent="0.25">
      <c r="A103" s="88" t="s">
        <v>22</v>
      </c>
      <c r="B103" s="53"/>
      <c r="C103" s="17">
        <f>MAX(D3:D99)</f>
        <v>1635</v>
      </c>
      <c r="D103" s="5" t="s">
        <v>9</v>
      </c>
      <c r="K103" s="10"/>
      <c r="L103" s="11"/>
      <c r="M103" s="11"/>
      <c r="N103" s="11"/>
      <c r="O103" s="11"/>
      <c r="P103" s="52"/>
      <c r="Q103" s="12"/>
      <c r="R103" s="41"/>
    </row>
    <row r="104" spans="1:18" x14ac:dyDescent="0.25">
      <c r="A104" s="88" t="s">
        <v>23</v>
      </c>
      <c r="B104" s="53"/>
      <c r="C104" s="17">
        <f>MIN(D3:D99)</f>
        <v>1375</v>
      </c>
      <c r="D104" s="5" t="s">
        <v>9</v>
      </c>
      <c r="G104" s="23"/>
      <c r="K104" s="10"/>
      <c r="L104" s="11"/>
      <c r="M104" s="11"/>
      <c r="N104" s="11"/>
      <c r="O104" s="11"/>
      <c r="P104" s="12"/>
      <c r="Q104" s="12"/>
      <c r="R104" s="41"/>
    </row>
    <row r="105" spans="1:18" x14ac:dyDescent="0.25">
      <c r="A105" s="235" t="s">
        <v>13</v>
      </c>
      <c r="B105" s="234"/>
      <c r="C105" s="17">
        <f>AVERAGE(D3:D99)</f>
        <v>1549.0618556701031</v>
      </c>
      <c r="D105" s="5" t="s">
        <v>9</v>
      </c>
      <c r="K105" s="51"/>
      <c r="L105" s="12"/>
      <c r="M105" s="12"/>
      <c r="N105" s="12"/>
      <c r="O105" s="12"/>
      <c r="P105" s="12"/>
      <c r="Q105" s="12"/>
      <c r="R105" s="41"/>
    </row>
    <row r="106" spans="1:18" x14ac:dyDescent="0.25">
      <c r="A106" s="233" t="s">
        <v>16</v>
      </c>
      <c r="B106" s="234"/>
      <c r="C106" s="16">
        <f>(B3-B99)/1000000</f>
        <v>37.206394000000003</v>
      </c>
      <c r="D106" s="5" t="s">
        <v>10</v>
      </c>
      <c r="K106" s="51"/>
      <c r="L106" s="12"/>
      <c r="M106" s="12"/>
      <c r="N106" s="12"/>
      <c r="O106" s="12"/>
      <c r="P106" s="12"/>
      <c r="Q106" s="12"/>
      <c r="R106" s="41"/>
    </row>
    <row r="107" spans="1:18" x14ac:dyDescent="0.25">
      <c r="A107" s="233" t="s">
        <v>14</v>
      </c>
      <c r="B107" s="234"/>
      <c r="C107" s="15">
        <f>(C3-'1 - 2 Jan'!C99)/1000</f>
        <v>0.64</v>
      </c>
      <c r="D107" s="5" t="s">
        <v>11</v>
      </c>
      <c r="G107" s="22"/>
      <c r="K107" s="51"/>
      <c r="L107" s="12"/>
      <c r="M107" s="12"/>
      <c r="N107" s="12"/>
      <c r="O107" s="12"/>
      <c r="P107" s="13"/>
      <c r="Q107" s="12"/>
      <c r="R107" s="41"/>
    </row>
    <row r="108" spans="1:18" x14ac:dyDescent="0.25">
      <c r="A108" s="227" t="s">
        <v>15</v>
      </c>
      <c r="B108" s="227"/>
      <c r="C108" s="18">
        <f>(C107*1.5*1650*1.1)+3000</f>
        <v>4742.3999999999996</v>
      </c>
      <c r="D108" s="19" t="s">
        <v>12</v>
      </c>
      <c r="K108" s="51"/>
      <c r="L108" s="12"/>
      <c r="M108" s="12"/>
      <c r="N108" s="12"/>
      <c r="O108" s="12"/>
      <c r="P108" s="13"/>
      <c r="Q108" s="42"/>
      <c r="R108" s="41"/>
    </row>
    <row r="109" spans="1:18" x14ac:dyDescent="0.25">
      <c r="A109" s="228" t="s">
        <v>20</v>
      </c>
      <c r="B109" s="228"/>
      <c r="C109" s="20">
        <f>(B3-'1 - 2 Jan'!B99)*1.1</f>
        <v>294163076.90000004</v>
      </c>
      <c r="D109" s="21" t="s">
        <v>12</v>
      </c>
      <c r="E109" s="23"/>
      <c r="F109" s="23"/>
      <c r="K109" s="51"/>
      <c r="L109" s="12"/>
      <c r="M109" s="12"/>
      <c r="N109" s="12"/>
      <c r="O109" s="12"/>
      <c r="P109" s="12"/>
      <c r="Q109" s="12"/>
      <c r="R109" s="41"/>
    </row>
    <row r="110" spans="1:18" x14ac:dyDescent="0.25">
      <c r="K110" s="51"/>
      <c r="L110" s="12"/>
      <c r="M110" s="12"/>
      <c r="N110" s="12"/>
      <c r="O110" s="12"/>
      <c r="P110" s="12"/>
      <c r="Q110" s="12"/>
      <c r="R110" s="41"/>
    </row>
    <row r="111" spans="1:18" x14ac:dyDescent="0.25">
      <c r="K111" s="51"/>
      <c r="L111" s="12"/>
      <c r="M111" s="12"/>
      <c r="N111" s="12"/>
      <c r="O111" s="12"/>
      <c r="P111" s="12"/>
      <c r="Q111" s="12"/>
      <c r="R111" s="41"/>
    </row>
    <row r="112" spans="1:18" x14ac:dyDescent="0.25">
      <c r="G112" s="23"/>
      <c r="K112" s="51"/>
      <c r="L112" s="12"/>
      <c r="M112" s="12"/>
      <c r="N112" s="12"/>
      <c r="O112" s="12"/>
      <c r="P112" s="12"/>
      <c r="Q112" s="12"/>
      <c r="R112" s="41"/>
    </row>
    <row r="113" spans="11:18" x14ac:dyDescent="0.25">
      <c r="K113" s="51"/>
      <c r="L113" s="12"/>
      <c r="M113" s="12"/>
      <c r="N113" s="12"/>
      <c r="O113" s="12"/>
      <c r="P113" s="12"/>
      <c r="Q113" s="12"/>
      <c r="R113" s="41"/>
    </row>
    <row r="114" spans="11:18" x14ac:dyDescent="0.25">
      <c r="K114" s="51"/>
      <c r="L114" s="12"/>
      <c r="M114" s="12"/>
      <c r="N114" s="12"/>
      <c r="O114" s="12"/>
      <c r="P114" s="12"/>
      <c r="Q114" s="12"/>
      <c r="R114" s="41"/>
    </row>
    <row r="115" spans="11:18" x14ac:dyDescent="0.25">
      <c r="K115" s="51"/>
      <c r="L115" s="12"/>
      <c r="M115" s="12"/>
      <c r="N115" s="12"/>
      <c r="O115" s="12"/>
      <c r="P115" s="13"/>
      <c r="Q115" s="13"/>
      <c r="R115" s="41"/>
    </row>
    <row r="116" spans="11:18" x14ac:dyDescent="0.25">
      <c r="K116" s="51"/>
      <c r="L116" s="12"/>
      <c r="M116" s="12"/>
      <c r="N116" s="12"/>
      <c r="O116" s="12"/>
      <c r="P116" s="13"/>
      <c r="Q116" s="48"/>
      <c r="R116" s="41"/>
    </row>
    <row r="117" spans="11:18" x14ac:dyDescent="0.25">
      <c r="K117" s="10"/>
      <c r="L117" s="11"/>
      <c r="M117" s="11"/>
      <c r="N117" s="11"/>
      <c r="O117" s="11"/>
      <c r="P117" s="13"/>
      <c r="Q117" s="13"/>
      <c r="R117" s="41"/>
    </row>
    <row r="118" spans="11:18" x14ac:dyDescent="0.25">
      <c r="K118" s="10"/>
      <c r="L118" s="11"/>
      <c r="M118" s="11"/>
      <c r="N118" s="11"/>
      <c r="O118" s="11"/>
      <c r="P118" s="42"/>
      <c r="Q118" s="12"/>
      <c r="R118" s="41"/>
    </row>
    <row r="119" spans="11:18" x14ac:dyDescent="0.25">
      <c r="K119" s="51"/>
      <c r="L119" s="12"/>
      <c r="M119" s="12"/>
      <c r="N119" s="12"/>
      <c r="O119" s="12"/>
      <c r="P119" s="12"/>
      <c r="Q119" s="12"/>
      <c r="R119" s="41"/>
    </row>
    <row r="120" spans="11:18" x14ac:dyDescent="0.25">
      <c r="K120" s="51"/>
      <c r="L120" s="12"/>
      <c r="M120" s="12"/>
      <c r="N120" s="12"/>
      <c r="O120" s="12"/>
      <c r="P120" s="12"/>
      <c r="Q120" s="12"/>
      <c r="R120" s="41"/>
    </row>
    <row r="121" spans="11:18" x14ac:dyDescent="0.25">
      <c r="K121" s="10"/>
      <c r="L121" s="11"/>
      <c r="M121" s="11"/>
      <c r="N121" s="11"/>
      <c r="O121" s="11"/>
      <c r="P121" s="12"/>
      <c r="Q121" s="12"/>
      <c r="R121" s="47"/>
    </row>
    <row r="122" spans="11:18" x14ac:dyDescent="0.25">
      <c r="K122" s="51"/>
      <c r="L122" s="12"/>
      <c r="M122" s="12"/>
      <c r="N122" s="12"/>
      <c r="O122" s="12"/>
      <c r="P122" s="12"/>
      <c r="Q122" s="12"/>
      <c r="R122" s="47"/>
    </row>
    <row r="123" spans="11:18" x14ac:dyDescent="0.25">
      <c r="K123" s="51"/>
      <c r="L123" s="12"/>
      <c r="M123" s="12"/>
      <c r="N123" s="12"/>
      <c r="O123" s="12"/>
      <c r="P123" s="12"/>
      <c r="Q123" s="12"/>
      <c r="R123" s="47"/>
    </row>
    <row r="124" spans="11:18" x14ac:dyDescent="0.25">
      <c r="K124" s="51"/>
      <c r="L124" s="12"/>
      <c r="M124" s="12"/>
      <c r="N124" s="12"/>
      <c r="O124" s="12"/>
      <c r="P124" s="12"/>
      <c r="Q124" s="12"/>
      <c r="R124" s="47"/>
    </row>
    <row r="125" spans="11:18" x14ac:dyDescent="0.25">
      <c r="K125" s="51"/>
      <c r="L125" s="12"/>
      <c r="M125" s="12"/>
      <c r="N125" s="12"/>
      <c r="O125" s="12"/>
      <c r="P125" s="12"/>
      <c r="Q125" s="12"/>
      <c r="R125" s="47"/>
    </row>
    <row r="126" spans="11:18" x14ac:dyDescent="0.25">
      <c r="K126" s="47"/>
      <c r="L126" s="47"/>
      <c r="M126" s="47"/>
      <c r="N126" s="47"/>
      <c r="O126" s="47"/>
      <c r="P126" s="47"/>
      <c r="Q126" s="47"/>
      <c r="R126" s="47"/>
    </row>
    <row r="127" spans="11:18" x14ac:dyDescent="0.25">
      <c r="K127" s="47"/>
      <c r="L127" s="47"/>
      <c r="M127" s="47"/>
      <c r="N127" s="47"/>
      <c r="O127" s="47"/>
      <c r="P127" s="47"/>
      <c r="Q127" s="47"/>
      <c r="R127" s="47"/>
    </row>
    <row r="128" spans="11:18" x14ac:dyDescent="0.25">
      <c r="K128" s="47"/>
      <c r="L128" s="47"/>
      <c r="M128" s="47"/>
      <c r="N128" s="47"/>
      <c r="O128" s="47"/>
      <c r="P128" s="47"/>
      <c r="Q128" s="47"/>
      <c r="R128" s="47"/>
    </row>
    <row r="129" spans="11:18" x14ac:dyDescent="0.25">
      <c r="K129" s="47"/>
      <c r="L129" s="47"/>
      <c r="M129" s="47"/>
      <c r="N129" s="47"/>
      <c r="O129" s="47"/>
      <c r="P129" s="47"/>
      <c r="Q129" s="47"/>
      <c r="R129" s="47"/>
    </row>
  </sheetData>
  <mergeCells count="8">
    <mergeCell ref="A108:B108"/>
    <mergeCell ref="A109:B109"/>
    <mergeCell ref="A1:F1"/>
    <mergeCell ref="G1:I1"/>
    <mergeCell ref="A102:B102"/>
    <mergeCell ref="A105:B105"/>
    <mergeCell ref="A106:B106"/>
    <mergeCell ref="A107:B107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9"/>
  <sheetViews>
    <sheetView workbookViewId="0">
      <selection activeCell="I99" sqref="A4:I99"/>
    </sheetView>
  </sheetViews>
  <sheetFormatPr defaultColWidth="11.42578125" defaultRowHeight="15" x14ac:dyDescent="0.25"/>
  <cols>
    <col min="1" max="1" width="17.85546875" customWidth="1"/>
    <col min="2" max="6" width="13.85546875" customWidth="1"/>
    <col min="7" max="7" width="12.85546875" bestFit="1" customWidth="1"/>
    <col min="11" max="11" width="14.7109375" bestFit="1" customWidth="1"/>
  </cols>
  <sheetData>
    <row r="1" spans="1:9" ht="18.75" customHeight="1" x14ac:dyDescent="0.25">
      <c r="A1" s="229" t="s">
        <v>0</v>
      </c>
      <c r="B1" s="230"/>
      <c r="C1" s="230"/>
      <c r="D1" s="230"/>
      <c r="E1" s="230"/>
      <c r="F1" s="231"/>
      <c r="G1" s="232" t="s">
        <v>17</v>
      </c>
      <c r="H1" s="232"/>
      <c r="I1" s="232"/>
    </row>
    <row r="2" spans="1:9" ht="56.25" x14ac:dyDescent="0.25">
      <c r="A2" s="1" t="s">
        <v>1</v>
      </c>
      <c r="B2" s="1" t="s">
        <v>2</v>
      </c>
      <c r="C2" s="1" t="s">
        <v>3</v>
      </c>
      <c r="D2" s="1" t="s">
        <v>4</v>
      </c>
      <c r="E2" s="174" t="s">
        <v>25</v>
      </c>
      <c r="F2" s="1" t="s">
        <v>5</v>
      </c>
      <c r="G2" s="1" t="s">
        <v>18</v>
      </c>
      <c r="H2" s="1" t="s">
        <v>19</v>
      </c>
      <c r="I2" s="1" t="s">
        <v>21</v>
      </c>
    </row>
    <row r="3" spans="1:9" x14ac:dyDescent="0.25">
      <c r="A3" s="2">
        <v>42744.416666666664</v>
      </c>
      <c r="B3" s="3">
        <v>2349935044</v>
      </c>
      <c r="C3" s="3">
        <v>875775</v>
      </c>
      <c r="D3" s="3">
        <v>1541</v>
      </c>
      <c r="E3" s="3">
        <v>0.97</v>
      </c>
      <c r="F3" s="3">
        <v>566847796</v>
      </c>
      <c r="G3" s="32">
        <v>0.9</v>
      </c>
      <c r="H3" s="31">
        <v>0.99</v>
      </c>
      <c r="I3" s="26">
        <f>G3+H3</f>
        <v>1.8900000000000001</v>
      </c>
    </row>
    <row r="4" spans="1:9" x14ac:dyDescent="0.25">
      <c r="A4" s="2">
        <v>42744.40625</v>
      </c>
      <c r="B4" s="3">
        <v>2349542470</v>
      </c>
      <c r="C4" s="3">
        <v>875775</v>
      </c>
      <c r="D4" s="3">
        <v>1552</v>
      </c>
      <c r="E4" s="3">
        <v>0.97</v>
      </c>
      <c r="F4" s="3">
        <v>566750856</v>
      </c>
      <c r="G4" s="32">
        <v>0.9</v>
      </c>
      <c r="H4" s="71">
        <v>1</v>
      </c>
      <c r="I4" s="26">
        <f t="shared" ref="I4:I67" si="0">G4+H4</f>
        <v>1.9</v>
      </c>
    </row>
    <row r="5" spans="1:9" x14ac:dyDescent="0.25">
      <c r="A5" s="2">
        <v>42744.395833333336</v>
      </c>
      <c r="B5" s="3">
        <v>2349154392</v>
      </c>
      <c r="C5" s="3">
        <v>875775</v>
      </c>
      <c r="D5" s="3">
        <v>1553</v>
      </c>
      <c r="E5" s="3">
        <v>0.97</v>
      </c>
      <c r="F5" s="3">
        <v>566655377</v>
      </c>
      <c r="G5" s="4">
        <v>0.91</v>
      </c>
      <c r="H5" s="9">
        <v>1</v>
      </c>
      <c r="I5" s="26">
        <f t="shared" si="0"/>
        <v>1.9100000000000001</v>
      </c>
    </row>
    <row r="6" spans="1:9" x14ac:dyDescent="0.25">
      <c r="A6" s="2">
        <v>42744.385416666664</v>
      </c>
      <c r="B6" s="3">
        <v>2348764061</v>
      </c>
      <c r="C6" s="3">
        <v>875775</v>
      </c>
      <c r="D6" s="3">
        <v>1563</v>
      </c>
      <c r="E6" s="3">
        <v>0.97</v>
      </c>
      <c r="F6" s="3">
        <v>566554194</v>
      </c>
      <c r="G6" s="31">
        <v>0.91</v>
      </c>
      <c r="H6" s="31">
        <v>0.99</v>
      </c>
      <c r="I6" s="26">
        <f t="shared" si="0"/>
        <v>1.9</v>
      </c>
    </row>
    <row r="7" spans="1:9" x14ac:dyDescent="0.25">
      <c r="A7" s="2">
        <v>42744.375</v>
      </c>
      <c r="B7" s="3">
        <v>2348374178</v>
      </c>
      <c r="C7" s="3">
        <v>875775</v>
      </c>
      <c r="D7" s="3">
        <v>1547</v>
      </c>
      <c r="E7" s="172">
        <v>0.97</v>
      </c>
      <c r="F7" s="3">
        <v>566454007</v>
      </c>
      <c r="G7" s="32">
        <v>0.9</v>
      </c>
      <c r="H7" s="4">
        <v>0.99</v>
      </c>
      <c r="I7" s="26">
        <f t="shared" si="0"/>
        <v>1.8900000000000001</v>
      </c>
    </row>
    <row r="8" spans="1:9" x14ac:dyDescent="0.25">
      <c r="A8" s="2">
        <v>42744.364583333336</v>
      </c>
      <c r="B8" s="3">
        <v>2347986278</v>
      </c>
      <c r="C8" s="3">
        <v>875775</v>
      </c>
      <c r="D8" s="3">
        <v>1616</v>
      </c>
      <c r="E8" s="3">
        <v>0.97</v>
      </c>
      <c r="F8" s="3">
        <v>566354945</v>
      </c>
      <c r="G8" s="31">
        <v>0.94</v>
      </c>
      <c r="H8" s="31">
        <v>1.03</v>
      </c>
      <c r="I8" s="26">
        <f t="shared" si="0"/>
        <v>1.97</v>
      </c>
    </row>
    <row r="9" spans="1:9" x14ac:dyDescent="0.25">
      <c r="A9" s="2">
        <v>42744.354166666664</v>
      </c>
      <c r="B9" s="3">
        <v>2347597136</v>
      </c>
      <c r="C9" s="3">
        <v>875775</v>
      </c>
      <c r="D9" s="3">
        <v>1496</v>
      </c>
      <c r="E9" s="3">
        <v>0.97</v>
      </c>
      <c r="F9" s="3">
        <v>566258757</v>
      </c>
      <c r="G9" s="31">
        <v>0.87</v>
      </c>
      <c r="H9" s="4">
        <v>0.94</v>
      </c>
      <c r="I9" s="26">
        <f t="shared" si="0"/>
        <v>1.81</v>
      </c>
    </row>
    <row r="10" spans="1:9" x14ac:dyDescent="0.25">
      <c r="A10" s="2">
        <v>42744.34375</v>
      </c>
      <c r="B10" s="3">
        <v>2347208420</v>
      </c>
      <c r="C10" s="3">
        <v>875775</v>
      </c>
      <c r="D10" s="3">
        <v>1564</v>
      </c>
      <c r="E10" s="3">
        <v>0.97</v>
      </c>
      <c r="F10" s="3">
        <v>566160799</v>
      </c>
      <c r="G10" s="40">
        <v>0.91</v>
      </c>
      <c r="H10" s="9">
        <v>1</v>
      </c>
      <c r="I10" s="26">
        <f t="shared" si="0"/>
        <v>1.9100000000000001</v>
      </c>
    </row>
    <row r="11" spans="1:9" x14ac:dyDescent="0.25">
      <c r="A11" s="2">
        <v>42744.333333333336</v>
      </c>
      <c r="B11" s="3">
        <v>2346816461</v>
      </c>
      <c r="C11" s="3">
        <v>875775</v>
      </c>
      <c r="D11" s="3">
        <v>1579</v>
      </c>
      <c r="E11" s="3">
        <v>0.97</v>
      </c>
      <c r="F11" s="3">
        <v>566063402</v>
      </c>
      <c r="G11" s="31">
        <v>0.92</v>
      </c>
      <c r="H11" s="4">
        <v>1.01</v>
      </c>
      <c r="I11" s="26">
        <f t="shared" si="0"/>
        <v>1.9300000000000002</v>
      </c>
    </row>
    <row r="12" spans="1:9" x14ac:dyDescent="0.25">
      <c r="A12" s="2">
        <v>42744.322916666664</v>
      </c>
      <c r="B12" s="3">
        <v>2346427963</v>
      </c>
      <c r="C12" s="3">
        <v>875775</v>
      </c>
      <c r="D12" s="3">
        <v>1570</v>
      </c>
      <c r="E12" s="3">
        <v>0.97</v>
      </c>
      <c r="F12" s="3">
        <v>565967079</v>
      </c>
      <c r="G12" s="31">
        <v>0.88</v>
      </c>
      <c r="H12" s="31">
        <v>0.97</v>
      </c>
      <c r="I12" s="26">
        <f t="shared" si="0"/>
        <v>1.85</v>
      </c>
    </row>
    <row r="13" spans="1:9" x14ac:dyDescent="0.25">
      <c r="A13" s="2">
        <v>42744.3125</v>
      </c>
      <c r="B13" s="3">
        <v>2346038898</v>
      </c>
      <c r="C13" s="3">
        <v>875775</v>
      </c>
      <c r="D13" s="3">
        <v>1566</v>
      </c>
      <c r="E13" s="3">
        <v>0.97</v>
      </c>
      <c r="F13" s="3">
        <v>565870259</v>
      </c>
      <c r="G13" s="32">
        <v>0.9</v>
      </c>
      <c r="H13" s="9">
        <v>1</v>
      </c>
      <c r="I13" s="26">
        <f t="shared" si="0"/>
        <v>1.9</v>
      </c>
    </row>
    <row r="14" spans="1:9" x14ac:dyDescent="0.25">
      <c r="A14" s="2">
        <v>42744.302083333336</v>
      </c>
      <c r="B14" s="3">
        <v>2345651240</v>
      </c>
      <c r="C14" s="3">
        <v>875775</v>
      </c>
      <c r="D14" s="3">
        <v>1510</v>
      </c>
      <c r="E14" s="3">
        <v>0.97</v>
      </c>
      <c r="F14" s="3">
        <v>565773780</v>
      </c>
      <c r="G14" s="31">
        <v>0.89</v>
      </c>
      <c r="H14" s="31">
        <v>0.98</v>
      </c>
      <c r="I14" s="26">
        <f t="shared" si="0"/>
        <v>1.87</v>
      </c>
    </row>
    <row r="15" spans="1:9" x14ac:dyDescent="0.25">
      <c r="A15" s="2">
        <v>42744.291666666664</v>
      </c>
      <c r="B15" s="3">
        <v>2345264649</v>
      </c>
      <c r="C15" s="3">
        <v>875775</v>
      </c>
      <c r="D15" s="3">
        <v>1570</v>
      </c>
      <c r="E15" s="3">
        <v>0.97</v>
      </c>
      <c r="F15" s="3">
        <v>565675518</v>
      </c>
      <c r="G15" s="4">
        <v>0.91</v>
      </c>
      <c r="H15" s="9">
        <v>1.01</v>
      </c>
      <c r="I15" s="26">
        <f t="shared" si="0"/>
        <v>1.92</v>
      </c>
    </row>
    <row r="16" spans="1:9" x14ac:dyDescent="0.25">
      <c r="A16" s="2">
        <v>42744.28125</v>
      </c>
      <c r="B16" s="3">
        <v>2344873177</v>
      </c>
      <c r="C16" s="3">
        <v>875775</v>
      </c>
      <c r="D16" s="3">
        <v>1618</v>
      </c>
      <c r="E16" s="3">
        <v>0.97</v>
      </c>
      <c r="F16" s="3">
        <v>565575344</v>
      </c>
      <c r="G16" s="4">
        <v>0.98</v>
      </c>
      <c r="H16" s="4">
        <v>1.04</v>
      </c>
      <c r="I16" s="26">
        <f t="shared" si="0"/>
        <v>2.02</v>
      </c>
    </row>
    <row r="17" spans="1:18" x14ac:dyDescent="0.25">
      <c r="A17" s="2">
        <v>42744.270833333336</v>
      </c>
      <c r="B17" s="3">
        <v>2344485071</v>
      </c>
      <c r="C17" s="3">
        <v>875775</v>
      </c>
      <c r="D17" s="3">
        <v>1595</v>
      </c>
      <c r="E17" s="3">
        <v>0.97</v>
      </c>
      <c r="F17" s="3">
        <v>565476475</v>
      </c>
      <c r="G17" s="32">
        <v>0.93</v>
      </c>
      <c r="H17" s="31">
        <v>1.03</v>
      </c>
      <c r="I17" s="26">
        <f t="shared" si="0"/>
        <v>1.96</v>
      </c>
    </row>
    <row r="18" spans="1:18" x14ac:dyDescent="0.25">
      <c r="A18" s="2">
        <v>42744.260416666664</v>
      </c>
      <c r="B18" s="3">
        <v>2344098318</v>
      </c>
      <c r="C18" s="3">
        <v>875775</v>
      </c>
      <c r="D18" s="3">
        <v>1558</v>
      </c>
      <c r="E18" s="3">
        <v>0.97</v>
      </c>
      <c r="F18" s="3">
        <v>565377756</v>
      </c>
      <c r="G18" s="59">
        <v>0.9</v>
      </c>
      <c r="H18" s="9">
        <v>1</v>
      </c>
      <c r="I18" s="26">
        <f t="shared" si="0"/>
        <v>1.9</v>
      </c>
    </row>
    <row r="19" spans="1:18" x14ac:dyDescent="0.25">
      <c r="A19" s="2">
        <v>42744.25</v>
      </c>
      <c r="B19" s="3">
        <v>2343707876</v>
      </c>
      <c r="C19" s="3">
        <v>875775</v>
      </c>
      <c r="D19" s="3">
        <v>1536</v>
      </c>
      <c r="E19" s="3">
        <v>0.97</v>
      </c>
      <c r="F19" s="3">
        <v>565275661</v>
      </c>
      <c r="G19" s="68">
        <v>0.9</v>
      </c>
      <c r="H19" s="4">
        <v>0.99</v>
      </c>
      <c r="I19" s="26">
        <f t="shared" si="0"/>
        <v>1.8900000000000001</v>
      </c>
    </row>
    <row r="20" spans="1:18" x14ac:dyDescent="0.25">
      <c r="A20" s="2">
        <v>42744.239583333336</v>
      </c>
      <c r="B20" s="3">
        <v>2343319114</v>
      </c>
      <c r="C20" s="3">
        <v>875775</v>
      </c>
      <c r="D20" s="3">
        <v>1556</v>
      </c>
      <c r="E20" s="3">
        <v>0.97</v>
      </c>
      <c r="F20" s="3">
        <v>565177481</v>
      </c>
      <c r="G20" s="33">
        <v>0.92</v>
      </c>
      <c r="H20" s="9">
        <v>1.01</v>
      </c>
      <c r="I20" s="26">
        <f t="shared" si="0"/>
        <v>1.9300000000000002</v>
      </c>
    </row>
    <row r="21" spans="1:18" x14ac:dyDescent="0.25">
      <c r="A21" s="2">
        <v>42744.229166666664</v>
      </c>
      <c r="B21" s="3">
        <v>2342937221</v>
      </c>
      <c r="C21" s="3">
        <v>875775</v>
      </c>
      <c r="D21" s="3">
        <v>1556</v>
      </c>
      <c r="E21" s="3">
        <v>0.97</v>
      </c>
      <c r="F21" s="3">
        <v>565080912</v>
      </c>
      <c r="G21" s="59">
        <v>0.9</v>
      </c>
      <c r="H21" s="9">
        <v>1</v>
      </c>
      <c r="I21" s="26">
        <f t="shared" si="0"/>
        <v>1.9</v>
      </c>
    </row>
    <row r="22" spans="1:18" x14ac:dyDescent="0.25">
      <c r="A22" s="2">
        <v>42744.21875</v>
      </c>
      <c r="B22" s="3">
        <v>2342545197</v>
      </c>
      <c r="C22" s="3">
        <v>875775</v>
      </c>
      <c r="D22" s="3">
        <v>1565</v>
      </c>
      <c r="E22" s="3">
        <v>0.97</v>
      </c>
      <c r="F22" s="3">
        <v>564981777</v>
      </c>
      <c r="G22" s="14">
        <v>0.91</v>
      </c>
      <c r="H22" s="9">
        <v>1</v>
      </c>
      <c r="I22" s="26">
        <f t="shared" si="0"/>
        <v>1.9100000000000001</v>
      </c>
    </row>
    <row r="23" spans="1:18" x14ac:dyDescent="0.25">
      <c r="A23" s="2">
        <v>42744.208333333336</v>
      </c>
      <c r="B23" s="3">
        <v>2342161085</v>
      </c>
      <c r="C23" s="3">
        <v>875775</v>
      </c>
      <c r="D23" s="3">
        <v>1534</v>
      </c>
      <c r="E23" s="3">
        <v>0.97</v>
      </c>
      <c r="F23" s="3">
        <v>564884371</v>
      </c>
      <c r="G23" s="4">
        <v>0.89</v>
      </c>
      <c r="H23" s="4">
        <v>0.98</v>
      </c>
      <c r="I23" s="26">
        <f t="shared" si="0"/>
        <v>1.87</v>
      </c>
    </row>
    <row r="24" spans="1:18" x14ac:dyDescent="0.25">
      <c r="A24" s="2">
        <v>42744.197916666664</v>
      </c>
      <c r="B24" s="3">
        <v>2341769605</v>
      </c>
      <c r="C24" s="3">
        <v>875775</v>
      </c>
      <c r="D24" s="3">
        <v>1518</v>
      </c>
      <c r="E24" s="3">
        <v>0.97</v>
      </c>
      <c r="F24" s="3">
        <v>564784870</v>
      </c>
      <c r="G24" s="4">
        <v>0.88</v>
      </c>
      <c r="H24" s="4">
        <v>0.98</v>
      </c>
      <c r="I24" s="26">
        <f t="shared" si="0"/>
        <v>1.8599999999999999</v>
      </c>
    </row>
    <row r="25" spans="1:18" x14ac:dyDescent="0.25">
      <c r="A25" s="2">
        <v>42744.1875</v>
      </c>
      <c r="B25" s="3">
        <v>2341384758</v>
      </c>
      <c r="C25" s="3">
        <v>875775</v>
      </c>
      <c r="D25" s="3">
        <v>1585</v>
      </c>
      <c r="E25" s="3">
        <v>0.97</v>
      </c>
      <c r="F25" s="3">
        <v>564686968</v>
      </c>
      <c r="G25" s="4">
        <v>0.92</v>
      </c>
      <c r="H25" s="4">
        <v>1.01</v>
      </c>
      <c r="I25" s="26">
        <f t="shared" si="0"/>
        <v>1.9300000000000002</v>
      </c>
    </row>
    <row r="26" spans="1:18" x14ac:dyDescent="0.25">
      <c r="A26" s="2">
        <v>42744.177083333336</v>
      </c>
      <c r="B26" s="3">
        <v>2340997289</v>
      </c>
      <c r="C26" s="3">
        <v>875775</v>
      </c>
      <c r="D26" s="3">
        <v>1559</v>
      </c>
      <c r="E26" s="6">
        <v>0.97</v>
      </c>
      <c r="F26" s="3">
        <v>564588506</v>
      </c>
      <c r="G26" s="4">
        <v>0.91</v>
      </c>
      <c r="H26" s="9">
        <v>1</v>
      </c>
      <c r="I26" s="26">
        <f t="shared" si="0"/>
        <v>1.9100000000000001</v>
      </c>
    </row>
    <row r="27" spans="1:18" x14ac:dyDescent="0.25">
      <c r="A27" s="2">
        <v>42744.166666666664</v>
      </c>
      <c r="B27" s="3">
        <v>2340606773</v>
      </c>
      <c r="C27" s="3">
        <v>875775</v>
      </c>
      <c r="D27" s="3">
        <v>1497</v>
      </c>
      <c r="E27" s="3">
        <v>0.97</v>
      </c>
      <c r="F27" s="3">
        <v>564488861</v>
      </c>
      <c r="G27" s="9">
        <v>0.9</v>
      </c>
      <c r="H27" s="9">
        <v>0.99</v>
      </c>
      <c r="I27" s="26">
        <f t="shared" si="0"/>
        <v>1.8900000000000001</v>
      </c>
    </row>
    <row r="28" spans="1:18" x14ac:dyDescent="0.25">
      <c r="A28" s="2">
        <v>42744.15625</v>
      </c>
      <c r="B28" s="3">
        <v>2340228034</v>
      </c>
      <c r="C28" s="3">
        <v>875775</v>
      </c>
      <c r="D28" s="3">
        <v>1562</v>
      </c>
      <c r="E28" s="3">
        <v>0.97</v>
      </c>
      <c r="F28" s="3">
        <v>564391639</v>
      </c>
      <c r="G28" s="4">
        <v>0.92</v>
      </c>
      <c r="H28" s="4">
        <v>1.02</v>
      </c>
      <c r="I28" s="26">
        <f t="shared" si="0"/>
        <v>1.94</v>
      </c>
    </row>
    <row r="29" spans="1:18" x14ac:dyDescent="0.25">
      <c r="A29" s="7">
        <v>42744.145833333336</v>
      </c>
      <c r="B29" s="6">
        <v>2339843590</v>
      </c>
      <c r="C29" s="6">
        <v>875775</v>
      </c>
      <c r="D29" s="6">
        <v>1542</v>
      </c>
      <c r="E29" s="3">
        <v>0.97</v>
      </c>
      <c r="F29" s="6">
        <v>564293359</v>
      </c>
      <c r="G29" s="4">
        <v>0.92</v>
      </c>
      <c r="H29" s="4">
        <v>1.02</v>
      </c>
      <c r="I29" s="26">
        <f t="shared" si="0"/>
        <v>1.94</v>
      </c>
      <c r="K29" s="51"/>
      <c r="L29" s="12"/>
      <c r="M29" s="12"/>
      <c r="N29" s="12"/>
      <c r="O29" s="12"/>
      <c r="P29" s="13"/>
      <c r="Q29" s="13"/>
      <c r="R29" s="41"/>
    </row>
    <row r="30" spans="1:18" x14ac:dyDescent="0.25">
      <c r="A30" s="2">
        <v>42744.135416666664</v>
      </c>
      <c r="B30" s="3">
        <v>2339455729</v>
      </c>
      <c r="C30" s="3">
        <v>875775</v>
      </c>
      <c r="D30" s="3">
        <v>1539</v>
      </c>
      <c r="E30" s="3">
        <v>0.97</v>
      </c>
      <c r="F30" s="3">
        <v>564194972</v>
      </c>
      <c r="G30" s="9">
        <v>0.9</v>
      </c>
      <c r="H30" s="4">
        <v>0.99</v>
      </c>
      <c r="I30" s="26">
        <f t="shared" si="0"/>
        <v>1.8900000000000001</v>
      </c>
      <c r="K30" s="51"/>
      <c r="L30" s="12"/>
      <c r="M30" s="12"/>
      <c r="N30" s="12"/>
      <c r="O30" s="12"/>
      <c r="P30" s="13"/>
      <c r="Q30" s="13"/>
      <c r="R30" s="41"/>
    </row>
    <row r="31" spans="1:18" x14ac:dyDescent="0.25">
      <c r="A31" s="2">
        <v>42744.125</v>
      </c>
      <c r="B31" s="3">
        <v>2339068694</v>
      </c>
      <c r="C31" s="3">
        <v>875775</v>
      </c>
      <c r="D31" s="3">
        <v>1508</v>
      </c>
      <c r="E31" s="3">
        <v>0.97</v>
      </c>
      <c r="F31" s="3">
        <v>564096435</v>
      </c>
      <c r="G31" s="14">
        <v>0.91</v>
      </c>
      <c r="H31" s="9">
        <v>1</v>
      </c>
      <c r="I31" s="26">
        <f t="shared" si="0"/>
        <v>1.9100000000000001</v>
      </c>
      <c r="K31" s="51"/>
      <c r="L31" s="12"/>
      <c r="M31" s="12"/>
      <c r="N31" s="12"/>
      <c r="O31" s="12"/>
      <c r="P31" s="12"/>
      <c r="Q31" s="42"/>
      <c r="R31" s="41"/>
    </row>
    <row r="32" spans="1:18" x14ac:dyDescent="0.25">
      <c r="A32" s="2">
        <v>42744.114583333336</v>
      </c>
      <c r="B32" s="3">
        <v>2338665455</v>
      </c>
      <c r="C32" s="3">
        <v>875775</v>
      </c>
      <c r="D32" s="3">
        <v>1529</v>
      </c>
      <c r="E32" s="3">
        <v>0.97</v>
      </c>
      <c r="F32" s="3">
        <v>563995788</v>
      </c>
      <c r="G32" s="40">
        <v>0.9</v>
      </c>
      <c r="H32" s="4">
        <v>0.99</v>
      </c>
      <c r="I32" s="26">
        <f t="shared" si="0"/>
        <v>1.8900000000000001</v>
      </c>
      <c r="K32" s="51"/>
      <c r="L32" s="12"/>
      <c r="M32" s="12"/>
      <c r="N32" s="12"/>
      <c r="O32" s="12"/>
      <c r="P32" s="13"/>
      <c r="Q32" s="13"/>
      <c r="R32" s="41"/>
    </row>
    <row r="33" spans="1:18" x14ac:dyDescent="0.25">
      <c r="A33" s="2">
        <v>42744.104166666664</v>
      </c>
      <c r="B33" s="3">
        <v>2338281275</v>
      </c>
      <c r="C33" s="3">
        <v>875775</v>
      </c>
      <c r="D33" s="3">
        <v>1570</v>
      </c>
      <c r="E33" s="3">
        <v>0.97</v>
      </c>
      <c r="F33" s="3">
        <v>563898075</v>
      </c>
      <c r="G33" s="4">
        <v>0.92</v>
      </c>
      <c r="H33" s="4">
        <v>1.02</v>
      </c>
      <c r="I33" s="26">
        <f t="shared" si="0"/>
        <v>1.94</v>
      </c>
      <c r="K33" s="51"/>
      <c r="L33" s="12"/>
      <c r="M33" s="12"/>
      <c r="N33" s="12"/>
      <c r="O33" s="12"/>
      <c r="P33" s="13"/>
      <c r="Q33" s="12"/>
      <c r="R33" s="41"/>
    </row>
    <row r="34" spans="1:18" x14ac:dyDescent="0.25">
      <c r="A34" s="2">
        <v>42744.09375</v>
      </c>
      <c r="B34" s="3">
        <v>2337891498</v>
      </c>
      <c r="C34" s="3">
        <v>875775</v>
      </c>
      <c r="D34" s="3">
        <v>1517</v>
      </c>
      <c r="E34" s="3">
        <v>0.97</v>
      </c>
      <c r="F34" s="3">
        <v>563799101</v>
      </c>
      <c r="G34" s="4">
        <v>0.87</v>
      </c>
      <c r="H34" s="9">
        <v>0.97</v>
      </c>
      <c r="I34" s="26">
        <f t="shared" si="0"/>
        <v>1.8399999999999999</v>
      </c>
      <c r="K34" s="51"/>
      <c r="L34" s="12"/>
      <c r="M34" s="12"/>
      <c r="N34" s="12"/>
      <c r="O34" s="12"/>
      <c r="P34" s="13"/>
      <c r="Q34" s="13"/>
      <c r="R34" s="41"/>
    </row>
    <row r="35" spans="1:18" x14ac:dyDescent="0.25">
      <c r="A35" s="2">
        <v>42744.083333333336</v>
      </c>
      <c r="B35" s="3">
        <v>2337503263</v>
      </c>
      <c r="C35" s="3">
        <v>875775</v>
      </c>
      <c r="D35" s="3">
        <v>1586</v>
      </c>
      <c r="E35" s="3">
        <v>0.97</v>
      </c>
      <c r="F35" s="3">
        <v>563700366</v>
      </c>
      <c r="G35" s="14">
        <v>0.91</v>
      </c>
      <c r="H35" s="4">
        <v>1.01</v>
      </c>
      <c r="I35" s="26">
        <f t="shared" si="0"/>
        <v>1.92</v>
      </c>
      <c r="K35" s="10"/>
      <c r="L35" s="11"/>
      <c r="M35" s="11"/>
      <c r="N35" s="11"/>
      <c r="O35" s="11"/>
      <c r="P35" s="13"/>
      <c r="Q35" s="12"/>
      <c r="R35" s="41"/>
    </row>
    <row r="36" spans="1:18" x14ac:dyDescent="0.25">
      <c r="A36" s="2">
        <v>42744.072916666664</v>
      </c>
      <c r="B36" s="3">
        <v>2337118932</v>
      </c>
      <c r="C36" s="3">
        <v>875775</v>
      </c>
      <c r="D36" s="3">
        <v>1567</v>
      </c>
      <c r="E36" s="3">
        <v>0.97</v>
      </c>
      <c r="F36" s="3">
        <v>563603297</v>
      </c>
      <c r="G36" s="14">
        <v>0.91</v>
      </c>
      <c r="H36" s="4">
        <v>1.01</v>
      </c>
      <c r="I36" s="26">
        <f t="shared" si="0"/>
        <v>1.92</v>
      </c>
      <c r="K36" s="10"/>
      <c r="L36" s="11"/>
      <c r="M36" s="11"/>
      <c r="N36" s="11"/>
      <c r="O36" s="11"/>
      <c r="P36" s="11"/>
      <c r="Q36" s="12"/>
      <c r="R36" s="41"/>
    </row>
    <row r="37" spans="1:18" x14ac:dyDescent="0.25">
      <c r="A37" s="2">
        <v>42744.0625</v>
      </c>
      <c r="B37" s="3">
        <v>2336729088</v>
      </c>
      <c r="C37" s="3">
        <v>875775</v>
      </c>
      <c r="D37" s="3">
        <v>1504</v>
      </c>
      <c r="E37" s="3">
        <v>0.97</v>
      </c>
      <c r="F37" s="3">
        <v>563504790</v>
      </c>
      <c r="G37" s="14">
        <v>0.91</v>
      </c>
      <c r="H37" s="9">
        <v>1</v>
      </c>
      <c r="I37" s="26">
        <f t="shared" si="0"/>
        <v>1.9100000000000001</v>
      </c>
      <c r="K37" s="10"/>
      <c r="L37" s="11"/>
      <c r="M37" s="11"/>
      <c r="N37" s="11"/>
      <c r="O37" s="11"/>
      <c r="P37" s="13"/>
      <c r="Q37" s="12"/>
      <c r="R37" s="41"/>
    </row>
    <row r="38" spans="1:18" x14ac:dyDescent="0.25">
      <c r="A38" s="2">
        <v>42744.052083333336</v>
      </c>
      <c r="B38" s="3">
        <v>2336340797</v>
      </c>
      <c r="C38" s="3">
        <v>875775</v>
      </c>
      <c r="D38" s="3">
        <v>1553</v>
      </c>
      <c r="E38" s="3">
        <v>0.97</v>
      </c>
      <c r="F38" s="3">
        <v>563408566</v>
      </c>
      <c r="G38" s="14">
        <v>0.91</v>
      </c>
      <c r="H38" s="9">
        <v>1</v>
      </c>
      <c r="I38" s="26">
        <f t="shared" si="0"/>
        <v>1.9100000000000001</v>
      </c>
      <c r="K38" s="10"/>
      <c r="L38" s="11"/>
      <c r="M38" s="11"/>
      <c r="N38" s="11"/>
      <c r="O38" s="11"/>
      <c r="P38" s="13"/>
      <c r="Q38" s="13"/>
      <c r="R38" s="41"/>
    </row>
    <row r="39" spans="1:18" x14ac:dyDescent="0.25">
      <c r="A39" s="2">
        <v>42744.041666666664</v>
      </c>
      <c r="B39" s="3">
        <v>2335953341</v>
      </c>
      <c r="C39" s="3">
        <v>875775</v>
      </c>
      <c r="D39" s="3">
        <v>1549</v>
      </c>
      <c r="E39" s="3">
        <v>0.97</v>
      </c>
      <c r="F39" s="3">
        <v>563313160</v>
      </c>
      <c r="G39" s="14">
        <v>0.91</v>
      </c>
      <c r="H39" s="9">
        <v>1</v>
      </c>
      <c r="I39" s="26">
        <f t="shared" si="0"/>
        <v>1.9100000000000001</v>
      </c>
      <c r="K39" s="10"/>
      <c r="L39" s="11"/>
      <c r="M39" s="11"/>
      <c r="N39" s="11"/>
      <c r="O39" s="11"/>
      <c r="P39" s="13"/>
      <c r="Q39" s="12"/>
      <c r="R39" s="41"/>
    </row>
    <row r="40" spans="1:18" x14ac:dyDescent="0.25">
      <c r="A40" s="2">
        <v>42744.03125</v>
      </c>
      <c r="B40" s="3">
        <v>2335565973</v>
      </c>
      <c r="C40" s="3">
        <v>875775</v>
      </c>
      <c r="D40" s="3">
        <v>1548</v>
      </c>
      <c r="E40" s="3">
        <v>0.97</v>
      </c>
      <c r="F40" s="3">
        <v>563218307</v>
      </c>
      <c r="G40" s="14">
        <v>0.91</v>
      </c>
      <c r="H40" s="9">
        <v>1</v>
      </c>
      <c r="I40" s="26">
        <f t="shared" si="0"/>
        <v>1.9100000000000001</v>
      </c>
      <c r="K40" s="10"/>
      <c r="L40" s="11"/>
      <c r="M40" s="11"/>
      <c r="N40" s="11"/>
      <c r="O40" s="11"/>
      <c r="P40" s="13"/>
      <c r="Q40" s="13"/>
      <c r="R40" s="41"/>
    </row>
    <row r="41" spans="1:18" x14ac:dyDescent="0.25">
      <c r="A41" s="2">
        <v>42744.020833333336</v>
      </c>
      <c r="B41" s="3">
        <v>2335175252</v>
      </c>
      <c r="C41" s="3">
        <v>875775</v>
      </c>
      <c r="D41" s="3">
        <v>1559</v>
      </c>
      <c r="E41" s="3">
        <v>0.97</v>
      </c>
      <c r="F41" s="3">
        <v>563122838</v>
      </c>
      <c r="G41" s="14">
        <v>0.91</v>
      </c>
      <c r="H41" s="9">
        <v>1</v>
      </c>
      <c r="I41" s="26">
        <f t="shared" si="0"/>
        <v>1.9100000000000001</v>
      </c>
      <c r="K41" s="10"/>
      <c r="L41" s="11"/>
      <c r="M41" s="11"/>
      <c r="N41" s="11"/>
      <c r="O41" s="11"/>
      <c r="P41" s="12"/>
      <c r="Q41" s="12"/>
      <c r="R41" s="41"/>
    </row>
    <row r="42" spans="1:18" x14ac:dyDescent="0.25">
      <c r="A42" s="2">
        <v>42744.010416666664</v>
      </c>
      <c r="B42" s="3">
        <v>2334790814</v>
      </c>
      <c r="C42" s="3">
        <v>875775</v>
      </c>
      <c r="D42" s="3">
        <v>1556</v>
      </c>
      <c r="E42" s="3">
        <v>0.97</v>
      </c>
      <c r="F42" s="3">
        <v>563028138</v>
      </c>
      <c r="G42" s="14">
        <v>0.91</v>
      </c>
      <c r="H42" s="9">
        <v>1</v>
      </c>
      <c r="I42" s="26">
        <f t="shared" si="0"/>
        <v>1.9100000000000001</v>
      </c>
      <c r="K42" s="10"/>
      <c r="L42" s="11"/>
      <c r="M42" s="11"/>
      <c r="N42" s="11"/>
      <c r="O42" s="11"/>
      <c r="P42" s="12"/>
      <c r="Q42" s="12"/>
      <c r="R42" s="41"/>
    </row>
    <row r="43" spans="1:18" x14ac:dyDescent="0.25">
      <c r="A43" s="57">
        <v>42744</v>
      </c>
      <c r="B43" s="58">
        <v>2334401156</v>
      </c>
      <c r="C43" s="58">
        <v>875775</v>
      </c>
      <c r="D43" s="58">
        <v>1559</v>
      </c>
      <c r="E43" s="3">
        <v>0.97</v>
      </c>
      <c r="F43" s="58">
        <v>562932379</v>
      </c>
      <c r="G43" s="14">
        <v>0.91</v>
      </c>
      <c r="H43" s="9">
        <v>1</v>
      </c>
      <c r="I43" s="26">
        <f t="shared" si="0"/>
        <v>1.9100000000000001</v>
      </c>
      <c r="K43" s="10"/>
      <c r="L43" s="11"/>
      <c r="M43" s="11"/>
      <c r="N43" s="11"/>
      <c r="O43" s="11"/>
      <c r="P43" s="48"/>
      <c r="Q43" s="13"/>
      <c r="R43" s="41"/>
    </row>
    <row r="44" spans="1:18" x14ac:dyDescent="0.25">
      <c r="A44" s="57">
        <v>42743.989583333336</v>
      </c>
      <c r="B44" s="58">
        <v>2334012561</v>
      </c>
      <c r="C44" s="58">
        <v>875775</v>
      </c>
      <c r="D44" s="58">
        <v>1550</v>
      </c>
      <c r="E44" s="3">
        <v>0.97</v>
      </c>
      <c r="F44" s="58">
        <v>562835679</v>
      </c>
      <c r="G44" s="68">
        <v>0.9</v>
      </c>
      <c r="H44" s="9">
        <v>1</v>
      </c>
      <c r="I44" s="26">
        <f t="shared" si="0"/>
        <v>1.9</v>
      </c>
      <c r="K44" s="10"/>
      <c r="L44" s="11"/>
      <c r="M44" s="11"/>
      <c r="N44" s="11"/>
      <c r="O44" s="11"/>
      <c r="P44" s="13"/>
      <c r="Q44" s="13"/>
      <c r="R44" s="41"/>
    </row>
    <row r="45" spans="1:18" x14ac:dyDescent="0.25">
      <c r="A45" s="57">
        <v>42743.979166666664</v>
      </c>
      <c r="B45" s="58">
        <v>2333628594</v>
      </c>
      <c r="C45" s="58">
        <v>875775</v>
      </c>
      <c r="D45" s="58">
        <v>1567</v>
      </c>
      <c r="E45" s="3">
        <v>0.97</v>
      </c>
      <c r="F45" s="58">
        <v>562737654</v>
      </c>
      <c r="G45" s="68">
        <v>0.9</v>
      </c>
      <c r="H45" s="9">
        <v>1</v>
      </c>
      <c r="I45" s="26">
        <f t="shared" si="0"/>
        <v>1.9</v>
      </c>
      <c r="K45" s="10"/>
      <c r="L45" s="11"/>
      <c r="M45" s="11"/>
      <c r="N45" s="11"/>
      <c r="O45" s="11"/>
      <c r="P45" s="12"/>
      <c r="Q45" s="12"/>
      <c r="R45" s="41"/>
    </row>
    <row r="46" spans="1:18" x14ac:dyDescent="0.25">
      <c r="A46" s="57">
        <v>42743.96875</v>
      </c>
      <c r="B46" s="58">
        <v>2333236263</v>
      </c>
      <c r="C46" s="58">
        <v>875775</v>
      </c>
      <c r="D46" s="58">
        <v>1559</v>
      </c>
      <c r="E46" s="3">
        <v>0.97</v>
      </c>
      <c r="F46" s="58">
        <v>562637533</v>
      </c>
      <c r="G46" s="14">
        <v>0.91</v>
      </c>
      <c r="H46" s="9">
        <v>1.01</v>
      </c>
      <c r="I46" s="26">
        <f t="shared" si="0"/>
        <v>1.92</v>
      </c>
      <c r="K46" s="10"/>
      <c r="L46" s="11"/>
      <c r="M46" s="11"/>
      <c r="N46" s="11"/>
      <c r="O46" s="11"/>
      <c r="P46" s="13"/>
      <c r="Q46" s="42"/>
      <c r="R46" s="41"/>
    </row>
    <row r="47" spans="1:18" x14ac:dyDescent="0.25">
      <c r="A47" s="57">
        <v>42743.958333333336</v>
      </c>
      <c r="B47" s="58">
        <v>2332852597</v>
      </c>
      <c r="C47" s="58">
        <v>875775</v>
      </c>
      <c r="D47" s="58">
        <v>1538</v>
      </c>
      <c r="E47" s="3">
        <v>0.97</v>
      </c>
      <c r="F47" s="58">
        <v>562540820</v>
      </c>
      <c r="G47" s="14">
        <v>0.89</v>
      </c>
      <c r="H47" s="9">
        <v>0.99</v>
      </c>
      <c r="I47" s="26">
        <f t="shared" si="0"/>
        <v>1.88</v>
      </c>
      <c r="K47" s="10"/>
      <c r="L47" s="11"/>
      <c r="M47" s="11"/>
      <c r="N47" s="11"/>
      <c r="O47" s="11"/>
      <c r="P47" s="13"/>
      <c r="Q47" s="12"/>
      <c r="R47" s="41"/>
    </row>
    <row r="48" spans="1:18" x14ac:dyDescent="0.25">
      <c r="A48" s="57">
        <v>42743.947916666664</v>
      </c>
      <c r="B48" s="58">
        <v>2332465607</v>
      </c>
      <c r="C48" s="58">
        <v>875775</v>
      </c>
      <c r="D48" s="58">
        <v>1567</v>
      </c>
      <c r="E48" s="3">
        <v>0.97</v>
      </c>
      <c r="F48" s="58">
        <v>562443990</v>
      </c>
      <c r="G48" s="14">
        <v>0.91</v>
      </c>
      <c r="H48" s="9">
        <v>1</v>
      </c>
      <c r="I48" s="26">
        <f t="shared" si="0"/>
        <v>1.9100000000000001</v>
      </c>
      <c r="K48" s="10"/>
      <c r="L48" s="11"/>
      <c r="M48" s="11"/>
      <c r="N48" s="11"/>
      <c r="O48" s="11"/>
      <c r="P48" s="52"/>
      <c r="Q48" s="12"/>
      <c r="R48" s="41"/>
    </row>
    <row r="49" spans="1:18" x14ac:dyDescent="0.25">
      <c r="A49" s="57">
        <v>42743.9375</v>
      </c>
      <c r="B49" s="58">
        <v>2332077688</v>
      </c>
      <c r="C49" s="58">
        <v>875775</v>
      </c>
      <c r="D49" s="58">
        <v>1516</v>
      </c>
      <c r="E49" s="3">
        <v>0.97</v>
      </c>
      <c r="F49" s="58">
        <v>562347668</v>
      </c>
      <c r="G49" s="68">
        <v>0.88</v>
      </c>
      <c r="H49" s="4">
        <v>0.98</v>
      </c>
      <c r="I49" s="26">
        <f t="shared" si="0"/>
        <v>1.8599999999999999</v>
      </c>
      <c r="K49" s="10"/>
      <c r="L49" s="11"/>
      <c r="M49" s="11"/>
      <c r="N49" s="11"/>
      <c r="O49" s="11"/>
      <c r="P49" s="12"/>
      <c r="Q49" s="12"/>
      <c r="R49" s="41"/>
    </row>
    <row r="50" spans="1:18" x14ac:dyDescent="0.25">
      <c r="A50" s="57">
        <v>42743.927083333336</v>
      </c>
      <c r="B50" s="58">
        <v>2331688115</v>
      </c>
      <c r="C50" s="58">
        <v>875775</v>
      </c>
      <c r="D50" s="58">
        <v>1524</v>
      </c>
      <c r="E50" s="3">
        <v>0.97</v>
      </c>
      <c r="F50" s="58">
        <v>562250452</v>
      </c>
      <c r="G50" s="68">
        <v>0.88</v>
      </c>
      <c r="H50" s="4">
        <v>0.98</v>
      </c>
      <c r="I50" s="26">
        <f t="shared" si="0"/>
        <v>1.8599999999999999</v>
      </c>
      <c r="K50" s="51"/>
      <c r="L50" s="12"/>
      <c r="M50" s="12"/>
      <c r="N50" s="12"/>
      <c r="O50" s="12"/>
      <c r="P50" s="12"/>
      <c r="Q50" s="12"/>
      <c r="R50" s="41"/>
    </row>
    <row r="51" spans="1:18" x14ac:dyDescent="0.25">
      <c r="A51" s="57">
        <v>42743.916666666664</v>
      </c>
      <c r="B51" s="58">
        <v>2331302360</v>
      </c>
      <c r="C51" s="58">
        <v>875775</v>
      </c>
      <c r="D51" s="58">
        <v>1555</v>
      </c>
      <c r="E51" s="3">
        <v>0.97</v>
      </c>
      <c r="F51" s="58">
        <v>562154336</v>
      </c>
      <c r="G51" s="68">
        <v>0.9</v>
      </c>
      <c r="H51" s="9">
        <v>1</v>
      </c>
      <c r="I51" s="26">
        <f t="shared" si="0"/>
        <v>1.9</v>
      </c>
      <c r="K51" s="51"/>
      <c r="L51" s="12"/>
      <c r="M51" s="12"/>
      <c r="N51" s="12"/>
      <c r="O51" s="12"/>
      <c r="P51" s="12"/>
      <c r="Q51" s="12"/>
      <c r="R51" s="41"/>
    </row>
    <row r="52" spans="1:18" x14ac:dyDescent="0.25">
      <c r="A52" s="57">
        <v>42743.90625</v>
      </c>
      <c r="B52" s="58">
        <v>2330915082</v>
      </c>
      <c r="C52" s="58">
        <v>875775</v>
      </c>
      <c r="D52" s="58">
        <v>1524</v>
      </c>
      <c r="E52" s="3">
        <v>0.97</v>
      </c>
      <c r="F52" s="58">
        <v>562059741</v>
      </c>
      <c r="G52" s="14">
        <v>0.91</v>
      </c>
      <c r="H52" s="4">
        <v>0.99</v>
      </c>
      <c r="I52" s="26">
        <f t="shared" si="0"/>
        <v>1.9</v>
      </c>
      <c r="K52" s="10"/>
      <c r="L52" s="11"/>
      <c r="M52" s="11"/>
      <c r="N52" s="11"/>
      <c r="O52" s="11"/>
      <c r="P52" s="12"/>
      <c r="Q52" s="12"/>
      <c r="R52" s="41"/>
    </row>
    <row r="53" spans="1:18" x14ac:dyDescent="0.25">
      <c r="A53" s="57">
        <v>42743.895833333336</v>
      </c>
      <c r="B53" s="58">
        <v>2330531879</v>
      </c>
      <c r="C53" s="58">
        <v>875775</v>
      </c>
      <c r="D53" s="58">
        <v>1569</v>
      </c>
      <c r="E53" s="3">
        <v>0.97</v>
      </c>
      <c r="F53" s="58">
        <v>561962500</v>
      </c>
      <c r="G53" s="14">
        <v>0.87</v>
      </c>
      <c r="H53" s="4">
        <v>0.97</v>
      </c>
      <c r="I53" s="26">
        <f t="shared" si="0"/>
        <v>1.8399999999999999</v>
      </c>
      <c r="K53" s="10"/>
      <c r="L53" s="11"/>
      <c r="M53" s="11"/>
      <c r="N53" s="11"/>
      <c r="O53" s="11"/>
      <c r="P53" s="12"/>
      <c r="Q53" s="12"/>
      <c r="R53" s="41"/>
    </row>
    <row r="54" spans="1:18" x14ac:dyDescent="0.25">
      <c r="A54" s="57">
        <v>42743.885416666664</v>
      </c>
      <c r="B54" s="58">
        <v>2330139793</v>
      </c>
      <c r="C54" s="58">
        <v>875775</v>
      </c>
      <c r="D54" s="58">
        <v>1534</v>
      </c>
      <c r="E54" s="3">
        <v>0.97</v>
      </c>
      <c r="F54" s="58">
        <v>561866997</v>
      </c>
      <c r="G54" s="68">
        <v>0.89</v>
      </c>
      <c r="H54" s="9">
        <v>0.98</v>
      </c>
      <c r="I54" s="26">
        <f t="shared" si="0"/>
        <v>1.87</v>
      </c>
      <c r="K54" s="10"/>
      <c r="L54" s="11"/>
      <c r="M54" s="11"/>
      <c r="N54" s="11"/>
      <c r="O54" s="11"/>
      <c r="P54" s="13"/>
      <c r="Q54" s="42"/>
      <c r="R54" s="41"/>
    </row>
    <row r="55" spans="1:18" x14ac:dyDescent="0.25">
      <c r="A55" s="57">
        <v>42743.875</v>
      </c>
      <c r="B55" s="58">
        <v>2329755505</v>
      </c>
      <c r="C55" s="58">
        <v>875775</v>
      </c>
      <c r="D55" s="58">
        <v>1546</v>
      </c>
      <c r="E55" s="3">
        <v>0.97</v>
      </c>
      <c r="F55" s="58">
        <v>561768222</v>
      </c>
      <c r="G55" s="14">
        <v>0.89</v>
      </c>
      <c r="H55" s="4">
        <v>0.99</v>
      </c>
      <c r="I55" s="26">
        <f t="shared" si="0"/>
        <v>1.88</v>
      </c>
      <c r="K55" s="10"/>
      <c r="L55" s="11"/>
      <c r="M55" s="11"/>
      <c r="N55" s="11"/>
      <c r="O55" s="11"/>
      <c r="P55" s="12"/>
      <c r="Q55" s="12"/>
      <c r="R55" s="41"/>
    </row>
    <row r="56" spans="1:18" x14ac:dyDescent="0.25">
      <c r="A56" s="72">
        <v>42743.864583333336</v>
      </c>
      <c r="B56" s="73">
        <v>2329365443</v>
      </c>
      <c r="C56" s="73">
        <v>875775</v>
      </c>
      <c r="D56" s="73">
        <v>1538</v>
      </c>
      <c r="E56" s="3">
        <v>0.97</v>
      </c>
      <c r="F56" s="73">
        <v>561670146</v>
      </c>
      <c r="G56" s="4">
        <v>0.89</v>
      </c>
      <c r="H56" s="4">
        <v>0.98</v>
      </c>
      <c r="I56" s="26">
        <f t="shared" si="0"/>
        <v>1.87</v>
      </c>
      <c r="K56" s="10"/>
      <c r="L56" s="11"/>
      <c r="M56" s="11"/>
      <c r="N56" s="11"/>
      <c r="O56" s="11"/>
      <c r="P56" s="12"/>
      <c r="Q56" s="12"/>
      <c r="R56" s="41"/>
    </row>
    <row r="57" spans="1:18" x14ac:dyDescent="0.25">
      <c r="A57" s="57">
        <v>42743.854166666664</v>
      </c>
      <c r="B57" s="58">
        <v>2328977105</v>
      </c>
      <c r="C57" s="58">
        <v>875775</v>
      </c>
      <c r="D57" s="58">
        <v>1615</v>
      </c>
      <c r="E57" s="3">
        <v>0.97</v>
      </c>
      <c r="F57" s="58">
        <v>561572629</v>
      </c>
      <c r="G57" s="14">
        <v>0.93</v>
      </c>
      <c r="H57" s="9">
        <v>1.04</v>
      </c>
      <c r="I57" s="26">
        <f t="shared" si="0"/>
        <v>1.9700000000000002</v>
      </c>
      <c r="K57" s="10"/>
      <c r="L57" s="11"/>
      <c r="M57" s="11"/>
      <c r="N57" s="11"/>
      <c r="O57" s="11"/>
      <c r="P57" s="13"/>
      <c r="Q57" s="42"/>
      <c r="R57" s="41"/>
    </row>
    <row r="58" spans="1:18" x14ac:dyDescent="0.25">
      <c r="A58" s="72">
        <v>42743.84375</v>
      </c>
      <c r="B58" s="73">
        <v>2328589520</v>
      </c>
      <c r="C58" s="73">
        <v>875775</v>
      </c>
      <c r="D58" s="73">
        <v>1575</v>
      </c>
      <c r="E58" s="3">
        <v>0.97</v>
      </c>
      <c r="F58" s="73">
        <v>561475206</v>
      </c>
      <c r="G58" s="4">
        <v>0.91</v>
      </c>
      <c r="H58" s="4">
        <v>1.02</v>
      </c>
      <c r="I58" s="26">
        <f t="shared" si="0"/>
        <v>1.9300000000000002</v>
      </c>
      <c r="K58" s="10"/>
      <c r="L58" s="11"/>
      <c r="M58" s="11"/>
      <c r="N58" s="11"/>
      <c r="O58" s="11"/>
      <c r="P58" s="52"/>
      <c r="Q58" s="12"/>
      <c r="R58" s="41"/>
    </row>
    <row r="59" spans="1:18" x14ac:dyDescent="0.25">
      <c r="A59" s="74">
        <v>42743.833333333336</v>
      </c>
      <c r="B59" s="58">
        <v>2328201099</v>
      </c>
      <c r="C59" s="58">
        <v>875775</v>
      </c>
      <c r="D59" s="58">
        <v>1539</v>
      </c>
      <c r="E59" s="3">
        <v>0.97</v>
      </c>
      <c r="F59" s="58">
        <v>561376931</v>
      </c>
      <c r="G59" s="75">
        <v>0.9</v>
      </c>
      <c r="H59" s="4">
        <v>0.99</v>
      </c>
      <c r="I59" s="26">
        <f t="shared" si="0"/>
        <v>1.8900000000000001</v>
      </c>
      <c r="K59" s="10"/>
      <c r="L59" s="11"/>
      <c r="M59" s="11"/>
      <c r="N59" s="11"/>
      <c r="O59" s="11"/>
      <c r="P59" s="12"/>
      <c r="Q59" s="12"/>
      <c r="R59" s="41"/>
    </row>
    <row r="60" spans="1:18" x14ac:dyDescent="0.25">
      <c r="A60" s="57">
        <v>42743.822916666664</v>
      </c>
      <c r="B60" s="58">
        <v>2327811954</v>
      </c>
      <c r="C60" s="58">
        <v>875775</v>
      </c>
      <c r="D60" s="58">
        <v>1547</v>
      </c>
      <c r="E60" s="3">
        <v>0.97</v>
      </c>
      <c r="F60" s="58">
        <v>561281157</v>
      </c>
      <c r="G60" s="14">
        <v>0.93</v>
      </c>
      <c r="H60" s="4">
        <v>1.02</v>
      </c>
      <c r="I60" s="26">
        <f t="shared" si="0"/>
        <v>1.9500000000000002</v>
      </c>
      <c r="K60" s="10"/>
      <c r="L60" s="11"/>
      <c r="M60" s="11"/>
      <c r="N60" s="11"/>
      <c r="O60" s="11"/>
      <c r="P60" s="12"/>
      <c r="Q60" s="42"/>
      <c r="R60" s="41"/>
    </row>
    <row r="61" spans="1:18" x14ac:dyDescent="0.25">
      <c r="A61" s="57">
        <v>42743.8125</v>
      </c>
      <c r="B61" s="58">
        <v>2327424264</v>
      </c>
      <c r="C61" s="58">
        <v>875775</v>
      </c>
      <c r="D61" s="58">
        <v>1611</v>
      </c>
      <c r="E61" s="3">
        <v>0.97</v>
      </c>
      <c r="F61" s="58">
        <v>561191590</v>
      </c>
      <c r="G61" s="14">
        <v>0.92</v>
      </c>
      <c r="H61" s="4">
        <v>1.02</v>
      </c>
      <c r="I61" s="26">
        <f t="shared" si="0"/>
        <v>1.94</v>
      </c>
      <c r="K61" s="10"/>
      <c r="L61" s="11"/>
      <c r="M61" s="11"/>
      <c r="N61" s="11"/>
      <c r="O61" s="11"/>
      <c r="P61" s="12"/>
      <c r="Q61" s="12"/>
      <c r="R61" s="41"/>
    </row>
    <row r="62" spans="1:18" x14ac:dyDescent="0.25">
      <c r="A62" s="57">
        <v>42743.802083333336</v>
      </c>
      <c r="B62" s="58">
        <v>2327036506</v>
      </c>
      <c r="C62" s="58">
        <v>875775</v>
      </c>
      <c r="D62" s="58">
        <v>1611</v>
      </c>
      <c r="E62" s="3">
        <v>0.97</v>
      </c>
      <c r="F62" s="58">
        <v>561101920</v>
      </c>
      <c r="G62" s="14">
        <v>0.93</v>
      </c>
      <c r="H62" s="4">
        <v>1.03</v>
      </c>
      <c r="I62" s="26">
        <f t="shared" si="0"/>
        <v>1.96</v>
      </c>
      <c r="K62" s="10"/>
      <c r="L62" s="11"/>
      <c r="M62" s="11"/>
      <c r="N62" s="11"/>
      <c r="O62" s="11"/>
      <c r="P62" s="12"/>
      <c r="Q62" s="12"/>
      <c r="R62" s="41"/>
    </row>
    <row r="63" spans="1:18" x14ac:dyDescent="0.25">
      <c r="A63" s="57">
        <v>42743.791666666664</v>
      </c>
      <c r="B63" s="58">
        <v>2326644767</v>
      </c>
      <c r="C63" s="58">
        <v>875775</v>
      </c>
      <c r="D63" s="58">
        <v>1556</v>
      </c>
      <c r="E63" s="3">
        <v>0.97</v>
      </c>
      <c r="F63" s="58">
        <v>561005425</v>
      </c>
      <c r="G63" s="33">
        <v>0.92</v>
      </c>
      <c r="H63" s="4">
        <v>1.02</v>
      </c>
      <c r="I63" s="26">
        <f t="shared" si="0"/>
        <v>1.94</v>
      </c>
      <c r="K63" s="10"/>
      <c r="L63" s="11"/>
      <c r="M63" s="11"/>
      <c r="N63" s="11"/>
      <c r="O63" s="11"/>
      <c r="P63" s="42"/>
      <c r="Q63" s="42"/>
      <c r="R63" s="41"/>
    </row>
    <row r="64" spans="1:18" x14ac:dyDescent="0.25">
      <c r="A64" s="57">
        <v>42743.78125</v>
      </c>
      <c r="B64" s="58">
        <v>2326258477</v>
      </c>
      <c r="C64" s="58">
        <v>875775</v>
      </c>
      <c r="D64" s="58">
        <v>1587</v>
      </c>
      <c r="E64" s="3">
        <v>0.97</v>
      </c>
      <c r="F64" s="58">
        <v>560908353</v>
      </c>
      <c r="G64" s="33">
        <v>0.92</v>
      </c>
      <c r="H64" s="9">
        <v>1.01</v>
      </c>
      <c r="I64" s="26">
        <f t="shared" si="0"/>
        <v>1.9300000000000002</v>
      </c>
      <c r="K64" s="10"/>
      <c r="L64" s="11"/>
      <c r="M64" s="11"/>
      <c r="N64" s="11"/>
      <c r="O64" s="11"/>
      <c r="P64" s="12"/>
      <c r="Q64" s="12"/>
      <c r="R64" s="41"/>
    </row>
    <row r="65" spans="1:18" x14ac:dyDescent="0.25">
      <c r="A65" s="57">
        <v>42743.770833333336</v>
      </c>
      <c r="B65" s="58">
        <v>2325872257</v>
      </c>
      <c r="C65" s="58">
        <v>875775</v>
      </c>
      <c r="D65" s="58">
        <v>1497</v>
      </c>
      <c r="E65" s="3">
        <v>0.97</v>
      </c>
      <c r="F65" s="58">
        <v>560810997</v>
      </c>
      <c r="G65" s="76">
        <v>0.87</v>
      </c>
      <c r="H65" s="62">
        <v>0.96</v>
      </c>
      <c r="I65" s="26">
        <f t="shared" si="0"/>
        <v>1.83</v>
      </c>
      <c r="K65" s="10"/>
      <c r="L65" s="11"/>
      <c r="M65" s="11"/>
      <c r="N65" s="11"/>
      <c r="O65" s="11"/>
      <c r="P65" s="12"/>
      <c r="Q65" s="12"/>
      <c r="R65" s="41"/>
    </row>
    <row r="66" spans="1:18" x14ac:dyDescent="0.25">
      <c r="A66" s="57">
        <v>42743.760416666664</v>
      </c>
      <c r="B66" s="58">
        <v>2325482199</v>
      </c>
      <c r="C66" s="58">
        <v>875775</v>
      </c>
      <c r="D66" s="58">
        <v>1494</v>
      </c>
      <c r="E66" s="3">
        <v>0.97</v>
      </c>
      <c r="F66" s="58">
        <v>560712241</v>
      </c>
      <c r="G66" s="63">
        <v>0.9</v>
      </c>
      <c r="H66" s="67">
        <v>0.99</v>
      </c>
      <c r="I66" s="26">
        <f t="shared" si="0"/>
        <v>1.8900000000000001</v>
      </c>
      <c r="K66" s="10"/>
      <c r="L66" s="11"/>
      <c r="M66" s="11"/>
      <c r="N66" s="11"/>
      <c r="O66" s="11"/>
      <c r="P66" s="12"/>
      <c r="Q66" s="12"/>
      <c r="R66" s="41"/>
    </row>
    <row r="67" spans="1:18" x14ac:dyDescent="0.25">
      <c r="A67" s="57">
        <v>42743.75</v>
      </c>
      <c r="B67" s="58">
        <v>2325089705</v>
      </c>
      <c r="C67" s="58">
        <v>875775</v>
      </c>
      <c r="D67" s="58">
        <v>1554</v>
      </c>
      <c r="E67" s="3">
        <v>0.97</v>
      </c>
      <c r="F67" s="58">
        <v>560613715</v>
      </c>
      <c r="G67" s="63">
        <v>0.9</v>
      </c>
      <c r="H67" s="63">
        <v>1</v>
      </c>
      <c r="I67" s="26">
        <f t="shared" si="0"/>
        <v>1.9</v>
      </c>
      <c r="K67" s="10"/>
      <c r="L67" s="11"/>
      <c r="M67" s="11"/>
      <c r="N67" s="11"/>
      <c r="O67" s="11"/>
      <c r="P67" s="12"/>
      <c r="Q67" s="12"/>
      <c r="R67" s="41"/>
    </row>
    <row r="68" spans="1:18" x14ac:dyDescent="0.25">
      <c r="A68" s="77">
        <v>42743.739583333336</v>
      </c>
      <c r="B68" s="78">
        <v>2324702031</v>
      </c>
      <c r="C68" s="78">
        <v>875775</v>
      </c>
      <c r="D68" s="78">
        <v>1581</v>
      </c>
      <c r="E68" s="3">
        <v>0.97</v>
      </c>
      <c r="F68" s="78">
        <v>560516706</v>
      </c>
      <c r="G68" s="79">
        <v>0.91</v>
      </c>
      <c r="H68" s="80">
        <v>1</v>
      </c>
      <c r="I68" s="26">
        <f t="shared" ref="I68:I98" si="1">G68+H68</f>
        <v>1.9100000000000001</v>
      </c>
      <c r="K68" s="10"/>
      <c r="L68" s="11"/>
      <c r="M68" s="11"/>
      <c r="N68" s="11"/>
      <c r="O68" s="11"/>
      <c r="P68" s="42"/>
      <c r="Q68" s="42"/>
      <c r="R68" s="41"/>
    </row>
    <row r="69" spans="1:18" x14ac:dyDescent="0.25">
      <c r="A69" s="57">
        <v>42743.729166666664</v>
      </c>
      <c r="B69" s="58">
        <v>2324311503</v>
      </c>
      <c r="C69" s="58">
        <v>875775</v>
      </c>
      <c r="D69" s="58">
        <v>1485</v>
      </c>
      <c r="E69" s="3">
        <v>0.97</v>
      </c>
      <c r="F69" s="58">
        <v>560418975</v>
      </c>
      <c r="G69" s="14">
        <v>0.89</v>
      </c>
      <c r="H69" s="4">
        <v>0.99</v>
      </c>
      <c r="I69" s="26">
        <f t="shared" si="1"/>
        <v>1.88</v>
      </c>
      <c r="K69" s="10"/>
      <c r="L69" s="11"/>
      <c r="M69" s="11"/>
      <c r="N69" s="11"/>
      <c r="O69" s="11"/>
      <c r="P69" s="12"/>
      <c r="Q69" s="12"/>
      <c r="R69" s="41"/>
    </row>
    <row r="70" spans="1:18" x14ac:dyDescent="0.25">
      <c r="A70" s="57">
        <v>42743.71875</v>
      </c>
      <c r="B70" s="58">
        <v>2323920817</v>
      </c>
      <c r="C70" s="58">
        <v>875775</v>
      </c>
      <c r="D70" s="58">
        <v>1578</v>
      </c>
      <c r="E70" s="3">
        <v>0.97</v>
      </c>
      <c r="F70" s="58">
        <v>560320052</v>
      </c>
      <c r="G70" s="14">
        <v>0.91</v>
      </c>
      <c r="H70" s="4">
        <v>1.01</v>
      </c>
      <c r="I70" s="26">
        <f t="shared" si="1"/>
        <v>1.92</v>
      </c>
      <c r="K70" s="10"/>
      <c r="L70" s="11"/>
      <c r="M70" s="11"/>
      <c r="N70" s="11"/>
      <c r="O70" s="11"/>
      <c r="P70" s="12"/>
      <c r="Q70" s="12"/>
      <c r="R70" s="41"/>
    </row>
    <row r="71" spans="1:18" x14ac:dyDescent="0.25">
      <c r="A71" s="57">
        <v>42743.708333333336</v>
      </c>
      <c r="B71" s="58">
        <v>2323528294</v>
      </c>
      <c r="C71" s="58">
        <v>875775</v>
      </c>
      <c r="D71" s="58">
        <v>1595</v>
      </c>
      <c r="E71" s="3">
        <v>0.97</v>
      </c>
      <c r="F71" s="58">
        <v>560220148</v>
      </c>
      <c r="G71" s="33">
        <v>0.92</v>
      </c>
      <c r="H71" s="31">
        <v>1.02</v>
      </c>
      <c r="I71" s="26">
        <f t="shared" si="1"/>
        <v>1.94</v>
      </c>
      <c r="K71" s="10"/>
      <c r="L71" s="11"/>
      <c r="M71" s="11"/>
      <c r="N71" s="11"/>
      <c r="O71" s="11"/>
      <c r="P71" s="12"/>
      <c r="Q71" s="42"/>
      <c r="R71" s="41"/>
    </row>
    <row r="72" spans="1:18" x14ac:dyDescent="0.25">
      <c r="A72" s="57">
        <v>42743.697916666664</v>
      </c>
      <c r="B72" s="58">
        <v>2323141704</v>
      </c>
      <c r="C72" s="58">
        <v>875775</v>
      </c>
      <c r="D72" s="58">
        <v>1549</v>
      </c>
      <c r="E72" s="3">
        <v>0.97</v>
      </c>
      <c r="F72" s="58">
        <v>560121470</v>
      </c>
      <c r="G72" s="33">
        <v>0.89</v>
      </c>
      <c r="H72" s="32">
        <v>0.98</v>
      </c>
      <c r="I72" s="26">
        <f t="shared" si="1"/>
        <v>1.87</v>
      </c>
      <c r="K72" s="10"/>
      <c r="L72" s="11"/>
      <c r="M72" s="11"/>
      <c r="N72" s="11"/>
      <c r="O72" s="11"/>
      <c r="P72" s="12"/>
      <c r="Q72" s="12"/>
      <c r="R72" s="41"/>
    </row>
    <row r="73" spans="1:18" x14ac:dyDescent="0.25">
      <c r="A73" s="57">
        <v>42743.6875</v>
      </c>
      <c r="B73" s="58">
        <v>2322748407</v>
      </c>
      <c r="C73" s="58">
        <v>875775</v>
      </c>
      <c r="D73" s="58">
        <v>1570</v>
      </c>
      <c r="E73" s="3">
        <v>0.97</v>
      </c>
      <c r="F73" s="58">
        <v>560020832</v>
      </c>
      <c r="G73" s="33">
        <v>0.91</v>
      </c>
      <c r="H73" s="31">
        <v>1.01</v>
      </c>
      <c r="I73" s="26">
        <f t="shared" si="1"/>
        <v>1.92</v>
      </c>
      <c r="K73" s="10"/>
      <c r="L73" s="11"/>
      <c r="M73" s="11"/>
      <c r="N73" s="11"/>
      <c r="O73" s="11"/>
      <c r="P73" s="12"/>
      <c r="Q73" s="12"/>
      <c r="R73" s="41"/>
    </row>
    <row r="74" spans="1:18" x14ac:dyDescent="0.25">
      <c r="A74" s="57">
        <v>42743.677083333336</v>
      </c>
      <c r="B74" s="58">
        <v>2322362298</v>
      </c>
      <c r="C74" s="58">
        <v>875775</v>
      </c>
      <c r="D74" s="58">
        <v>1578</v>
      </c>
      <c r="E74" s="3">
        <v>0.97</v>
      </c>
      <c r="F74" s="58">
        <v>559922726</v>
      </c>
      <c r="G74" s="68">
        <v>0.91</v>
      </c>
      <c r="H74" s="4">
        <v>1.01</v>
      </c>
      <c r="I74" s="26">
        <f t="shared" si="1"/>
        <v>1.92</v>
      </c>
      <c r="K74" s="10"/>
      <c r="L74" s="11"/>
      <c r="M74" s="11"/>
      <c r="N74" s="11"/>
      <c r="O74" s="11"/>
      <c r="P74" s="12"/>
      <c r="Q74" s="12"/>
      <c r="R74" s="41"/>
    </row>
    <row r="75" spans="1:18" x14ac:dyDescent="0.25">
      <c r="A75" s="81">
        <v>42743.666666666664</v>
      </c>
      <c r="B75" s="82">
        <v>2321970311</v>
      </c>
      <c r="C75" s="82">
        <v>875775</v>
      </c>
      <c r="D75" s="82">
        <v>1553</v>
      </c>
      <c r="E75" s="3">
        <v>0.97</v>
      </c>
      <c r="F75" s="82">
        <v>559824393</v>
      </c>
      <c r="G75" s="4">
        <v>0.89</v>
      </c>
      <c r="H75" s="4">
        <v>0.99</v>
      </c>
      <c r="I75" s="26">
        <f t="shared" si="1"/>
        <v>1.88</v>
      </c>
      <c r="K75" s="10"/>
      <c r="L75" s="11"/>
      <c r="M75" s="11"/>
      <c r="N75" s="11"/>
      <c r="O75" s="11"/>
      <c r="P75" s="12"/>
      <c r="Q75" s="12"/>
      <c r="R75" s="41"/>
    </row>
    <row r="76" spans="1:18" x14ac:dyDescent="0.25">
      <c r="A76" s="2">
        <v>42743.65625</v>
      </c>
      <c r="B76" s="4">
        <v>2321582185</v>
      </c>
      <c r="C76" s="3">
        <v>875775</v>
      </c>
      <c r="D76" s="4">
        <v>1553</v>
      </c>
      <c r="E76" s="3">
        <v>0.97</v>
      </c>
      <c r="F76" s="4">
        <v>559726850</v>
      </c>
      <c r="G76" s="4">
        <v>0.89</v>
      </c>
      <c r="H76" s="4">
        <v>0.99</v>
      </c>
      <c r="I76" s="26">
        <f t="shared" si="1"/>
        <v>1.88</v>
      </c>
      <c r="K76" s="10"/>
      <c r="L76" s="11"/>
      <c r="M76" s="11"/>
      <c r="N76" s="11"/>
      <c r="O76" s="11"/>
      <c r="P76" s="12"/>
      <c r="Q76" s="12"/>
      <c r="R76" s="41"/>
    </row>
    <row r="77" spans="1:18" x14ac:dyDescent="0.25">
      <c r="A77" s="2">
        <v>42743.645833333336</v>
      </c>
      <c r="B77" s="3">
        <v>2321193705</v>
      </c>
      <c r="C77" s="3">
        <v>875775</v>
      </c>
      <c r="D77" s="3">
        <v>1556</v>
      </c>
      <c r="E77" s="3">
        <v>0.97</v>
      </c>
      <c r="F77" s="3">
        <v>559629209</v>
      </c>
      <c r="G77" s="4">
        <v>0.89</v>
      </c>
      <c r="H77" s="4">
        <v>0.99</v>
      </c>
      <c r="I77" s="26">
        <f t="shared" si="1"/>
        <v>1.88</v>
      </c>
      <c r="K77" s="10"/>
      <c r="L77" s="11"/>
      <c r="M77" s="11"/>
      <c r="N77" s="11"/>
      <c r="O77" s="11"/>
      <c r="P77" s="12"/>
      <c r="Q77" s="12"/>
      <c r="R77" s="41"/>
    </row>
    <row r="78" spans="1:18" x14ac:dyDescent="0.25">
      <c r="A78" s="83">
        <v>42743.635416666664</v>
      </c>
      <c r="B78" s="62">
        <v>2320832769</v>
      </c>
      <c r="C78" s="62">
        <v>875775</v>
      </c>
      <c r="D78" s="62">
        <v>1569</v>
      </c>
      <c r="E78" s="3">
        <v>0.97</v>
      </c>
      <c r="F78" s="62">
        <v>559538308</v>
      </c>
      <c r="G78" s="4">
        <v>0.91</v>
      </c>
      <c r="H78" s="4">
        <v>1.01</v>
      </c>
      <c r="I78" s="26">
        <f t="shared" si="1"/>
        <v>1.92</v>
      </c>
      <c r="K78" s="10"/>
      <c r="L78" s="11"/>
      <c r="M78" s="11"/>
      <c r="N78" s="11"/>
      <c r="O78" s="11"/>
      <c r="P78" s="12"/>
      <c r="Q78" s="12"/>
      <c r="R78" s="41"/>
    </row>
    <row r="79" spans="1:18" x14ac:dyDescent="0.25">
      <c r="A79" s="57">
        <v>42743.625</v>
      </c>
      <c r="B79" s="58">
        <v>2320463365</v>
      </c>
      <c r="C79" s="58">
        <v>875775</v>
      </c>
      <c r="D79" s="58">
        <v>1541</v>
      </c>
      <c r="E79" s="3">
        <v>0.97</v>
      </c>
      <c r="F79" s="58">
        <v>559449606</v>
      </c>
      <c r="G79" s="68">
        <v>0.9</v>
      </c>
      <c r="H79" s="9">
        <v>1</v>
      </c>
      <c r="I79" s="26">
        <f t="shared" si="1"/>
        <v>1.9</v>
      </c>
      <c r="K79" s="10"/>
      <c r="L79" s="11"/>
      <c r="M79" s="11"/>
      <c r="N79" s="11"/>
      <c r="O79" s="11"/>
      <c r="P79" s="12"/>
      <c r="Q79" s="42"/>
      <c r="R79" s="41"/>
    </row>
    <row r="80" spans="1:18" x14ac:dyDescent="0.25">
      <c r="A80" s="81">
        <v>42743.614583333336</v>
      </c>
      <c r="B80" s="82">
        <v>2320077975</v>
      </c>
      <c r="C80" s="82">
        <v>875775</v>
      </c>
      <c r="D80" s="82">
        <v>1549</v>
      </c>
      <c r="E80" s="3">
        <v>0.97</v>
      </c>
      <c r="F80" s="82">
        <v>559357190</v>
      </c>
      <c r="G80" s="4">
        <v>0.92</v>
      </c>
      <c r="H80" s="9">
        <v>1</v>
      </c>
      <c r="I80" s="26">
        <f t="shared" si="1"/>
        <v>1.92</v>
      </c>
      <c r="K80" s="10"/>
      <c r="L80" s="11"/>
      <c r="M80" s="11"/>
      <c r="N80" s="11"/>
      <c r="O80" s="11"/>
      <c r="P80" s="12"/>
      <c r="Q80" s="42"/>
      <c r="R80" s="41"/>
    </row>
    <row r="81" spans="1:18" x14ac:dyDescent="0.25">
      <c r="A81" s="39">
        <v>42743.604166666664</v>
      </c>
      <c r="B81" s="4">
        <v>2319688151</v>
      </c>
      <c r="C81" s="4">
        <v>875775</v>
      </c>
      <c r="D81" s="4">
        <v>1583</v>
      </c>
      <c r="E81" s="3">
        <v>0.97</v>
      </c>
      <c r="F81" s="4">
        <v>559261739</v>
      </c>
      <c r="G81" s="4">
        <v>0.91</v>
      </c>
      <c r="H81" s="4">
        <v>1.01</v>
      </c>
      <c r="I81" s="26">
        <f t="shared" si="1"/>
        <v>1.92</v>
      </c>
      <c r="K81" s="10"/>
      <c r="L81" s="11"/>
      <c r="M81" s="11"/>
      <c r="N81" s="11"/>
      <c r="O81" s="11"/>
      <c r="P81" s="12"/>
      <c r="Q81" s="12"/>
      <c r="R81" s="41"/>
    </row>
    <row r="82" spans="1:18" x14ac:dyDescent="0.25">
      <c r="A82" s="84">
        <v>42743.59375</v>
      </c>
      <c r="B82" s="85">
        <v>2319310635</v>
      </c>
      <c r="C82" s="85">
        <v>875775</v>
      </c>
      <c r="D82" s="85">
        <v>1569</v>
      </c>
      <c r="E82" s="3">
        <v>0.97</v>
      </c>
      <c r="F82" s="85">
        <v>559172620</v>
      </c>
      <c r="G82" s="4">
        <v>0.92</v>
      </c>
      <c r="H82" s="4">
        <v>1.01</v>
      </c>
      <c r="I82" s="26">
        <f t="shared" si="1"/>
        <v>1.9300000000000002</v>
      </c>
      <c r="K82" s="10"/>
      <c r="L82" s="11"/>
      <c r="M82" s="11"/>
      <c r="N82" s="11"/>
      <c r="O82" s="11"/>
      <c r="P82" s="12"/>
      <c r="Q82" s="12"/>
      <c r="R82" s="41"/>
    </row>
    <row r="83" spans="1:18" x14ac:dyDescent="0.25">
      <c r="A83" s="57">
        <v>42743.583333333336</v>
      </c>
      <c r="B83" s="58">
        <v>2318927648</v>
      </c>
      <c r="C83" s="58">
        <v>875775</v>
      </c>
      <c r="D83" s="58">
        <v>1546</v>
      </c>
      <c r="E83" s="3">
        <v>0.97</v>
      </c>
      <c r="F83" s="58">
        <v>559076038</v>
      </c>
      <c r="G83" s="86">
        <v>0.89</v>
      </c>
      <c r="H83" s="35">
        <v>0.99</v>
      </c>
      <c r="I83" s="26">
        <f t="shared" si="1"/>
        <v>1.88</v>
      </c>
      <c r="K83" s="10"/>
      <c r="L83" s="11"/>
      <c r="M83" s="11"/>
      <c r="N83" s="11"/>
      <c r="O83" s="11"/>
      <c r="P83" s="12"/>
      <c r="Q83" s="12"/>
      <c r="R83" s="41"/>
    </row>
    <row r="84" spans="1:18" x14ac:dyDescent="0.25">
      <c r="A84" s="57">
        <v>42743.572916666664</v>
      </c>
      <c r="B84" s="58">
        <v>2318539948</v>
      </c>
      <c r="C84" s="58">
        <v>875775</v>
      </c>
      <c r="D84" s="58">
        <v>1565</v>
      </c>
      <c r="E84" s="3">
        <v>0.97</v>
      </c>
      <c r="F84" s="58">
        <v>558980582</v>
      </c>
      <c r="G84" s="59">
        <v>0.9</v>
      </c>
      <c r="H84" s="32">
        <v>1</v>
      </c>
      <c r="I84" s="26">
        <f t="shared" si="1"/>
        <v>1.9</v>
      </c>
      <c r="K84" s="10"/>
      <c r="L84" s="11"/>
      <c r="M84" s="11"/>
      <c r="N84" s="11"/>
      <c r="O84" s="11"/>
      <c r="P84" s="42"/>
      <c r="Q84" s="42"/>
      <c r="R84" s="41"/>
    </row>
    <row r="85" spans="1:18" x14ac:dyDescent="0.25">
      <c r="A85" s="57">
        <v>42743.5625</v>
      </c>
      <c r="B85" s="58">
        <v>2318147398</v>
      </c>
      <c r="C85" s="58">
        <v>875775</v>
      </c>
      <c r="D85" s="58">
        <v>1507</v>
      </c>
      <c r="E85" s="3">
        <v>0.97</v>
      </c>
      <c r="F85" s="58">
        <v>558881648</v>
      </c>
      <c r="G85" s="14">
        <v>0.89</v>
      </c>
      <c r="H85" s="4">
        <v>0.98</v>
      </c>
      <c r="I85" s="26">
        <f t="shared" si="1"/>
        <v>1.87</v>
      </c>
      <c r="K85" s="10"/>
      <c r="L85" s="11"/>
      <c r="M85" s="11"/>
      <c r="N85" s="11"/>
      <c r="O85" s="11"/>
      <c r="P85" s="12"/>
      <c r="Q85" s="12"/>
      <c r="R85" s="41"/>
    </row>
    <row r="86" spans="1:18" x14ac:dyDescent="0.25">
      <c r="A86" s="57">
        <v>42743.552083333336</v>
      </c>
      <c r="B86" s="58">
        <v>2317756499</v>
      </c>
      <c r="C86" s="58">
        <v>875775</v>
      </c>
      <c r="D86" s="58">
        <v>1573</v>
      </c>
      <c r="E86" s="3">
        <v>0.97</v>
      </c>
      <c r="F86" s="58">
        <v>558783292</v>
      </c>
      <c r="G86" s="33">
        <v>0.91</v>
      </c>
      <c r="H86" s="31">
        <v>1.01</v>
      </c>
      <c r="I86" s="26">
        <f t="shared" si="1"/>
        <v>1.92</v>
      </c>
      <c r="K86" s="10"/>
      <c r="L86" s="11"/>
      <c r="M86" s="11"/>
      <c r="N86" s="11"/>
      <c r="O86" s="11"/>
      <c r="P86" s="12"/>
      <c r="Q86" s="12"/>
      <c r="R86" s="41"/>
    </row>
    <row r="87" spans="1:18" x14ac:dyDescent="0.25">
      <c r="A87" s="57">
        <v>42743.541666666664</v>
      </c>
      <c r="B87" s="58">
        <v>2317372249</v>
      </c>
      <c r="C87" s="58">
        <v>875775</v>
      </c>
      <c r="D87" s="58">
        <v>1572</v>
      </c>
      <c r="E87" s="3">
        <v>0.97</v>
      </c>
      <c r="F87" s="58">
        <v>558688202</v>
      </c>
      <c r="G87" s="33">
        <v>0.92</v>
      </c>
      <c r="H87" s="31">
        <v>1.02</v>
      </c>
      <c r="I87" s="26">
        <f t="shared" si="1"/>
        <v>1.94</v>
      </c>
      <c r="K87" s="10"/>
      <c r="L87" s="11"/>
      <c r="M87" s="11"/>
      <c r="N87" s="11"/>
      <c r="O87" s="11"/>
      <c r="P87" s="12"/>
      <c r="Q87" s="42"/>
      <c r="R87" s="41"/>
    </row>
    <row r="88" spans="1:18" x14ac:dyDescent="0.25">
      <c r="A88" s="57">
        <v>42743.53125</v>
      </c>
      <c r="B88" s="58">
        <v>2316995822</v>
      </c>
      <c r="C88" s="58">
        <v>875775</v>
      </c>
      <c r="D88" s="58">
        <v>1563</v>
      </c>
      <c r="E88" s="3">
        <v>0.97</v>
      </c>
      <c r="F88" s="58">
        <v>558594320</v>
      </c>
      <c r="G88" s="33">
        <v>0.86</v>
      </c>
      <c r="H88" s="31">
        <v>0.96</v>
      </c>
      <c r="I88" s="26">
        <f t="shared" si="1"/>
        <v>1.8199999999999998</v>
      </c>
      <c r="K88" s="10"/>
      <c r="L88" s="11"/>
      <c r="M88" s="11"/>
      <c r="N88" s="11"/>
      <c r="O88" s="11"/>
      <c r="P88" s="12"/>
      <c r="Q88" s="12"/>
      <c r="R88" s="41"/>
    </row>
    <row r="89" spans="1:18" x14ac:dyDescent="0.25">
      <c r="A89" s="72">
        <v>42743.520833333336</v>
      </c>
      <c r="B89" s="73">
        <v>2316601421</v>
      </c>
      <c r="C89" s="58">
        <v>875775</v>
      </c>
      <c r="D89" s="73">
        <v>1535</v>
      </c>
      <c r="E89" s="3">
        <v>0.97</v>
      </c>
      <c r="F89" s="73">
        <v>558497617</v>
      </c>
      <c r="G89" s="31">
        <v>0.91</v>
      </c>
      <c r="H89" s="32">
        <v>1</v>
      </c>
      <c r="I89" s="26">
        <f t="shared" si="1"/>
        <v>1.9100000000000001</v>
      </c>
      <c r="K89" s="10"/>
      <c r="L89" s="11"/>
      <c r="M89" s="11"/>
      <c r="N89" s="11"/>
      <c r="O89" s="11"/>
      <c r="P89" s="12"/>
      <c r="Q89" s="12"/>
      <c r="R89" s="41"/>
    </row>
    <row r="90" spans="1:18" x14ac:dyDescent="0.25">
      <c r="A90" s="57">
        <v>42743.510416666664</v>
      </c>
      <c r="B90" s="58">
        <v>2316217708</v>
      </c>
      <c r="C90" s="58">
        <v>875775</v>
      </c>
      <c r="D90" s="58">
        <v>1540</v>
      </c>
      <c r="E90" s="3">
        <v>0.97</v>
      </c>
      <c r="F90" s="58">
        <v>558404380</v>
      </c>
      <c r="G90" s="59">
        <v>0.9</v>
      </c>
      <c r="H90" s="4">
        <v>0.99</v>
      </c>
      <c r="I90" s="26">
        <f t="shared" si="1"/>
        <v>1.8900000000000001</v>
      </c>
      <c r="K90" s="10"/>
      <c r="L90" s="11"/>
      <c r="M90" s="11"/>
      <c r="N90" s="11"/>
      <c r="O90" s="11"/>
      <c r="P90" s="12"/>
      <c r="Q90" s="42"/>
      <c r="R90" s="41"/>
    </row>
    <row r="91" spans="1:18" x14ac:dyDescent="0.25">
      <c r="A91" s="57">
        <v>42743.5</v>
      </c>
      <c r="B91" s="58">
        <v>2315826890</v>
      </c>
      <c r="C91" s="58">
        <v>875775</v>
      </c>
      <c r="D91" s="58">
        <v>1598</v>
      </c>
      <c r="E91" s="85">
        <v>0.97</v>
      </c>
      <c r="F91" s="58">
        <v>558307655</v>
      </c>
      <c r="G91" s="60">
        <v>0.88</v>
      </c>
      <c r="H91" s="4">
        <v>0.98</v>
      </c>
      <c r="I91" s="26">
        <f t="shared" si="1"/>
        <v>1.8599999999999999</v>
      </c>
      <c r="K91" s="10"/>
      <c r="L91" s="11"/>
      <c r="M91" s="11"/>
      <c r="N91" s="11"/>
      <c r="O91" s="11"/>
      <c r="P91" s="12"/>
      <c r="Q91" s="12"/>
      <c r="R91" s="41"/>
    </row>
    <row r="92" spans="1:18" x14ac:dyDescent="0.25">
      <c r="A92" s="72">
        <v>42743.489583333336</v>
      </c>
      <c r="B92" s="73">
        <v>2315442340</v>
      </c>
      <c r="C92" s="58">
        <v>875775</v>
      </c>
      <c r="D92" s="73">
        <v>1535</v>
      </c>
      <c r="E92" s="3">
        <v>0.97</v>
      </c>
      <c r="F92" s="73">
        <v>558208457</v>
      </c>
      <c r="G92" s="33">
        <v>0.89</v>
      </c>
      <c r="H92" s="4">
        <v>0.99</v>
      </c>
      <c r="I92" s="26">
        <f t="shared" si="1"/>
        <v>1.88</v>
      </c>
      <c r="K92" s="10"/>
      <c r="L92" s="11"/>
      <c r="M92" s="11"/>
      <c r="N92" s="11"/>
      <c r="O92" s="11"/>
      <c r="P92" s="12"/>
      <c r="Q92" s="12"/>
      <c r="R92" s="41"/>
    </row>
    <row r="93" spans="1:18" x14ac:dyDescent="0.25">
      <c r="A93" s="57">
        <v>42743.479166666664</v>
      </c>
      <c r="B93" s="58">
        <v>2315048279</v>
      </c>
      <c r="C93" s="58">
        <v>875775</v>
      </c>
      <c r="D93" s="58">
        <v>1543</v>
      </c>
      <c r="E93" s="3">
        <v>0.97</v>
      </c>
      <c r="F93" s="58">
        <v>558110700</v>
      </c>
      <c r="G93" s="33">
        <v>0.89</v>
      </c>
      <c r="H93" s="4">
        <v>0.99</v>
      </c>
      <c r="I93" s="26">
        <f t="shared" si="1"/>
        <v>1.88</v>
      </c>
      <c r="K93" s="10"/>
      <c r="L93" s="11"/>
      <c r="M93" s="11"/>
      <c r="N93" s="11"/>
      <c r="O93" s="11"/>
      <c r="P93" s="12"/>
      <c r="Q93" s="12"/>
      <c r="R93" s="41"/>
    </row>
    <row r="94" spans="1:18" x14ac:dyDescent="0.25">
      <c r="A94" s="57">
        <v>42743.46875</v>
      </c>
      <c r="B94" s="58">
        <v>2314661473</v>
      </c>
      <c r="C94" s="58">
        <v>875775</v>
      </c>
      <c r="D94" s="58">
        <v>1548</v>
      </c>
      <c r="E94" s="85">
        <v>0.97</v>
      </c>
      <c r="F94" s="58">
        <v>558015518</v>
      </c>
      <c r="G94" s="14">
        <v>0.89</v>
      </c>
      <c r="H94" s="9">
        <v>0.99</v>
      </c>
      <c r="I94" s="26">
        <f t="shared" si="1"/>
        <v>1.88</v>
      </c>
      <c r="J94" s="24"/>
      <c r="K94" s="10"/>
      <c r="L94" s="11"/>
      <c r="M94" s="11"/>
      <c r="N94" s="11"/>
      <c r="O94" s="11"/>
      <c r="P94" s="42"/>
      <c r="Q94" s="12"/>
      <c r="R94" s="41"/>
    </row>
    <row r="95" spans="1:18" x14ac:dyDescent="0.25">
      <c r="A95" s="57">
        <v>42743.458333333336</v>
      </c>
      <c r="B95" s="58">
        <v>2314286755</v>
      </c>
      <c r="C95" s="58">
        <v>875775</v>
      </c>
      <c r="D95" s="58">
        <v>1556</v>
      </c>
      <c r="E95" s="3">
        <v>0.97</v>
      </c>
      <c r="F95" s="58">
        <v>557923144</v>
      </c>
      <c r="G95" s="59">
        <v>0.9</v>
      </c>
      <c r="H95" s="4">
        <v>0.99</v>
      </c>
      <c r="I95" s="26">
        <f t="shared" si="1"/>
        <v>1.8900000000000001</v>
      </c>
      <c r="K95" s="10"/>
      <c r="L95" s="11"/>
      <c r="M95" s="11"/>
      <c r="N95" s="11"/>
      <c r="O95" s="11"/>
      <c r="P95" s="12"/>
      <c r="Q95" s="12"/>
      <c r="R95" s="41"/>
    </row>
    <row r="96" spans="1:18" x14ac:dyDescent="0.25">
      <c r="A96" s="57">
        <v>42743.447916666664</v>
      </c>
      <c r="B96" s="58">
        <v>2313897205</v>
      </c>
      <c r="C96" s="58">
        <v>875775</v>
      </c>
      <c r="D96" s="58">
        <v>1561</v>
      </c>
      <c r="E96" s="3">
        <v>0.97</v>
      </c>
      <c r="F96" s="58">
        <v>557826218</v>
      </c>
      <c r="G96" s="59">
        <v>0.9</v>
      </c>
      <c r="H96" s="31">
        <v>1.01</v>
      </c>
      <c r="I96" s="26">
        <f t="shared" si="1"/>
        <v>1.9100000000000001</v>
      </c>
      <c r="K96" s="10"/>
      <c r="L96" s="11"/>
      <c r="M96" s="11"/>
      <c r="N96" s="11"/>
      <c r="O96" s="11"/>
      <c r="P96" s="12"/>
      <c r="Q96" s="12"/>
      <c r="R96" s="41"/>
    </row>
    <row r="97" spans="1:18" x14ac:dyDescent="0.25">
      <c r="A97" s="57">
        <v>42743.4375</v>
      </c>
      <c r="B97" s="58">
        <v>2313505693</v>
      </c>
      <c r="C97" s="58">
        <v>875775</v>
      </c>
      <c r="D97" s="58">
        <v>1524</v>
      </c>
      <c r="E97" s="85">
        <v>0.97</v>
      </c>
      <c r="F97" s="58">
        <v>557727006</v>
      </c>
      <c r="G97" s="33">
        <v>0.88</v>
      </c>
      <c r="H97" s="31">
        <v>0.98</v>
      </c>
      <c r="I97" s="26">
        <f t="shared" si="1"/>
        <v>1.8599999999999999</v>
      </c>
      <c r="K97" s="10"/>
      <c r="L97" s="11"/>
      <c r="M97" s="11"/>
      <c r="N97" s="11"/>
      <c r="O97" s="11"/>
      <c r="P97" s="12"/>
      <c r="Q97" s="12"/>
      <c r="R97" s="41"/>
    </row>
    <row r="98" spans="1:18" x14ac:dyDescent="0.25">
      <c r="A98" s="57">
        <v>42743.427083333336</v>
      </c>
      <c r="B98" s="58">
        <v>2313127705</v>
      </c>
      <c r="C98" s="58">
        <v>875775</v>
      </c>
      <c r="D98" s="58">
        <v>1556</v>
      </c>
      <c r="E98" s="3">
        <v>0.97</v>
      </c>
      <c r="F98" s="58">
        <v>557637989</v>
      </c>
      <c r="G98" s="33">
        <v>0.89</v>
      </c>
      <c r="H98" s="31">
        <v>0.98</v>
      </c>
      <c r="I98" s="26">
        <f t="shared" si="1"/>
        <v>1.87</v>
      </c>
      <c r="K98" s="10"/>
      <c r="L98" s="11"/>
      <c r="M98" s="11"/>
      <c r="N98" s="11"/>
      <c r="O98" s="11"/>
      <c r="P98" s="42"/>
      <c r="Q98" s="42"/>
      <c r="R98" s="41"/>
    </row>
    <row r="99" spans="1:18" x14ac:dyDescent="0.25">
      <c r="A99" s="57">
        <v>42743.416666666664</v>
      </c>
      <c r="B99" s="58">
        <v>2312741087</v>
      </c>
      <c r="C99" s="58">
        <v>875775</v>
      </c>
      <c r="D99" s="58">
        <v>1599</v>
      </c>
      <c r="E99" s="3">
        <v>0.97</v>
      </c>
      <c r="F99" s="58">
        <v>557541859</v>
      </c>
      <c r="G99" s="33">
        <v>0.92</v>
      </c>
      <c r="H99" s="31">
        <v>1.02</v>
      </c>
      <c r="I99" s="26">
        <f>G99+H99</f>
        <v>1.94</v>
      </c>
      <c r="K99" s="10"/>
      <c r="L99" s="11"/>
      <c r="M99" s="11"/>
      <c r="N99" s="11"/>
      <c r="O99" s="11"/>
      <c r="P99" s="12"/>
      <c r="Q99" s="12"/>
      <c r="R99" s="41"/>
    </row>
    <row r="100" spans="1:18" x14ac:dyDescent="0.25">
      <c r="A100" s="10"/>
      <c r="B100" s="11"/>
      <c r="C100" s="11"/>
      <c r="D100" s="11"/>
      <c r="E100" s="11"/>
      <c r="F100" s="11"/>
      <c r="G100" s="12"/>
      <c r="H100" s="13"/>
      <c r="I100" s="24"/>
      <c r="K100" s="10"/>
      <c r="L100" s="11"/>
      <c r="M100" s="11"/>
      <c r="N100" s="11"/>
      <c r="O100" s="11"/>
      <c r="P100" s="12"/>
      <c r="Q100" s="12"/>
      <c r="R100" s="41"/>
    </row>
    <row r="101" spans="1:18" x14ac:dyDescent="0.25">
      <c r="K101" s="10"/>
      <c r="L101" s="11"/>
      <c r="M101" s="11"/>
      <c r="N101" s="11"/>
      <c r="O101" s="11"/>
      <c r="P101" s="12"/>
      <c r="Q101" s="42"/>
      <c r="R101" s="41"/>
    </row>
    <row r="102" spans="1:18" x14ac:dyDescent="0.25">
      <c r="A102" s="233" t="s">
        <v>6</v>
      </c>
      <c r="B102" s="234"/>
      <c r="C102" s="25" t="s">
        <v>7</v>
      </c>
      <c r="D102" s="5" t="s">
        <v>8</v>
      </c>
      <c r="K102" s="10"/>
      <c r="L102" s="11"/>
      <c r="M102" s="11"/>
      <c r="N102" s="11"/>
      <c r="O102" s="11"/>
      <c r="P102" s="12"/>
      <c r="Q102" s="12"/>
      <c r="R102" s="41"/>
    </row>
    <row r="103" spans="1:18" x14ac:dyDescent="0.25">
      <c r="A103" s="88" t="s">
        <v>22</v>
      </c>
      <c r="B103" s="53"/>
      <c r="C103" s="17">
        <f>MAX(D3:D99)</f>
        <v>1618</v>
      </c>
      <c r="D103" s="5" t="s">
        <v>9</v>
      </c>
      <c r="K103" s="10"/>
      <c r="L103" s="11"/>
      <c r="M103" s="11"/>
      <c r="N103" s="11"/>
      <c r="O103" s="11"/>
      <c r="P103" s="52"/>
      <c r="Q103" s="12"/>
      <c r="R103" s="41"/>
    </row>
    <row r="104" spans="1:18" x14ac:dyDescent="0.25">
      <c r="A104" s="88" t="s">
        <v>23</v>
      </c>
      <c r="B104" s="53"/>
      <c r="C104" s="17">
        <f>MIN(D3:D99)</f>
        <v>1485</v>
      </c>
      <c r="D104" s="5" t="s">
        <v>9</v>
      </c>
      <c r="G104" s="23"/>
      <c r="K104" s="10"/>
      <c r="L104" s="11"/>
      <c r="M104" s="11"/>
      <c r="N104" s="11"/>
      <c r="O104" s="11"/>
      <c r="P104" s="12"/>
      <c r="Q104" s="12"/>
      <c r="R104" s="41"/>
    </row>
    <row r="105" spans="1:18" x14ac:dyDescent="0.25">
      <c r="A105" s="235" t="s">
        <v>13</v>
      </c>
      <c r="B105" s="234"/>
      <c r="C105" s="17">
        <f>AVERAGE(D3:D99)</f>
        <v>1554.1752577319587</v>
      </c>
      <c r="D105" s="5" t="s">
        <v>9</v>
      </c>
      <c r="K105" s="51"/>
      <c r="L105" s="12"/>
      <c r="M105" s="12"/>
      <c r="N105" s="12"/>
      <c r="O105" s="12"/>
      <c r="P105" s="12"/>
      <c r="Q105" s="12"/>
      <c r="R105" s="41"/>
    </row>
    <row r="106" spans="1:18" x14ac:dyDescent="0.25">
      <c r="A106" s="233" t="s">
        <v>16</v>
      </c>
      <c r="B106" s="234"/>
      <c r="C106" s="16">
        <f>(B3-B99)/1000000</f>
        <v>37.193956999999997</v>
      </c>
      <c r="D106" s="5" t="s">
        <v>10</v>
      </c>
      <c r="K106" s="51"/>
      <c r="L106" s="12"/>
      <c r="M106" s="12"/>
      <c r="N106" s="12"/>
      <c r="O106" s="12"/>
      <c r="P106" s="12"/>
      <c r="Q106" s="12"/>
      <c r="R106" s="41"/>
    </row>
    <row r="107" spans="1:18" x14ac:dyDescent="0.25">
      <c r="A107" s="233" t="s">
        <v>14</v>
      </c>
      <c r="B107" s="234"/>
      <c r="C107" s="15">
        <f>(C3-'1 - 2 Jan'!C99)/1000</f>
        <v>0.64</v>
      </c>
      <c r="D107" s="5" t="s">
        <v>11</v>
      </c>
      <c r="G107" s="22"/>
      <c r="K107" s="51"/>
      <c r="L107" s="12"/>
      <c r="M107" s="12"/>
      <c r="N107" s="12"/>
      <c r="O107" s="12"/>
      <c r="P107" s="13"/>
      <c r="Q107" s="12"/>
      <c r="R107" s="41"/>
    </row>
    <row r="108" spans="1:18" x14ac:dyDescent="0.25">
      <c r="A108" s="227" t="s">
        <v>15</v>
      </c>
      <c r="B108" s="227"/>
      <c r="C108" s="18">
        <f>(C107*1.5*1650*1.1)+3000</f>
        <v>4742.3999999999996</v>
      </c>
      <c r="D108" s="19" t="s">
        <v>12</v>
      </c>
      <c r="K108" s="51"/>
      <c r="L108" s="12"/>
      <c r="M108" s="12"/>
      <c r="N108" s="12"/>
      <c r="O108" s="12"/>
      <c r="P108" s="13"/>
      <c r="Q108" s="42"/>
      <c r="R108" s="41"/>
    </row>
    <row r="109" spans="1:18" x14ac:dyDescent="0.25">
      <c r="A109" s="228" t="s">
        <v>20</v>
      </c>
      <c r="B109" s="228"/>
      <c r="C109" s="20">
        <f>(B3-'1 - 2 Jan'!B99)*1.1</f>
        <v>335076429.60000002</v>
      </c>
      <c r="D109" s="21" t="s">
        <v>12</v>
      </c>
      <c r="E109" s="23"/>
      <c r="F109" s="23"/>
      <c r="K109" s="51"/>
      <c r="L109" s="12"/>
      <c r="M109" s="12"/>
      <c r="N109" s="12"/>
      <c r="O109" s="12"/>
      <c r="P109" s="12"/>
      <c r="Q109" s="12"/>
      <c r="R109" s="41"/>
    </row>
    <row r="110" spans="1:18" x14ac:dyDescent="0.25">
      <c r="K110" s="51"/>
      <c r="L110" s="12"/>
      <c r="M110" s="12"/>
      <c r="N110" s="12"/>
      <c r="O110" s="12"/>
      <c r="P110" s="12"/>
      <c r="Q110" s="12"/>
      <c r="R110" s="41"/>
    </row>
    <row r="111" spans="1:18" x14ac:dyDescent="0.25">
      <c r="K111" s="51"/>
      <c r="L111" s="12"/>
      <c r="M111" s="12"/>
      <c r="N111" s="12"/>
      <c r="O111" s="12"/>
      <c r="P111" s="12"/>
      <c r="Q111" s="12"/>
      <c r="R111" s="41"/>
    </row>
    <row r="112" spans="1:18" x14ac:dyDescent="0.25">
      <c r="G112" s="23"/>
      <c r="K112" s="51"/>
      <c r="L112" s="12"/>
      <c r="M112" s="12"/>
      <c r="N112" s="12"/>
      <c r="O112" s="12"/>
      <c r="P112" s="12"/>
      <c r="Q112" s="12"/>
      <c r="R112" s="41"/>
    </row>
    <row r="113" spans="11:18" x14ac:dyDescent="0.25">
      <c r="K113" s="51"/>
      <c r="L113" s="12"/>
      <c r="M113" s="12"/>
      <c r="N113" s="12"/>
      <c r="O113" s="12"/>
      <c r="P113" s="12"/>
      <c r="Q113" s="12"/>
      <c r="R113" s="41"/>
    </row>
    <row r="114" spans="11:18" x14ac:dyDescent="0.25">
      <c r="K114" s="51"/>
      <c r="L114" s="12"/>
      <c r="M114" s="12"/>
      <c r="N114" s="12"/>
      <c r="O114" s="12"/>
      <c r="P114" s="12"/>
      <c r="Q114" s="12"/>
      <c r="R114" s="41"/>
    </row>
    <row r="115" spans="11:18" x14ac:dyDescent="0.25">
      <c r="K115" s="51"/>
      <c r="L115" s="12"/>
      <c r="M115" s="12"/>
      <c r="N115" s="12"/>
      <c r="O115" s="12"/>
      <c r="P115" s="13"/>
      <c r="Q115" s="13"/>
      <c r="R115" s="41"/>
    </row>
    <row r="116" spans="11:18" x14ac:dyDescent="0.25">
      <c r="K116" s="51"/>
      <c r="L116" s="12"/>
      <c r="M116" s="12"/>
      <c r="N116" s="12"/>
      <c r="O116" s="12"/>
      <c r="P116" s="13"/>
      <c r="Q116" s="48"/>
      <c r="R116" s="41"/>
    </row>
    <row r="117" spans="11:18" x14ac:dyDescent="0.25">
      <c r="K117" s="10"/>
      <c r="L117" s="11"/>
      <c r="M117" s="11"/>
      <c r="N117" s="11"/>
      <c r="O117" s="11"/>
      <c r="P117" s="13"/>
      <c r="Q117" s="13"/>
      <c r="R117" s="41"/>
    </row>
    <row r="118" spans="11:18" x14ac:dyDescent="0.25">
      <c r="K118" s="10"/>
      <c r="L118" s="11"/>
      <c r="M118" s="11"/>
      <c r="N118" s="11"/>
      <c r="O118" s="11"/>
      <c r="P118" s="42"/>
      <c r="Q118" s="12"/>
      <c r="R118" s="41"/>
    </row>
    <row r="119" spans="11:18" x14ac:dyDescent="0.25">
      <c r="K119" s="51"/>
      <c r="L119" s="12"/>
      <c r="M119" s="12"/>
      <c r="N119" s="12"/>
      <c r="O119" s="12"/>
      <c r="P119" s="12"/>
      <c r="Q119" s="12"/>
      <c r="R119" s="41"/>
    </row>
    <row r="120" spans="11:18" x14ac:dyDescent="0.25">
      <c r="K120" s="51"/>
      <c r="L120" s="12"/>
      <c r="M120" s="12"/>
      <c r="N120" s="12"/>
      <c r="O120" s="12"/>
      <c r="P120" s="12"/>
      <c r="Q120" s="12"/>
      <c r="R120" s="41"/>
    </row>
    <row r="121" spans="11:18" x14ac:dyDescent="0.25">
      <c r="K121" s="10"/>
      <c r="L121" s="11"/>
      <c r="M121" s="11"/>
      <c r="N121" s="11"/>
      <c r="O121" s="11"/>
      <c r="P121" s="12"/>
      <c r="Q121" s="12"/>
      <c r="R121" s="47"/>
    </row>
    <row r="122" spans="11:18" x14ac:dyDescent="0.25">
      <c r="K122" s="51"/>
      <c r="L122" s="12"/>
      <c r="M122" s="12"/>
      <c r="N122" s="12"/>
      <c r="O122" s="12"/>
      <c r="P122" s="12"/>
      <c r="Q122" s="12"/>
      <c r="R122" s="47"/>
    </row>
    <row r="123" spans="11:18" x14ac:dyDescent="0.25">
      <c r="K123" s="51"/>
      <c r="L123" s="12"/>
      <c r="M123" s="12"/>
      <c r="N123" s="12"/>
      <c r="O123" s="12"/>
      <c r="P123" s="12"/>
      <c r="Q123" s="12"/>
      <c r="R123" s="47"/>
    </row>
    <row r="124" spans="11:18" x14ac:dyDescent="0.25">
      <c r="K124" s="51"/>
      <c r="L124" s="12"/>
      <c r="M124" s="12"/>
      <c r="N124" s="12"/>
      <c r="O124" s="12"/>
      <c r="P124" s="12"/>
      <c r="Q124" s="12"/>
      <c r="R124" s="47"/>
    </row>
    <row r="125" spans="11:18" x14ac:dyDescent="0.25">
      <c r="K125" s="51"/>
      <c r="L125" s="12"/>
      <c r="M125" s="12"/>
      <c r="N125" s="12"/>
      <c r="O125" s="12"/>
      <c r="P125" s="12"/>
      <c r="Q125" s="12"/>
      <c r="R125" s="47"/>
    </row>
    <row r="126" spans="11:18" x14ac:dyDescent="0.25">
      <c r="K126" s="47"/>
      <c r="L126" s="47"/>
      <c r="M126" s="47"/>
      <c r="N126" s="47"/>
      <c r="O126" s="47"/>
      <c r="P126" s="47"/>
      <c r="Q126" s="47"/>
      <c r="R126" s="47"/>
    </row>
    <row r="127" spans="11:18" x14ac:dyDescent="0.25">
      <c r="K127" s="47"/>
      <c r="L127" s="47"/>
      <c r="M127" s="47"/>
      <c r="N127" s="47"/>
      <c r="O127" s="47"/>
      <c r="P127" s="47"/>
      <c r="Q127" s="47"/>
      <c r="R127" s="47"/>
    </row>
    <row r="128" spans="11:18" x14ac:dyDescent="0.25">
      <c r="K128" s="47"/>
      <c r="L128" s="47"/>
      <c r="M128" s="47"/>
      <c r="N128" s="47"/>
      <c r="O128" s="47"/>
      <c r="P128" s="47"/>
      <c r="Q128" s="47"/>
      <c r="R128" s="47"/>
    </row>
    <row r="129" spans="11:18" x14ac:dyDescent="0.25">
      <c r="K129" s="47"/>
      <c r="L129" s="47"/>
      <c r="M129" s="47"/>
      <c r="N129" s="47"/>
      <c r="O129" s="47"/>
      <c r="P129" s="47"/>
      <c r="Q129" s="47"/>
      <c r="R129" s="47"/>
    </row>
  </sheetData>
  <mergeCells count="8">
    <mergeCell ref="A108:B108"/>
    <mergeCell ref="A109:B109"/>
    <mergeCell ref="A1:F1"/>
    <mergeCell ref="G1:I1"/>
    <mergeCell ref="A102:B102"/>
    <mergeCell ref="A105:B105"/>
    <mergeCell ref="A106:B106"/>
    <mergeCell ref="A107:B107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9"/>
  <sheetViews>
    <sheetView topLeftCell="A76" zoomScaleNormal="100" workbookViewId="0">
      <selection activeCell="A4" sqref="A4:I99"/>
    </sheetView>
  </sheetViews>
  <sheetFormatPr defaultColWidth="11.42578125" defaultRowHeight="15" x14ac:dyDescent="0.25"/>
  <cols>
    <col min="1" max="1" width="17.85546875" customWidth="1"/>
    <col min="2" max="6" width="13.85546875" customWidth="1"/>
    <col min="7" max="7" width="12.85546875" bestFit="1" customWidth="1"/>
    <col min="11" max="11" width="14.7109375" bestFit="1" customWidth="1"/>
  </cols>
  <sheetData>
    <row r="1" spans="1:9" ht="18.75" customHeight="1" x14ac:dyDescent="0.25">
      <c r="A1" s="229" t="s">
        <v>0</v>
      </c>
      <c r="B1" s="230"/>
      <c r="C1" s="230"/>
      <c r="D1" s="230"/>
      <c r="E1" s="230"/>
      <c r="F1" s="231"/>
      <c r="G1" s="232" t="s">
        <v>17</v>
      </c>
      <c r="H1" s="232"/>
      <c r="I1" s="232"/>
    </row>
    <row r="2" spans="1:9" ht="56.25" x14ac:dyDescent="0.25">
      <c r="A2" s="1" t="s">
        <v>1</v>
      </c>
      <c r="B2" s="1" t="s">
        <v>2</v>
      </c>
      <c r="C2" s="1" t="s">
        <v>3</v>
      </c>
      <c r="D2" s="1" t="s">
        <v>4</v>
      </c>
      <c r="E2" s="174" t="s">
        <v>25</v>
      </c>
      <c r="F2" s="1" t="s">
        <v>5</v>
      </c>
      <c r="G2" s="1" t="s">
        <v>18</v>
      </c>
      <c r="H2" s="1" t="s">
        <v>19</v>
      </c>
      <c r="I2" s="1" t="s">
        <v>21</v>
      </c>
    </row>
    <row r="3" spans="1:9" x14ac:dyDescent="0.25">
      <c r="A3" s="2">
        <v>42745.416666666664</v>
      </c>
      <c r="B3" s="3">
        <v>2378970050</v>
      </c>
      <c r="C3" s="3">
        <v>895705</v>
      </c>
      <c r="D3" s="3">
        <v>1556</v>
      </c>
      <c r="E3" s="3">
        <v>0.97</v>
      </c>
      <c r="F3" s="3">
        <v>574214364</v>
      </c>
      <c r="G3" s="32">
        <v>0.9</v>
      </c>
      <c r="H3" s="32">
        <v>1</v>
      </c>
      <c r="I3" s="26">
        <f>G3+H3</f>
        <v>1.9</v>
      </c>
    </row>
    <row r="4" spans="1:9" x14ac:dyDescent="0.25">
      <c r="A4" s="2">
        <v>42745.40625</v>
      </c>
      <c r="B4" s="3">
        <v>2378580790</v>
      </c>
      <c r="C4" s="3">
        <v>895705</v>
      </c>
      <c r="D4" s="3">
        <v>1554</v>
      </c>
      <c r="E4" s="3">
        <v>0.97</v>
      </c>
      <c r="F4" s="3">
        <v>574114187</v>
      </c>
      <c r="G4" s="32">
        <v>0.9</v>
      </c>
      <c r="H4" s="32">
        <v>1</v>
      </c>
      <c r="I4" s="26">
        <f t="shared" ref="I4:I67" si="0">G4+H4</f>
        <v>1.9</v>
      </c>
    </row>
    <row r="5" spans="1:9" x14ac:dyDescent="0.25">
      <c r="A5" s="2">
        <v>42745.395833333336</v>
      </c>
      <c r="B5" s="3">
        <v>2378192011</v>
      </c>
      <c r="C5" s="3">
        <v>895705</v>
      </c>
      <c r="D5" s="3">
        <v>1555</v>
      </c>
      <c r="E5" s="3">
        <v>0.97</v>
      </c>
      <c r="F5" s="3">
        <v>574016092</v>
      </c>
      <c r="G5" s="9">
        <v>0.9</v>
      </c>
      <c r="H5" s="9">
        <v>0.99</v>
      </c>
      <c r="I5" s="26">
        <f t="shared" si="0"/>
        <v>1.8900000000000001</v>
      </c>
    </row>
    <row r="6" spans="1:9" x14ac:dyDescent="0.25">
      <c r="A6" s="2">
        <v>42745.385416666664</v>
      </c>
      <c r="B6" s="3">
        <v>2377802714</v>
      </c>
      <c r="C6" s="3">
        <v>895705</v>
      </c>
      <c r="D6" s="3">
        <v>1555</v>
      </c>
      <c r="E6" s="3">
        <v>0.97</v>
      </c>
      <c r="F6" s="3">
        <v>573914091</v>
      </c>
      <c r="G6" s="32">
        <v>0.9</v>
      </c>
      <c r="H6" s="32">
        <v>1</v>
      </c>
      <c r="I6" s="26">
        <f t="shared" si="0"/>
        <v>1.9</v>
      </c>
    </row>
    <row r="7" spans="1:9" x14ac:dyDescent="0.25">
      <c r="A7" s="2">
        <v>42745.375</v>
      </c>
      <c r="B7" s="3">
        <v>2377413940</v>
      </c>
      <c r="C7" s="3">
        <v>895705</v>
      </c>
      <c r="D7" s="3">
        <v>1553</v>
      </c>
      <c r="E7" s="172">
        <v>0.97</v>
      </c>
      <c r="F7" s="3">
        <v>573812065</v>
      </c>
      <c r="G7" s="32">
        <v>0.9</v>
      </c>
      <c r="H7" s="4">
        <v>0.99</v>
      </c>
      <c r="I7" s="26">
        <f t="shared" si="0"/>
        <v>1.8900000000000001</v>
      </c>
    </row>
    <row r="8" spans="1:9" x14ac:dyDescent="0.25">
      <c r="A8" s="2">
        <v>42745.364583333336</v>
      </c>
      <c r="B8" s="3">
        <v>2377025344</v>
      </c>
      <c r="C8" s="3">
        <v>895705</v>
      </c>
      <c r="D8" s="3">
        <v>1555</v>
      </c>
      <c r="E8" s="3">
        <v>0.97</v>
      </c>
      <c r="F8" s="3">
        <v>573709690</v>
      </c>
      <c r="G8" s="32">
        <v>0.9</v>
      </c>
      <c r="H8" s="31">
        <v>0.99</v>
      </c>
      <c r="I8" s="26">
        <f t="shared" si="0"/>
        <v>1.8900000000000001</v>
      </c>
    </row>
    <row r="9" spans="1:9" x14ac:dyDescent="0.25">
      <c r="A9" s="2">
        <v>42745.354166666664</v>
      </c>
      <c r="B9" s="3">
        <v>2376636628</v>
      </c>
      <c r="C9" s="3">
        <v>895705</v>
      </c>
      <c r="D9" s="3">
        <v>1553</v>
      </c>
      <c r="E9" s="3">
        <v>0.97</v>
      </c>
      <c r="F9" s="3">
        <v>573609792</v>
      </c>
      <c r="G9" s="32">
        <v>0.9</v>
      </c>
      <c r="H9" s="4">
        <v>0.99</v>
      </c>
      <c r="I9" s="26">
        <f t="shared" si="0"/>
        <v>1.8900000000000001</v>
      </c>
    </row>
    <row r="10" spans="1:9" x14ac:dyDescent="0.25">
      <c r="A10" s="2">
        <v>42745.34375</v>
      </c>
      <c r="B10" s="3">
        <v>2376246362</v>
      </c>
      <c r="C10" s="3">
        <v>895705</v>
      </c>
      <c r="D10" s="3">
        <v>1582</v>
      </c>
      <c r="E10" s="3">
        <v>0.97</v>
      </c>
      <c r="F10" s="3">
        <v>573511299</v>
      </c>
      <c r="G10" s="40">
        <v>0.92</v>
      </c>
      <c r="H10" s="4">
        <v>1.01</v>
      </c>
      <c r="I10" s="26">
        <f t="shared" si="0"/>
        <v>1.9300000000000002</v>
      </c>
    </row>
    <row r="11" spans="1:9" x14ac:dyDescent="0.25">
      <c r="A11" s="2">
        <v>42745.333333333336</v>
      </c>
      <c r="B11" s="3">
        <v>2375856591</v>
      </c>
      <c r="C11" s="3">
        <v>895705</v>
      </c>
      <c r="D11" s="3">
        <v>1542</v>
      </c>
      <c r="E11" s="3">
        <v>0.97</v>
      </c>
      <c r="F11" s="3">
        <v>573413842</v>
      </c>
      <c r="G11" s="31">
        <v>0.89</v>
      </c>
      <c r="H11" s="4">
        <v>0.99</v>
      </c>
      <c r="I11" s="26">
        <f t="shared" si="0"/>
        <v>1.88</v>
      </c>
    </row>
    <row r="12" spans="1:9" x14ac:dyDescent="0.25">
      <c r="A12" s="2">
        <v>42745.322916666664</v>
      </c>
      <c r="B12" s="3">
        <v>2375467428</v>
      </c>
      <c r="C12" s="3">
        <v>895705</v>
      </c>
      <c r="D12" s="3">
        <v>1547</v>
      </c>
      <c r="E12" s="3">
        <v>0.97</v>
      </c>
      <c r="F12" s="3">
        <v>573316915</v>
      </c>
      <c r="G12" s="32">
        <v>0.9</v>
      </c>
      <c r="H12" s="32">
        <v>1</v>
      </c>
      <c r="I12" s="26">
        <f t="shared" si="0"/>
        <v>1.9</v>
      </c>
    </row>
    <row r="13" spans="1:9" x14ac:dyDescent="0.25">
      <c r="A13" s="2">
        <v>42745.3125</v>
      </c>
      <c r="B13" s="3">
        <v>2375076582</v>
      </c>
      <c r="C13" s="3">
        <v>895705</v>
      </c>
      <c r="D13" s="3">
        <v>1574</v>
      </c>
      <c r="E13" s="3">
        <v>0.97</v>
      </c>
      <c r="F13" s="3">
        <v>573219443</v>
      </c>
      <c r="G13" s="31">
        <v>0.91</v>
      </c>
      <c r="H13" s="31">
        <v>1.01</v>
      </c>
      <c r="I13" s="26">
        <f t="shared" si="0"/>
        <v>1.92</v>
      </c>
    </row>
    <row r="14" spans="1:9" x14ac:dyDescent="0.25">
      <c r="A14" s="2">
        <v>42745.302083333336</v>
      </c>
      <c r="B14" s="3">
        <v>2374674312</v>
      </c>
      <c r="C14" s="3">
        <v>895705</v>
      </c>
      <c r="D14" s="3">
        <v>1068</v>
      </c>
      <c r="E14" s="3">
        <v>0.97</v>
      </c>
      <c r="F14" s="3">
        <v>573122405</v>
      </c>
      <c r="G14" s="31">
        <v>0</v>
      </c>
      <c r="H14" s="31">
        <v>1.27</v>
      </c>
      <c r="I14" s="26">
        <f t="shared" si="0"/>
        <v>1.27</v>
      </c>
    </row>
    <row r="15" spans="1:9" x14ac:dyDescent="0.25">
      <c r="A15" s="2">
        <v>42745.291666666664</v>
      </c>
      <c r="B15" s="3">
        <v>2374351567</v>
      </c>
      <c r="C15" s="3">
        <v>895705</v>
      </c>
      <c r="D15" s="3">
        <v>1523</v>
      </c>
      <c r="E15" s="3">
        <v>0.97</v>
      </c>
      <c r="F15" s="3">
        <v>573041884</v>
      </c>
      <c r="G15" s="4">
        <v>0.89</v>
      </c>
      <c r="H15" s="4">
        <v>0.99</v>
      </c>
      <c r="I15" s="26">
        <f t="shared" si="0"/>
        <v>1.88</v>
      </c>
    </row>
    <row r="16" spans="1:9" x14ac:dyDescent="0.25">
      <c r="A16" s="2">
        <v>42745.28125</v>
      </c>
      <c r="B16" s="3">
        <v>2373966704</v>
      </c>
      <c r="C16" s="3">
        <v>895705</v>
      </c>
      <c r="D16" s="3">
        <v>1582</v>
      </c>
      <c r="E16" s="3">
        <v>0.97</v>
      </c>
      <c r="F16" s="3">
        <v>572944397</v>
      </c>
      <c r="G16" s="4">
        <v>0.92</v>
      </c>
      <c r="H16" s="4">
        <v>1.01</v>
      </c>
      <c r="I16" s="26">
        <f t="shared" si="0"/>
        <v>1.9300000000000002</v>
      </c>
    </row>
    <row r="17" spans="1:18" x14ac:dyDescent="0.25">
      <c r="A17" s="2">
        <v>42745.270833333336</v>
      </c>
      <c r="B17" s="3">
        <v>2373575096</v>
      </c>
      <c r="C17" s="3">
        <v>895705</v>
      </c>
      <c r="D17" s="3">
        <v>1516</v>
      </c>
      <c r="E17" s="3">
        <v>0.97</v>
      </c>
      <c r="F17" s="3">
        <v>572845403</v>
      </c>
      <c r="G17" s="9">
        <v>0.88</v>
      </c>
      <c r="H17" s="9">
        <v>0.98</v>
      </c>
      <c r="I17" s="26">
        <f t="shared" si="0"/>
        <v>1.8599999999999999</v>
      </c>
    </row>
    <row r="18" spans="1:18" x14ac:dyDescent="0.25">
      <c r="A18" s="2">
        <v>42745.260416666664</v>
      </c>
      <c r="B18" s="3">
        <v>2373192315</v>
      </c>
      <c r="C18" s="3">
        <v>895705</v>
      </c>
      <c r="D18" s="3">
        <v>1575</v>
      </c>
      <c r="E18" s="3">
        <v>0.97</v>
      </c>
      <c r="F18" s="3">
        <v>572746805</v>
      </c>
      <c r="G18" s="4">
        <v>0.91</v>
      </c>
      <c r="H18" s="4">
        <v>1.01</v>
      </c>
      <c r="I18" s="26">
        <f t="shared" si="0"/>
        <v>1.92</v>
      </c>
    </row>
    <row r="19" spans="1:18" x14ac:dyDescent="0.25">
      <c r="A19" s="2">
        <v>42745.25</v>
      </c>
      <c r="B19" s="3">
        <v>2372799938</v>
      </c>
      <c r="C19" s="3">
        <v>895705</v>
      </c>
      <c r="D19" s="3">
        <v>1558</v>
      </c>
      <c r="E19" s="3">
        <v>0.97</v>
      </c>
      <c r="F19" s="3">
        <v>572646661</v>
      </c>
      <c r="G19" s="9">
        <v>0.91</v>
      </c>
      <c r="H19" s="9">
        <v>1</v>
      </c>
      <c r="I19" s="26">
        <f t="shared" si="0"/>
        <v>1.9100000000000001</v>
      </c>
    </row>
    <row r="20" spans="1:18" x14ac:dyDescent="0.25">
      <c r="A20" s="2">
        <v>42745.239583333336</v>
      </c>
      <c r="B20" s="3">
        <v>2372418846</v>
      </c>
      <c r="C20" s="3">
        <v>895705</v>
      </c>
      <c r="D20" s="3">
        <v>1527</v>
      </c>
      <c r="E20" s="3">
        <v>0.97</v>
      </c>
      <c r="F20" s="3">
        <v>572549582</v>
      </c>
      <c r="G20" s="4">
        <v>0.89</v>
      </c>
      <c r="H20" s="4">
        <v>0.99</v>
      </c>
      <c r="I20" s="26">
        <f t="shared" si="0"/>
        <v>1.88</v>
      </c>
    </row>
    <row r="21" spans="1:18" x14ac:dyDescent="0.25">
      <c r="A21" s="2">
        <v>42745.229166666664</v>
      </c>
      <c r="B21" s="3">
        <v>2372023310</v>
      </c>
      <c r="C21" s="3">
        <v>895705</v>
      </c>
      <c r="D21" s="3">
        <v>1591</v>
      </c>
      <c r="E21" s="3">
        <v>0.97</v>
      </c>
      <c r="F21" s="3">
        <v>572449899</v>
      </c>
      <c r="G21" s="4">
        <v>0.92</v>
      </c>
      <c r="H21" s="4">
        <v>1.01</v>
      </c>
      <c r="I21" s="26">
        <f t="shared" si="0"/>
        <v>1.9300000000000002</v>
      </c>
    </row>
    <row r="22" spans="1:18" x14ac:dyDescent="0.25">
      <c r="A22" s="2">
        <v>42745.21875</v>
      </c>
      <c r="B22" s="3">
        <v>2371636221</v>
      </c>
      <c r="C22" s="3">
        <v>895705</v>
      </c>
      <c r="D22" s="3">
        <v>1536</v>
      </c>
      <c r="E22" s="3">
        <v>0.97</v>
      </c>
      <c r="F22" s="3">
        <v>572351975</v>
      </c>
      <c r="G22" s="9">
        <v>0.9</v>
      </c>
      <c r="H22" s="9">
        <v>0.99</v>
      </c>
      <c r="I22" s="26">
        <f t="shared" si="0"/>
        <v>1.8900000000000001</v>
      </c>
    </row>
    <row r="23" spans="1:18" x14ac:dyDescent="0.25">
      <c r="A23" s="2">
        <v>42745.208333333336</v>
      </c>
      <c r="B23" s="3">
        <v>2371256333</v>
      </c>
      <c r="C23" s="3">
        <v>895705</v>
      </c>
      <c r="D23" s="3">
        <v>1528</v>
      </c>
      <c r="E23" s="3">
        <v>0.97</v>
      </c>
      <c r="F23" s="3">
        <v>572255884</v>
      </c>
      <c r="G23" s="4">
        <v>0.89</v>
      </c>
      <c r="H23" s="4">
        <v>0.99</v>
      </c>
      <c r="I23" s="26">
        <f t="shared" si="0"/>
        <v>1.88</v>
      </c>
    </row>
    <row r="24" spans="1:18" x14ac:dyDescent="0.25">
      <c r="A24" s="39">
        <v>42745.197916666664</v>
      </c>
      <c r="B24" s="4">
        <v>2370868246</v>
      </c>
      <c r="C24" s="4">
        <v>895705</v>
      </c>
      <c r="D24" s="4">
        <v>1573</v>
      </c>
      <c r="E24" s="3">
        <v>0.97</v>
      </c>
      <c r="F24" s="4">
        <v>572156847</v>
      </c>
      <c r="G24" s="4">
        <v>0.91</v>
      </c>
      <c r="H24" s="4">
        <v>1.01</v>
      </c>
      <c r="I24" s="26">
        <f t="shared" si="0"/>
        <v>1.92</v>
      </c>
    </row>
    <row r="25" spans="1:18" x14ac:dyDescent="0.25">
      <c r="A25" s="39">
        <v>42745.1875</v>
      </c>
      <c r="B25" s="4">
        <v>2370481427</v>
      </c>
      <c r="C25" s="4">
        <v>895705</v>
      </c>
      <c r="D25" s="4">
        <v>1519</v>
      </c>
      <c r="E25" s="3">
        <v>0.97</v>
      </c>
      <c r="F25" s="4">
        <v>572058077</v>
      </c>
      <c r="G25" s="9">
        <v>0.88</v>
      </c>
      <c r="H25" s="9">
        <v>0.98</v>
      </c>
      <c r="I25" s="26">
        <f t="shared" si="0"/>
        <v>1.8599999999999999</v>
      </c>
    </row>
    <row r="26" spans="1:18" x14ac:dyDescent="0.25">
      <c r="A26" s="2">
        <v>42745.177083333336</v>
      </c>
      <c r="B26" s="3">
        <v>2370099083</v>
      </c>
      <c r="C26" s="3">
        <v>895705</v>
      </c>
      <c r="D26" s="3">
        <v>1557</v>
      </c>
      <c r="E26" s="6">
        <v>0.97</v>
      </c>
      <c r="F26" s="3">
        <v>571960507</v>
      </c>
      <c r="G26" s="9">
        <v>0.91</v>
      </c>
      <c r="H26" s="9">
        <v>1</v>
      </c>
      <c r="I26" s="26">
        <f t="shared" si="0"/>
        <v>1.9100000000000001</v>
      </c>
    </row>
    <row r="27" spans="1:18" x14ac:dyDescent="0.25">
      <c r="A27" s="2">
        <v>42745.166666666664</v>
      </c>
      <c r="B27" s="3">
        <v>2369707750</v>
      </c>
      <c r="C27" s="3">
        <v>895705</v>
      </c>
      <c r="D27" s="3">
        <v>1518</v>
      </c>
      <c r="E27" s="3">
        <v>0.97</v>
      </c>
      <c r="F27" s="3">
        <v>571860623</v>
      </c>
      <c r="G27" s="9">
        <v>0.88</v>
      </c>
      <c r="H27" s="9">
        <v>0.98</v>
      </c>
      <c r="I27" s="26">
        <f t="shared" si="0"/>
        <v>1.8599999999999999</v>
      </c>
    </row>
    <row r="28" spans="1:18" x14ac:dyDescent="0.25">
      <c r="A28" s="2">
        <v>42745.15625</v>
      </c>
      <c r="B28" s="3">
        <v>2369325618</v>
      </c>
      <c r="C28" s="3">
        <v>895705</v>
      </c>
      <c r="D28" s="3">
        <v>1550</v>
      </c>
      <c r="E28" s="3">
        <v>0.97</v>
      </c>
      <c r="F28" s="3">
        <v>571763303</v>
      </c>
      <c r="G28" s="4">
        <v>0.89</v>
      </c>
      <c r="H28" s="4">
        <v>0.99</v>
      </c>
      <c r="I28" s="26">
        <f t="shared" si="0"/>
        <v>1.88</v>
      </c>
    </row>
    <row r="29" spans="1:18" x14ac:dyDescent="0.25">
      <c r="A29" s="7">
        <v>42745.145833333336</v>
      </c>
      <c r="B29" s="6">
        <v>2368930481</v>
      </c>
      <c r="C29" s="6">
        <v>895705</v>
      </c>
      <c r="D29" s="6">
        <v>1553</v>
      </c>
      <c r="E29" s="3">
        <v>0.97</v>
      </c>
      <c r="F29" s="6">
        <v>571662439</v>
      </c>
      <c r="G29" s="9">
        <v>0.91</v>
      </c>
      <c r="H29" s="9">
        <v>1</v>
      </c>
      <c r="I29" s="26">
        <f t="shared" si="0"/>
        <v>1.9100000000000001</v>
      </c>
      <c r="K29" s="51"/>
      <c r="L29" s="12"/>
      <c r="M29" s="12"/>
      <c r="N29" s="12"/>
      <c r="O29" s="12"/>
      <c r="P29" s="13"/>
      <c r="Q29" s="13"/>
      <c r="R29" s="41"/>
    </row>
    <row r="30" spans="1:18" x14ac:dyDescent="0.25">
      <c r="A30" s="2">
        <v>42745.135416666664</v>
      </c>
      <c r="B30" s="3">
        <v>2368549020</v>
      </c>
      <c r="C30" s="3">
        <v>895705</v>
      </c>
      <c r="D30" s="3">
        <v>1542</v>
      </c>
      <c r="E30" s="3">
        <v>0.97</v>
      </c>
      <c r="F30" s="3">
        <v>571565959</v>
      </c>
      <c r="G30" s="9">
        <v>0.9</v>
      </c>
      <c r="H30" s="9">
        <v>0.99</v>
      </c>
      <c r="I30" s="26">
        <f t="shared" si="0"/>
        <v>1.8900000000000001</v>
      </c>
      <c r="K30" s="51"/>
      <c r="L30" s="12"/>
      <c r="M30" s="12"/>
      <c r="N30" s="12"/>
      <c r="O30" s="12"/>
      <c r="P30" s="13"/>
      <c r="Q30" s="13"/>
      <c r="R30" s="41"/>
    </row>
    <row r="31" spans="1:18" x14ac:dyDescent="0.25">
      <c r="A31" s="2">
        <v>42745.125</v>
      </c>
      <c r="B31" s="3">
        <v>2368156419</v>
      </c>
      <c r="C31" s="3">
        <v>895705</v>
      </c>
      <c r="D31" s="3">
        <v>1515</v>
      </c>
      <c r="E31" s="3">
        <v>0.97</v>
      </c>
      <c r="F31" s="3">
        <v>571466357</v>
      </c>
      <c r="G31" s="9">
        <v>0.88</v>
      </c>
      <c r="H31" s="9">
        <v>0.98</v>
      </c>
      <c r="I31" s="26">
        <f t="shared" si="0"/>
        <v>1.8599999999999999</v>
      </c>
      <c r="K31" s="51"/>
      <c r="L31" s="12"/>
      <c r="M31" s="12"/>
      <c r="N31" s="12"/>
      <c r="O31" s="12"/>
      <c r="P31" s="12"/>
      <c r="Q31" s="42"/>
      <c r="R31" s="41"/>
    </row>
    <row r="32" spans="1:18" x14ac:dyDescent="0.25">
      <c r="A32" s="2">
        <v>42745.114583333336</v>
      </c>
      <c r="B32" s="3">
        <v>2367774754</v>
      </c>
      <c r="C32" s="3">
        <v>895705</v>
      </c>
      <c r="D32" s="3">
        <v>1537</v>
      </c>
      <c r="E32" s="3">
        <v>0.97</v>
      </c>
      <c r="F32" s="3">
        <v>571369629</v>
      </c>
      <c r="G32" s="40">
        <v>0.89</v>
      </c>
      <c r="H32" s="4">
        <v>0.99</v>
      </c>
      <c r="I32" s="26">
        <f t="shared" si="0"/>
        <v>1.88</v>
      </c>
      <c r="K32" s="51"/>
      <c r="L32" s="12"/>
      <c r="M32" s="12"/>
      <c r="N32" s="12"/>
      <c r="O32" s="12"/>
      <c r="P32" s="13"/>
      <c r="Q32" s="13"/>
      <c r="R32" s="41"/>
    </row>
    <row r="33" spans="1:18" x14ac:dyDescent="0.25">
      <c r="A33" s="2">
        <v>42745.104166666664</v>
      </c>
      <c r="B33" s="3">
        <v>2367383914</v>
      </c>
      <c r="C33" s="3">
        <v>895705</v>
      </c>
      <c r="D33" s="3">
        <v>1567</v>
      </c>
      <c r="E33" s="3">
        <v>0.97</v>
      </c>
      <c r="F33" s="3">
        <v>571270876</v>
      </c>
      <c r="G33" s="4">
        <v>0.91</v>
      </c>
      <c r="H33" s="4">
        <v>1.01</v>
      </c>
      <c r="I33" s="26">
        <f t="shared" si="0"/>
        <v>1.92</v>
      </c>
      <c r="K33" s="51"/>
      <c r="L33" s="12"/>
      <c r="M33" s="12"/>
      <c r="N33" s="12"/>
      <c r="O33" s="12"/>
      <c r="P33" s="13"/>
      <c r="Q33" s="12"/>
      <c r="R33" s="41"/>
    </row>
    <row r="34" spans="1:18" x14ac:dyDescent="0.25">
      <c r="A34" s="2">
        <v>42745.09375</v>
      </c>
      <c r="B34" s="3">
        <v>2366994343</v>
      </c>
      <c r="C34" s="3">
        <v>895705</v>
      </c>
      <c r="D34" s="3">
        <v>1551</v>
      </c>
      <c r="E34" s="3">
        <v>0.97</v>
      </c>
      <c r="F34" s="3">
        <v>571172153</v>
      </c>
      <c r="G34" s="9">
        <v>0.91</v>
      </c>
      <c r="H34" s="9">
        <v>1</v>
      </c>
      <c r="I34" s="26">
        <f t="shared" si="0"/>
        <v>1.9100000000000001</v>
      </c>
      <c r="K34" s="51"/>
      <c r="L34" s="12"/>
      <c r="M34" s="12"/>
      <c r="N34" s="12"/>
      <c r="O34" s="12"/>
      <c r="P34" s="13"/>
      <c r="Q34" s="13"/>
      <c r="R34" s="41"/>
    </row>
    <row r="35" spans="1:18" x14ac:dyDescent="0.25">
      <c r="A35" s="2">
        <v>42745.083333333336</v>
      </c>
      <c r="B35" s="3">
        <v>2366612394</v>
      </c>
      <c r="C35" s="3">
        <v>895705</v>
      </c>
      <c r="D35" s="3">
        <v>1534</v>
      </c>
      <c r="E35" s="3">
        <v>0.97</v>
      </c>
      <c r="F35" s="3">
        <v>571073611</v>
      </c>
      <c r="G35" s="9">
        <v>0.9</v>
      </c>
      <c r="H35" s="9">
        <v>0.99</v>
      </c>
      <c r="I35" s="26">
        <f t="shared" si="0"/>
        <v>1.8900000000000001</v>
      </c>
      <c r="K35" s="10"/>
      <c r="L35" s="11"/>
      <c r="M35" s="11"/>
      <c r="N35" s="11"/>
      <c r="O35" s="11"/>
      <c r="P35" s="13"/>
      <c r="Q35" s="12"/>
      <c r="R35" s="41"/>
    </row>
    <row r="36" spans="1:18" x14ac:dyDescent="0.25">
      <c r="A36" s="2">
        <v>42745.072916666664</v>
      </c>
      <c r="B36" s="3">
        <v>2366216034</v>
      </c>
      <c r="C36" s="3">
        <v>895705</v>
      </c>
      <c r="D36" s="3">
        <v>1587</v>
      </c>
      <c r="E36" s="3">
        <v>0.97</v>
      </c>
      <c r="F36" s="3">
        <v>570972270</v>
      </c>
      <c r="G36" s="4">
        <v>0.92</v>
      </c>
      <c r="H36" s="4">
        <v>1.01</v>
      </c>
      <c r="I36" s="26">
        <f t="shared" si="0"/>
        <v>1.9300000000000002</v>
      </c>
      <c r="K36" s="10"/>
      <c r="L36" s="11"/>
      <c r="M36" s="11"/>
      <c r="N36" s="11"/>
      <c r="O36" s="11"/>
      <c r="P36" s="11"/>
      <c r="Q36" s="12"/>
      <c r="R36" s="41"/>
    </row>
    <row r="37" spans="1:18" x14ac:dyDescent="0.25">
      <c r="A37" s="2">
        <v>42745.0625</v>
      </c>
      <c r="B37" s="3">
        <v>2365829892</v>
      </c>
      <c r="C37" s="3">
        <v>895705</v>
      </c>
      <c r="D37" s="3">
        <v>1516</v>
      </c>
      <c r="E37" s="3">
        <v>0.97</v>
      </c>
      <c r="F37" s="3">
        <v>570874063</v>
      </c>
      <c r="G37" s="9">
        <v>0.88</v>
      </c>
      <c r="H37" s="9">
        <v>0.98</v>
      </c>
      <c r="I37" s="26">
        <f t="shared" si="0"/>
        <v>1.8599999999999999</v>
      </c>
      <c r="K37" s="10"/>
      <c r="L37" s="11"/>
      <c r="M37" s="11"/>
      <c r="N37" s="11"/>
      <c r="O37" s="11"/>
      <c r="P37" s="13"/>
      <c r="Q37" s="12"/>
      <c r="R37" s="41"/>
    </row>
    <row r="38" spans="1:18" x14ac:dyDescent="0.25">
      <c r="A38" s="2">
        <v>42745.052083333336</v>
      </c>
      <c r="B38" s="3">
        <v>2365443782</v>
      </c>
      <c r="C38" s="3">
        <v>895705</v>
      </c>
      <c r="D38" s="3">
        <v>1575</v>
      </c>
      <c r="E38" s="3">
        <v>0.97</v>
      </c>
      <c r="F38" s="3">
        <v>570775911</v>
      </c>
      <c r="G38" s="4">
        <v>0.91</v>
      </c>
      <c r="H38" s="4">
        <v>1.01</v>
      </c>
      <c r="I38" s="26">
        <f t="shared" si="0"/>
        <v>1.92</v>
      </c>
      <c r="K38" s="10"/>
      <c r="L38" s="11"/>
      <c r="M38" s="11"/>
      <c r="N38" s="11"/>
      <c r="O38" s="11"/>
      <c r="P38" s="13"/>
      <c r="Q38" s="13"/>
      <c r="R38" s="41"/>
    </row>
    <row r="39" spans="1:18" x14ac:dyDescent="0.25">
      <c r="A39" s="2">
        <v>42745.041666666664</v>
      </c>
      <c r="B39" s="3">
        <v>2365054578</v>
      </c>
      <c r="C39" s="3">
        <v>895705</v>
      </c>
      <c r="D39" s="3">
        <v>1512</v>
      </c>
      <c r="E39" s="3">
        <v>0.97</v>
      </c>
      <c r="F39" s="3">
        <v>570677599</v>
      </c>
      <c r="G39" s="4">
        <v>0.87</v>
      </c>
      <c r="H39" s="4">
        <v>0.98</v>
      </c>
      <c r="I39" s="26">
        <f t="shared" si="0"/>
        <v>1.85</v>
      </c>
      <c r="K39" s="10"/>
      <c r="L39" s="11"/>
      <c r="M39" s="11"/>
      <c r="N39" s="11"/>
      <c r="O39" s="11"/>
      <c r="P39" s="13"/>
      <c r="Q39" s="12"/>
      <c r="R39" s="41"/>
    </row>
    <row r="40" spans="1:18" x14ac:dyDescent="0.25">
      <c r="A40" s="2">
        <v>42745.03125</v>
      </c>
      <c r="B40" s="3">
        <v>2364673072</v>
      </c>
      <c r="C40" s="3">
        <v>895705</v>
      </c>
      <c r="D40" s="3">
        <v>1550</v>
      </c>
      <c r="E40" s="3">
        <v>0.97</v>
      </c>
      <c r="F40" s="3">
        <v>570581924</v>
      </c>
      <c r="G40" s="4">
        <v>0.89</v>
      </c>
      <c r="H40" s="4">
        <v>0.99</v>
      </c>
      <c r="I40" s="26">
        <f t="shared" si="0"/>
        <v>1.88</v>
      </c>
      <c r="K40" s="10"/>
      <c r="L40" s="11"/>
      <c r="M40" s="11"/>
      <c r="N40" s="11"/>
      <c r="O40" s="11"/>
      <c r="P40" s="13"/>
      <c r="Q40" s="13"/>
      <c r="R40" s="41"/>
    </row>
    <row r="41" spans="1:18" x14ac:dyDescent="0.25">
      <c r="A41" s="2">
        <v>42745.020833333336</v>
      </c>
      <c r="B41" s="3">
        <v>2364279771</v>
      </c>
      <c r="C41" s="3">
        <v>895705</v>
      </c>
      <c r="D41" s="3">
        <v>1568</v>
      </c>
      <c r="E41" s="3">
        <v>0.97</v>
      </c>
      <c r="F41" s="3">
        <v>570483158</v>
      </c>
      <c r="G41" s="4">
        <v>0.91</v>
      </c>
      <c r="H41" s="9">
        <v>1</v>
      </c>
      <c r="I41" s="26">
        <f t="shared" si="0"/>
        <v>1.9100000000000001</v>
      </c>
      <c r="K41" s="10"/>
      <c r="L41" s="11"/>
      <c r="M41" s="11"/>
      <c r="N41" s="11"/>
      <c r="O41" s="11"/>
      <c r="P41" s="12"/>
      <c r="Q41" s="12"/>
      <c r="R41" s="41"/>
    </row>
    <row r="42" spans="1:18" x14ac:dyDescent="0.25">
      <c r="A42" s="2">
        <v>42745.010416666664</v>
      </c>
      <c r="B42" s="3">
        <v>2363897210</v>
      </c>
      <c r="C42" s="3">
        <v>895705</v>
      </c>
      <c r="D42" s="3">
        <v>1526</v>
      </c>
      <c r="E42" s="3">
        <v>0.97</v>
      </c>
      <c r="F42" s="3">
        <v>570388434</v>
      </c>
      <c r="G42" s="4">
        <v>0.89</v>
      </c>
      <c r="H42" s="4">
        <v>0.99</v>
      </c>
      <c r="I42" s="26">
        <f t="shared" si="0"/>
        <v>1.88</v>
      </c>
      <c r="K42" s="10"/>
      <c r="L42" s="11"/>
      <c r="M42" s="11"/>
      <c r="N42" s="11"/>
      <c r="O42" s="11"/>
      <c r="P42" s="12"/>
      <c r="Q42" s="12"/>
      <c r="R42" s="41"/>
    </row>
    <row r="43" spans="1:18" x14ac:dyDescent="0.25">
      <c r="A43" s="39">
        <v>42745</v>
      </c>
      <c r="B43" s="4">
        <v>2363506655</v>
      </c>
      <c r="C43" s="4">
        <v>895705</v>
      </c>
      <c r="D43" s="4">
        <v>1571</v>
      </c>
      <c r="E43" s="3">
        <v>0.97</v>
      </c>
      <c r="F43" s="4">
        <v>570289054</v>
      </c>
      <c r="G43" s="4">
        <v>0.92</v>
      </c>
      <c r="H43" s="4">
        <v>1.01</v>
      </c>
      <c r="I43" s="26">
        <f t="shared" si="0"/>
        <v>1.9300000000000002</v>
      </c>
      <c r="K43" s="10"/>
      <c r="L43" s="11"/>
      <c r="M43" s="11"/>
      <c r="N43" s="11"/>
      <c r="O43" s="11"/>
      <c r="P43" s="48"/>
      <c r="Q43" s="13"/>
      <c r="R43" s="41"/>
    </row>
    <row r="44" spans="1:18" x14ac:dyDescent="0.25">
      <c r="A44" s="39">
        <v>42744.989583333336</v>
      </c>
      <c r="B44" s="4">
        <v>2363120721</v>
      </c>
      <c r="C44" s="4">
        <v>895705</v>
      </c>
      <c r="D44" s="4">
        <v>1507</v>
      </c>
      <c r="E44" s="3">
        <v>0.97</v>
      </c>
      <c r="F44" s="4">
        <v>570190472</v>
      </c>
      <c r="G44" s="4">
        <v>0.88</v>
      </c>
      <c r="H44" s="4">
        <v>0.97</v>
      </c>
      <c r="I44" s="26">
        <f t="shared" si="0"/>
        <v>1.85</v>
      </c>
      <c r="K44" s="10"/>
      <c r="L44" s="11"/>
      <c r="M44" s="11"/>
      <c r="N44" s="11"/>
      <c r="O44" s="11"/>
      <c r="P44" s="13"/>
      <c r="Q44" s="13"/>
      <c r="R44" s="41"/>
    </row>
    <row r="45" spans="1:18" x14ac:dyDescent="0.25">
      <c r="A45" s="39">
        <v>42744.979166666664</v>
      </c>
      <c r="B45" s="4">
        <v>2362733330</v>
      </c>
      <c r="C45" s="4">
        <v>895705</v>
      </c>
      <c r="D45" s="4">
        <v>1576</v>
      </c>
      <c r="E45" s="3">
        <v>0.97</v>
      </c>
      <c r="F45" s="4">
        <v>570092447</v>
      </c>
      <c r="G45" s="4">
        <v>0.92</v>
      </c>
      <c r="H45" s="4">
        <v>1.01</v>
      </c>
      <c r="I45" s="26">
        <f t="shared" si="0"/>
        <v>1.9300000000000002</v>
      </c>
      <c r="K45" s="10"/>
      <c r="L45" s="11"/>
      <c r="M45" s="11"/>
      <c r="N45" s="11"/>
      <c r="O45" s="11"/>
      <c r="P45" s="12"/>
      <c r="Q45" s="12"/>
      <c r="R45" s="41"/>
    </row>
    <row r="46" spans="1:18" x14ac:dyDescent="0.25">
      <c r="A46" s="2">
        <v>42744.96875</v>
      </c>
      <c r="B46" s="3">
        <v>2362341397</v>
      </c>
      <c r="C46" s="3">
        <v>895705</v>
      </c>
      <c r="D46" s="3">
        <v>1561</v>
      </c>
      <c r="E46" s="3">
        <v>0.97</v>
      </c>
      <c r="F46" s="3">
        <v>569992945</v>
      </c>
      <c r="G46" s="4">
        <v>0.91</v>
      </c>
      <c r="H46" s="9">
        <v>1</v>
      </c>
      <c r="I46" s="26">
        <f t="shared" si="0"/>
        <v>1.9100000000000001</v>
      </c>
      <c r="K46" s="10"/>
      <c r="L46" s="11"/>
      <c r="M46" s="11"/>
      <c r="N46" s="11"/>
      <c r="O46" s="11"/>
      <c r="P46" s="13"/>
      <c r="Q46" s="42"/>
      <c r="R46" s="41"/>
    </row>
    <row r="47" spans="1:18" x14ac:dyDescent="0.25">
      <c r="A47" s="2">
        <v>42744.958333333336</v>
      </c>
      <c r="B47" s="3">
        <v>2361958012</v>
      </c>
      <c r="C47" s="3">
        <v>895705</v>
      </c>
      <c r="D47" s="3">
        <v>1516</v>
      </c>
      <c r="E47" s="3">
        <v>0.97</v>
      </c>
      <c r="F47" s="3">
        <v>569895699</v>
      </c>
      <c r="G47" s="4">
        <v>0.88</v>
      </c>
      <c r="H47" s="4">
        <v>0.98</v>
      </c>
      <c r="I47" s="26">
        <f t="shared" si="0"/>
        <v>1.8599999999999999</v>
      </c>
      <c r="K47" s="10"/>
      <c r="L47" s="11"/>
      <c r="M47" s="11"/>
      <c r="N47" s="11"/>
      <c r="O47" s="11"/>
      <c r="P47" s="13"/>
      <c r="Q47" s="12"/>
      <c r="R47" s="41"/>
    </row>
    <row r="48" spans="1:18" x14ac:dyDescent="0.25">
      <c r="A48" s="2">
        <v>42744.947916666664</v>
      </c>
      <c r="B48" s="3">
        <v>2361571001</v>
      </c>
      <c r="C48" s="3">
        <v>895705</v>
      </c>
      <c r="D48" s="3">
        <v>1595</v>
      </c>
      <c r="E48" s="3">
        <v>0.97</v>
      </c>
      <c r="F48" s="3">
        <v>569799044</v>
      </c>
      <c r="G48" s="40">
        <v>0.92</v>
      </c>
      <c r="H48" s="4">
        <v>1.03</v>
      </c>
      <c r="I48" s="26">
        <f t="shared" si="0"/>
        <v>1.9500000000000002</v>
      </c>
      <c r="K48" s="10"/>
      <c r="L48" s="11"/>
      <c r="M48" s="11"/>
      <c r="N48" s="11"/>
      <c r="O48" s="11"/>
      <c r="P48" s="52"/>
      <c r="Q48" s="12"/>
      <c r="R48" s="41"/>
    </row>
    <row r="49" spans="1:18" x14ac:dyDescent="0.25">
      <c r="A49" s="2">
        <v>42744.9375</v>
      </c>
      <c r="B49" s="3">
        <v>2361181796</v>
      </c>
      <c r="C49" s="3">
        <v>895705</v>
      </c>
      <c r="D49" s="3">
        <v>1517</v>
      </c>
      <c r="E49" s="3">
        <v>0.97</v>
      </c>
      <c r="F49" s="3">
        <v>569698014</v>
      </c>
      <c r="G49" s="4">
        <v>0.91</v>
      </c>
      <c r="H49" s="4">
        <v>0.99</v>
      </c>
      <c r="I49" s="26">
        <f t="shared" si="0"/>
        <v>1.9</v>
      </c>
      <c r="K49" s="10"/>
      <c r="L49" s="11"/>
      <c r="M49" s="11"/>
      <c r="N49" s="11"/>
      <c r="O49" s="11"/>
      <c r="P49" s="12"/>
      <c r="Q49" s="12"/>
      <c r="R49" s="41"/>
    </row>
    <row r="50" spans="1:18" x14ac:dyDescent="0.25">
      <c r="A50" s="2">
        <v>42744.927083333336</v>
      </c>
      <c r="B50" s="3">
        <v>2360796157</v>
      </c>
      <c r="C50" s="3">
        <v>895705</v>
      </c>
      <c r="D50" s="3">
        <v>1579</v>
      </c>
      <c r="E50" s="3">
        <v>0.97</v>
      </c>
      <c r="F50" s="3">
        <v>569598263</v>
      </c>
      <c r="G50" s="9">
        <v>0.91</v>
      </c>
      <c r="H50" s="4">
        <v>1.01</v>
      </c>
      <c r="I50" s="26">
        <f t="shared" si="0"/>
        <v>1.92</v>
      </c>
      <c r="K50" s="51"/>
      <c r="L50" s="12"/>
      <c r="M50" s="12"/>
      <c r="N50" s="12"/>
      <c r="O50" s="12"/>
      <c r="P50" s="12"/>
      <c r="Q50" s="12"/>
      <c r="R50" s="41"/>
    </row>
    <row r="51" spans="1:18" x14ac:dyDescent="0.25">
      <c r="A51" s="2">
        <v>42744.916666666664</v>
      </c>
      <c r="B51" s="3">
        <v>2360404704</v>
      </c>
      <c r="C51" s="3">
        <v>895705</v>
      </c>
      <c r="D51" s="3">
        <v>1545</v>
      </c>
      <c r="E51" s="3">
        <v>0.97</v>
      </c>
      <c r="F51" s="3">
        <v>569497535</v>
      </c>
      <c r="G51" s="14">
        <v>0.89</v>
      </c>
      <c r="H51" s="4">
        <v>0.99</v>
      </c>
      <c r="I51" s="26">
        <f t="shared" si="0"/>
        <v>1.88</v>
      </c>
      <c r="K51" s="51"/>
      <c r="L51" s="12"/>
      <c r="M51" s="12"/>
      <c r="N51" s="12"/>
      <c r="O51" s="12"/>
      <c r="P51" s="12"/>
      <c r="Q51" s="12"/>
      <c r="R51" s="41"/>
    </row>
    <row r="52" spans="1:18" x14ac:dyDescent="0.25">
      <c r="A52" s="2">
        <v>42744.90625</v>
      </c>
      <c r="B52" s="3">
        <v>2360023844</v>
      </c>
      <c r="C52" s="3">
        <v>895705</v>
      </c>
      <c r="D52" s="3">
        <v>1534</v>
      </c>
      <c r="E52" s="3">
        <v>0.97</v>
      </c>
      <c r="F52" s="3">
        <v>569402600</v>
      </c>
      <c r="G52" s="4">
        <v>0.89</v>
      </c>
      <c r="H52" s="4">
        <v>0.99</v>
      </c>
      <c r="I52" s="26">
        <f t="shared" si="0"/>
        <v>1.88</v>
      </c>
      <c r="K52" s="10"/>
      <c r="L52" s="11"/>
      <c r="M52" s="11"/>
      <c r="N52" s="11"/>
      <c r="O52" s="11"/>
      <c r="P52" s="12"/>
      <c r="Q52" s="12"/>
      <c r="R52" s="41"/>
    </row>
    <row r="53" spans="1:18" x14ac:dyDescent="0.25">
      <c r="A53" s="2">
        <v>42744.895833333336</v>
      </c>
      <c r="B53" s="3">
        <v>2359633489</v>
      </c>
      <c r="C53" s="3">
        <v>895705</v>
      </c>
      <c r="D53" s="3">
        <v>1566</v>
      </c>
      <c r="E53" s="3">
        <v>0.97</v>
      </c>
      <c r="F53" s="3">
        <v>569304086</v>
      </c>
      <c r="G53" s="4">
        <v>0.91</v>
      </c>
      <c r="H53" s="9">
        <v>1</v>
      </c>
      <c r="I53" s="26">
        <f t="shared" si="0"/>
        <v>1.9100000000000001</v>
      </c>
      <c r="K53" s="10"/>
      <c r="L53" s="11"/>
      <c r="M53" s="11"/>
      <c r="N53" s="11"/>
      <c r="O53" s="11"/>
      <c r="P53" s="12"/>
      <c r="Q53" s="12"/>
      <c r="R53" s="41"/>
    </row>
    <row r="54" spans="1:18" x14ac:dyDescent="0.25">
      <c r="A54" s="2">
        <v>42744.885416666664</v>
      </c>
      <c r="B54" s="3">
        <v>2359243342</v>
      </c>
      <c r="C54" s="3">
        <v>895705</v>
      </c>
      <c r="D54" s="3">
        <v>1551</v>
      </c>
      <c r="E54" s="3">
        <v>0.97</v>
      </c>
      <c r="F54" s="3">
        <v>569205845</v>
      </c>
      <c r="G54" s="32">
        <v>0.9</v>
      </c>
      <c r="H54" s="4">
        <v>0.99</v>
      </c>
      <c r="I54" s="26">
        <f t="shared" si="0"/>
        <v>1.8900000000000001</v>
      </c>
      <c r="K54" s="10"/>
      <c r="L54" s="11"/>
      <c r="M54" s="11"/>
      <c r="N54" s="11"/>
      <c r="O54" s="11"/>
      <c r="P54" s="13"/>
      <c r="Q54" s="42"/>
      <c r="R54" s="41"/>
    </row>
    <row r="55" spans="1:18" x14ac:dyDescent="0.25">
      <c r="A55" s="2">
        <v>42744.875</v>
      </c>
      <c r="B55" s="3">
        <v>2358860998</v>
      </c>
      <c r="C55" s="3">
        <v>895705</v>
      </c>
      <c r="D55" s="3">
        <v>1527</v>
      </c>
      <c r="E55" s="3">
        <v>0.97</v>
      </c>
      <c r="F55" s="3">
        <v>569109478</v>
      </c>
      <c r="G55" s="4">
        <v>0.89</v>
      </c>
      <c r="H55" s="4">
        <v>0.98</v>
      </c>
      <c r="I55" s="26">
        <f t="shared" si="0"/>
        <v>1.87</v>
      </c>
      <c r="K55" s="10"/>
      <c r="L55" s="11"/>
      <c r="M55" s="11"/>
      <c r="N55" s="11"/>
      <c r="O55" s="11"/>
      <c r="P55" s="12"/>
      <c r="Q55" s="12"/>
      <c r="R55" s="41"/>
    </row>
    <row r="56" spans="1:18" x14ac:dyDescent="0.25">
      <c r="A56" s="2">
        <v>42744.864583333336</v>
      </c>
      <c r="B56" s="3">
        <v>2358475380</v>
      </c>
      <c r="C56" s="3">
        <v>895705</v>
      </c>
      <c r="D56" s="3">
        <v>1577</v>
      </c>
      <c r="E56" s="3">
        <v>0.97</v>
      </c>
      <c r="F56" s="3">
        <v>569010931</v>
      </c>
      <c r="G56" s="4">
        <v>0.92</v>
      </c>
      <c r="H56" s="4">
        <v>1.01</v>
      </c>
      <c r="I56" s="26">
        <f t="shared" si="0"/>
        <v>1.9300000000000002</v>
      </c>
      <c r="K56" s="10"/>
      <c r="L56" s="11"/>
      <c r="M56" s="11"/>
      <c r="N56" s="11"/>
      <c r="O56" s="11"/>
      <c r="P56" s="12"/>
      <c r="Q56" s="12"/>
      <c r="R56" s="41"/>
    </row>
    <row r="57" spans="1:18" x14ac:dyDescent="0.25">
      <c r="A57" s="2">
        <v>42744.854166666664</v>
      </c>
      <c r="B57" s="3">
        <v>2358083352</v>
      </c>
      <c r="C57" s="3">
        <v>895705</v>
      </c>
      <c r="D57" s="3">
        <v>1560</v>
      </c>
      <c r="E57" s="3">
        <v>0.97</v>
      </c>
      <c r="F57" s="3">
        <v>568913008</v>
      </c>
      <c r="G57" s="4">
        <v>0.91</v>
      </c>
      <c r="H57" s="9">
        <v>1</v>
      </c>
      <c r="I57" s="26">
        <f t="shared" si="0"/>
        <v>1.9100000000000001</v>
      </c>
      <c r="K57" s="10"/>
      <c r="L57" s="11"/>
      <c r="M57" s="11"/>
      <c r="N57" s="11"/>
      <c r="O57" s="11"/>
      <c r="P57" s="13"/>
      <c r="Q57" s="42"/>
      <c r="R57" s="41"/>
    </row>
    <row r="58" spans="1:18" x14ac:dyDescent="0.25">
      <c r="A58" s="2">
        <v>42744.84375</v>
      </c>
      <c r="B58" s="3">
        <v>2357698252</v>
      </c>
      <c r="C58" s="3">
        <v>895705</v>
      </c>
      <c r="D58" s="3">
        <v>1503</v>
      </c>
      <c r="E58" s="3">
        <v>0.97</v>
      </c>
      <c r="F58" s="3">
        <v>568814613</v>
      </c>
      <c r="G58" s="4">
        <v>0.87</v>
      </c>
      <c r="H58" s="4">
        <v>0.97</v>
      </c>
      <c r="I58" s="26">
        <f t="shared" si="0"/>
        <v>1.8399999999999999</v>
      </c>
      <c r="K58" s="10"/>
      <c r="L58" s="11"/>
      <c r="M58" s="11"/>
      <c r="N58" s="11"/>
      <c r="O58" s="11"/>
      <c r="P58" s="52"/>
      <c r="Q58" s="12"/>
      <c r="R58" s="41"/>
    </row>
    <row r="59" spans="1:18" x14ac:dyDescent="0.25">
      <c r="A59" s="2">
        <v>42744.833333333336</v>
      </c>
      <c r="B59" s="3">
        <v>2357311256</v>
      </c>
      <c r="C59" s="3">
        <v>895705</v>
      </c>
      <c r="D59" s="3">
        <v>1592</v>
      </c>
      <c r="E59" s="3">
        <v>0.97</v>
      </c>
      <c r="F59" s="3">
        <v>568715600</v>
      </c>
      <c r="G59" s="40">
        <v>0.92</v>
      </c>
      <c r="H59" s="4">
        <v>1.03</v>
      </c>
      <c r="I59" s="26">
        <f t="shared" si="0"/>
        <v>1.9500000000000002</v>
      </c>
      <c r="K59" s="10"/>
      <c r="L59" s="11"/>
      <c r="M59" s="11"/>
      <c r="N59" s="11"/>
      <c r="O59" s="11"/>
      <c r="P59" s="12"/>
      <c r="Q59" s="12"/>
      <c r="R59" s="41"/>
    </row>
    <row r="60" spans="1:18" x14ac:dyDescent="0.25">
      <c r="A60" s="2">
        <v>42744.822916666664</v>
      </c>
      <c r="B60" s="3">
        <v>2356924093</v>
      </c>
      <c r="C60" s="3">
        <v>895705</v>
      </c>
      <c r="D60" s="3">
        <v>1526</v>
      </c>
      <c r="E60" s="3">
        <v>0.97</v>
      </c>
      <c r="F60" s="3">
        <v>568616723</v>
      </c>
      <c r="G60" s="4">
        <v>0.89</v>
      </c>
      <c r="H60" s="4">
        <v>0.99</v>
      </c>
      <c r="I60" s="26">
        <f t="shared" si="0"/>
        <v>1.88</v>
      </c>
      <c r="K60" s="10"/>
      <c r="L60" s="11"/>
      <c r="M60" s="11"/>
      <c r="N60" s="11"/>
      <c r="O60" s="11"/>
      <c r="P60" s="12"/>
      <c r="Q60" s="42"/>
      <c r="R60" s="41"/>
    </row>
    <row r="61" spans="1:18" x14ac:dyDescent="0.25">
      <c r="A61" s="39">
        <v>42744.8125</v>
      </c>
      <c r="B61" s="4">
        <v>2356539355</v>
      </c>
      <c r="C61" s="4">
        <v>895705</v>
      </c>
      <c r="D61" s="4">
        <v>1577</v>
      </c>
      <c r="E61" s="3">
        <v>0.97</v>
      </c>
      <c r="F61" s="4">
        <v>568518435</v>
      </c>
      <c r="G61" s="4">
        <v>0.91</v>
      </c>
      <c r="H61" s="9">
        <v>1.01</v>
      </c>
      <c r="I61" s="26">
        <f t="shared" si="0"/>
        <v>1.92</v>
      </c>
      <c r="K61" s="10"/>
      <c r="L61" s="11"/>
      <c r="M61" s="11"/>
      <c r="N61" s="11"/>
      <c r="O61" s="11"/>
      <c r="P61" s="12"/>
      <c r="Q61" s="12"/>
      <c r="R61" s="41"/>
    </row>
    <row r="62" spans="1:18" x14ac:dyDescent="0.25">
      <c r="A62" s="39">
        <v>42744.802083333336</v>
      </c>
      <c r="B62" s="4">
        <v>2356144486</v>
      </c>
      <c r="C62" s="4">
        <v>895705</v>
      </c>
      <c r="D62" s="4">
        <v>1562</v>
      </c>
      <c r="E62" s="3">
        <v>0.97</v>
      </c>
      <c r="F62" s="4">
        <v>568416559</v>
      </c>
      <c r="G62" s="4">
        <v>0.91</v>
      </c>
      <c r="H62" s="9">
        <v>1</v>
      </c>
      <c r="I62" s="26">
        <f t="shared" si="0"/>
        <v>1.9100000000000001</v>
      </c>
      <c r="K62" s="10"/>
      <c r="L62" s="11"/>
      <c r="M62" s="11"/>
      <c r="N62" s="11"/>
      <c r="O62" s="11"/>
      <c r="P62" s="12"/>
      <c r="Q62" s="12"/>
      <c r="R62" s="41"/>
    </row>
    <row r="63" spans="1:18" x14ac:dyDescent="0.25">
      <c r="A63" s="2">
        <v>42744.791666666664</v>
      </c>
      <c r="B63" s="3">
        <v>2355758116</v>
      </c>
      <c r="C63" s="3">
        <v>895705</v>
      </c>
      <c r="D63" s="3">
        <v>1538</v>
      </c>
      <c r="E63" s="3">
        <v>0.97</v>
      </c>
      <c r="F63" s="3">
        <v>568315706</v>
      </c>
      <c r="G63" s="32">
        <v>0.9</v>
      </c>
      <c r="H63" s="4">
        <v>0.99</v>
      </c>
      <c r="I63" s="26">
        <f t="shared" si="0"/>
        <v>1.8900000000000001</v>
      </c>
      <c r="K63" s="10"/>
      <c r="L63" s="11"/>
      <c r="M63" s="11"/>
      <c r="N63" s="11"/>
      <c r="O63" s="11"/>
      <c r="P63" s="42"/>
      <c r="Q63" s="42"/>
      <c r="R63" s="41"/>
    </row>
    <row r="64" spans="1:18" x14ac:dyDescent="0.25">
      <c r="A64" s="2">
        <v>42744.78125</v>
      </c>
      <c r="B64" s="3">
        <v>2355373286</v>
      </c>
      <c r="C64" s="3">
        <v>895705</v>
      </c>
      <c r="D64" s="3">
        <v>1543</v>
      </c>
      <c r="E64" s="3">
        <v>0.97</v>
      </c>
      <c r="F64" s="3">
        <v>568218581</v>
      </c>
      <c r="G64" s="32">
        <v>0.9</v>
      </c>
      <c r="H64" s="9">
        <v>0.99</v>
      </c>
      <c r="I64" s="26">
        <f t="shared" si="0"/>
        <v>1.8900000000000001</v>
      </c>
      <c r="K64" s="10"/>
      <c r="L64" s="11"/>
      <c r="M64" s="11"/>
      <c r="N64" s="11"/>
      <c r="O64" s="11"/>
      <c r="P64" s="12"/>
      <c r="Q64" s="12"/>
      <c r="R64" s="41"/>
    </row>
    <row r="65" spans="1:18" x14ac:dyDescent="0.25">
      <c r="A65" s="39">
        <v>42744.770833333336</v>
      </c>
      <c r="B65" s="4">
        <v>2354983081</v>
      </c>
      <c r="C65" s="4">
        <v>895705</v>
      </c>
      <c r="D65" s="4">
        <v>1548</v>
      </c>
      <c r="E65" s="3">
        <v>0.97</v>
      </c>
      <c r="F65" s="4">
        <v>568119944</v>
      </c>
      <c r="G65" s="32">
        <v>0.9</v>
      </c>
      <c r="H65" s="31">
        <v>0.99</v>
      </c>
      <c r="I65" s="26">
        <f t="shared" si="0"/>
        <v>1.8900000000000001</v>
      </c>
      <c r="K65" s="10"/>
      <c r="L65" s="11"/>
      <c r="M65" s="11"/>
      <c r="N65" s="11"/>
      <c r="O65" s="11"/>
      <c r="P65" s="12"/>
      <c r="Q65" s="12"/>
      <c r="R65" s="41"/>
    </row>
    <row r="66" spans="1:18" x14ac:dyDescent="0.25">
      <c r="A66" s="39">
        <v>42744.760416666664</v>
      </c>
      <c r="B66" s="4">
        <v>2354593349</v>
      </c>
      <c r="C66" s="4">
        <v>895705</v>
      </c>
      <c r="D66" s="4">
        <v>1541</v>
      </c>
      <c r="E66" s="3">
        <v>0.97</v>
      </c>
      <c r="F66" s="4">
        <v>568020282</v>
      </c>
      <c r="G66" s="32">
        <v>0.9</v>
      </c>
      <c r="H66" s="31">
        <v>0.99</v>
      </c>
      <c r="I66" s="26">
        <f t="shared" si="0"/>
        <v>1.8900000000000001</v>
      </c>
      <c r="K66" s="10"/>
      <c r="L66" s="11"/>
      <c r="M66" s="11"/>
      <c r="N66" s="11"/>
      <c r="O66" s="11"/>
      <c r="P66" s="12"/>
      <c r="Q66" s="12"/>
      <c r="R66" s="41"/>
    </row>
    <row r="67" spans="1:18" x14ac:dyDescent="0.25">
      <c r="A67" s="39">
        <v>42744.75</v>
      </c>
      <c r="B67" s="4">
        <v>2354208328</v>
      </c>
      <c r="C67" s="4">
        <v>895705</v>
      </c>
      <c r="D67" s="4">
        <v>1585</v>
      </c>
      <c r="E67" s="3">
        <v>0.97</v>
      </c>
      <c r="F67" s="4">
        <v>567919918</v>
      </c>
      <c r="G67" s="4">
        <v>0.92</v>
      </c>
      <c r="H67" s="9">
        <v>1.01</v>
      </c>
      <c r="I67" s="26">
        <f t="shared" si="0"/>
        <v>1.9300000000000002</v>
      </c>
      <c r="K67" s="10"/>
      <c r="L67" s="11"/>
      <c r="M67" s="11"/>
      <c r="N67" s="11"/>
      <c r="O67" s="11"/>
      <c r="P67" s="12"/>
      <c r="Q67" s="12"/>
      <c r="R67" s="41"/>
    </row>
    <row r="68" spans="1:18" x14ac:dyDescent="0.25">
      <c r="A68" s="39">
        <v>42744.739583333336</v>
      </c>
      <c r="B68" s="27">
        <v>2353803555</v>
      </c>
      <c r="C68" s="4">
        <v>895705</v>
      </c>
      <c r="D68" s="4">
        <v>1589</v>
      </c>
      <c r="E68" s="3">
        <v>0.97</v>
      </c>
      <c r="F68" s="4">
        <v>567820290</v>
      </c>
      <c r="G68" s="4">
        <v>0.92</v>
      </c>
      <c r="H68" s="9">
        <v>1.01</v>
      </c>
      <c r="I68" s="26">
        <f t="shared" ref="I68:I98" si="1">G68+H68</f>
        <v>1.9300000000000002</v>
      </c>
      <c r="K68" s="10"/>
      <c r="L68" s="11"/>
      <c r="M68" s="11"/>
      <c r="N68" s="11"/>
      <c r="O68" s="11"/>
      <c r="P68" s="42"/>
      <c r="Q68" s="42"/>
      <c r="R68" s="41"/>
    </row>
    <row r="69" spans="1:18" x14ac:dyDescent="0.25">
      <c r="A69" s="39">
        <v>42744.729166666664</v>
      </c>
      <c r="B69" s="4">
        <v>2353394220</v>
      </c>
      <c r="C69" s="4">
        <v>895705</v>
      </c>
      <c r="D69" s="87">
        <v>2038</v>
      </c>
      <c r="E69" s="3">
        <v>0.97</v>
      </c>
      <c r="F69" s="4">
        <v>567717116</v>
      </c>
      <c r="G69" s="9">
        <v>1.2</v>
      </c>
      <c r="H69" s="4">
        <v>1.23</v>
      </c>
      <c r="I69" s="26">
        <f t="shared" si="1"/>
        <v>2.4299999999999997</v>
      </c>
      <c r="K69" s="10"/>
      <c r="L69" s="11"/>
      <c r="M69" s="11"/>
      <c r="N69" s="11"/>
      <c r="O69" s="11"/>
      <c r="P69" s="12"/>
      <c r="Q69" s="12"/>
      <c r="R69" s="41"/>
    </row>
    <row r="70" spans="1:18" x14ac:dyDescent="0.25">
      <c r="A70" s="39">
        <v>42744.71875</v>
      </c>
      <c r="B70" s="4">
        <v>2353085500</v>
      </c>
      <c r="C70" s="4">
        <v>895258</v>
      </c>
      <c r="D70" s="4">
        <v>1638</v>
      </c>
      <c r="E70" s="3">
        <v>0.97</v>
      </c>
      <c r="F70" s="4">
        <v>567637741</v>
      </c>
      <c r="G70" s="4">
        <v>0.93</v>
      </c>
      <c r="H70" s="9">
        <v>1.04</v>
      </c>
      <c r="I70" s="26">
        <f t="shared" si="1"/>
        <v>1.9700000000000002</v>
      </c>
      <c r="K70" s="10"/>
      <c r="L70" s="11"/>
      <c r="M70" s="11"/>
      <c r="N70" s="11"/>
      <c r="O70" s="11"/>
      <c r="P70" s="12"/>
      <c r="Q70" s="12"/>
      <c r="R70" s="41"/>
    </row>
    <row r="71" spans="1:18" x14ac:dyDescent="0.25">
      <c r="A71" s="39">
        <v>42744.708333333336</v>
      </c>
      <c r="B71" s="4">
        <v>2352697998</v>
      </c>
      <c r="C71" s="4">
        <v>895258</v>
      </c>
      <c r="D71" s="4">
        <v>2018</v>
      </c>
      <c r="E71" s="3">
        <v>0.97</v>
      </c>
      <c r="F71" s="4">
        <v>567536633</v>
      </c>
      <c r="G71" s="9">
        <v>1.19</v>
      </c>
      <c r="H71" s="4">
        <v>1.23</v>
      </c>
      <c r="I71" s="26">
        <f t="shared" si="1"/>
        <v>2.42</v>
      </c>
      <c r="K71" s="10"/>
      <c r="L71" s="11"/>
      <c r="M71" s="11"/>
      <c r="N71" s="11"/>
      <c r="O71" s="11"/>
      <c r="P71" s="12"/>
      <c r="Q71" s="42"/>
      <c r="R71" s="41"/>
    </row>
    <row r="72" spans="1:18" x14ac:dyDescent="0.25">
      <c r="A72" s="39">
        <v>42744.697916666664</v>
      </c>
      <c r="B72" s="4">
        <v>2352432314</v>
      </c>
      <c r="C72" s="4">
        <v>894674</v>
      </c>
      <c r="D72" s="4">
        <v>-6</v>
      </c>
      <c r="E72" s="3">
        <v>0.97</v>
      </c>
      <c r="F72" s="4">
        <v>567478973</v>
      </c>
      <c r="G72" s="35">
        <v>0</v>
      </c>
      <c r="H72" s="35">
        <v>0</v>
      </c>
      <c r="I72" s="26">
        <f t="shared" si="1"/>
        <v>0</v>
      </c>
      <c r="K72" s="10"/>
      <c r="L72" s="11"/>
      <c r="M72" s="11"/>
      <c r="N72" s="11"/>
      <c r="O72" s="11"/>
      <c r="P72" s="12"/>
      <c r="Q72" s="12"/>
      <c r="R72" s="41"/>
    </row>
    <row r="73" spans="1:18" x14ac:dyDescent="0.25">
      <c r="A73" s="2">
        <v>42744.6875</v>
      </c>
      <c r="B73" s="3">
        <v>2352432314</v>
      </c>
      <c r="C73" s="3">
        <v>893157</v>
      </c>
      <c r="D73" s="3">
        <v>-6</v>
      </c>
      <c r="E73" s="3">
        <v>0.97</v>
      </c>
      <c r="F73" s="3">
        <v>567478973</v>
      </c>
      <c r="G73" s="35">
        <v>0</v>
      </c>
      <c r="H73" s="35">
        <v>0</v>
      </c>
      <c r="I73" s="26">
        <f t="shared" si="1"/>
        <v>0</v>
      </c>
      <c r="K73" s="10"/>
      <c r="L73" s="11"/>
      <c r="M73" s="11"/>
      <c r="N73" s="11"/>
      <c r="O73" s="11"/>
      <c r="P73" s="12"/>
      <c r="Q73" s="12"/>
      <c r="R73" s="41"/>
    </row>
    <row r="74" spans="1:18" x14ac:dyDescent="0.25">
      <c r="A74" s="2">
        <v>42744.677083333336</v>
      </c>
      <c r="B74" s="3">
        <v>2352432314</v>
      </c>
      <c r="C74" s="3">
        <v>891603</v>
      </c>
      <c r="D74" s="3">
        <v>-6</v>
      </c>
      <c r="E74" s="3">
        <v>0.97</v>
      </c>
      <c r="F74" s="3">
        <v>567478973</v>
      </c>
      <c r="G74" s="35">
        <v>0</v>
      </c>
      <c r="H74" s="35">
        <v>0</v>
      </c>
      <c r="I74" s="26">
        <f t="shared" si="1"/>
        <v>0</v>
      </c>
      <c r="K74" s="10"/>
      <c r="L74" s="11"/>
      <c r="M74" s="11"/>
      <c r="N74" s="11"/>
      <c r="O74" s="11"/>
      <c r="P74" s="12"/>
      <c r="Q74" s="12"/>
      <c r="R74" s="41"/>
    </row>
    <row r="75" spans="1:18" x14ac:dyDescent="0.25">
      <c r="A75" s="39">
        <v>42744.666666666664</v>
      </c>
      <c r="B75" s="4">
        <v>2352432314</v>
      </c>
      <c r="C75" s="4">
        <v>890086</v>
      </c>
      <c r="D75" s="4">
        <v>-5</v>
      </c>
      <c r="E75" s="3">
        <v>0.97</v>
      </c>
      <c r="F75" s="4">
        <v>567478973</v>
      </c>
      <c r="G75" s="35">
        <v>0</v>
      </c>
      <c r="H75" s="35">
        <v>0</v>
      </c>
      <c r="I75" s="26">
        <f t="shared" si="1"/>
        <v>0</v>
      </c>
      <c r="K75" s="10"/>
      <c r="L75" s="11"/>
      <c r="M75" s="11"/>
      <c r="N75" s="11"/>
      <c r="O75" s="11"/>
      <c r="P75" s="12"/>
      <c r="Q75" s="12"/>
      <c r="R75" s="41"/>
    </row>
    <row r="76" spans="1:18" x14ac:dyDescent="0.25">
      <c r="A76" s="39">
        <v>42744.65625</v>
      </c>
      <c r="B76" s="4">
        <v>2352432314</v>
      </c>
      <c r="C76" s="4">
        <v>888605</v>
      </c>
      <c r="D76" s="4">
        <v>-5</v>
      </c>
      <c r="E76" s="3">
        <v>0.97</v>
      </c>
      <c r="F76" s="4">
        <v>567478973</v>
      </c>
      <c r="G76" s="35">
        <v>0</v>
      </c>
      <c r="H76" s="35">
        <v>0</v>
      </c>
      <c r="I76" s="26">
        <f t="shared" si="1"/>
        <v>0</v>
      </c>
      <c r="K76" s="10"/>
      <c r="L76" s="11"/>
      <c r="M76" s="11"/>
      <c r="N76" s="11"/>
      <c r="O76" s="11"/>
      <c r="P76" s="12"/>
      <c r="Q76" s="12"/>
      <c r="R76" s="41"/>
    </row>
    <row r="77" spans="1:18" x14ac:dyDescent="0.25">
      <c r="A77" s="2">
        <v>42744.645833333336</v>
      </c>
      <c r="B77" s="3">
        <v>2352432314</v>
      </c>
      <c r="C77" s="3">
        <v>887089</v>
      </c>
      <c r="D77" s="3">
        <v>-6</v>
      </c>
      <c r="E77" s="3">
        <v>0.97</v>
      </c>
      <c r="F77" s="3">
        <v>567478973</v>
      </c>
      <c r="G77" s="35">
        <v>0</v>
      </c>
      <c r="H77" s="35">
        <v>0</v>
      </c>
      <c r="I77" s="26">
        <f t="shared" si="1"/>
        <v>0</v>
      </c>
      <c r="K77" s="10"/>
      <c r="L77" s="11"/>
      <c r="M77" s="11"/>
      <c r="N77" s="11"/>
      <c r="O77" s="11"/>
      <c r="P77" s="12"/>
      <c r="Q77" s="12"/>
      <c r="R77" s="41"/>
    </row>
    <row r="78" spans="1:18" x14ac:dyDescent="0.25">
      <c r="A78" s="39">
        <v>42744.635416666664</v>
      </c>
      <c r="B78" s="4">
        <v>2352432314</v>
      </c>
      <c r="C78" s="4">
        <v>885513</v>
      </c>
      <c r="D78" s="4">
        <v>-6</v>
      </c>
      <c r="E78" s="3">
        <v>0.97</v>
      </c>
      <c r="F78" s="4">
        <v>567478973</v>
      </c>
      <c r="G78" s="35">
        <v>0</v>
      </c>
      <c r="H78" s="35">
        <v>0</v>
      </c>
      <c r="I78" s="26">
        <f t="shared" si="1"/>
        <v>0</v>
      </c>
      <c r="K78" s="10"/>
      <c r="L78" s="11"/>
      <c r="M78" s="11"/>
      <c r="N78" s="11"/>
      <c r="O78" s="11"/>
      <c r="P78" s="12"/>
      <c r="Q78" s="12"/>
      <c r="R78" s="41"/>
    </row>
    <row r="79" spans="1:18" x14ac:dyDescent="0.25">
      <c r="A79" s="39">
        <v>42744.625</v>
      </c>
      <c r="B79" s="4">
        <v>2352432314</v>
      </c>
      <c r="C79" s="4">
        <v>883894</v>
      </c>
      <c r="D79" s="4">
        <v>-6</v>
      </c>
      <c r="E79" s="3">
        <v>0.97</v>
      </c>
      <c r="F79" s="4">
        <v>567478973</v>
      </c>
      <c r="G79" s="35">
        <v>0</v>
      </c>
      <c r="H79" s="35">
        <v>0</v>
      </c>
      <c r="I79" s="26">
        <f t="shared" si="1"/>
        <v>0</v>
      </c>
      <c r="K79" s="10"/>
      <c r="L79" s="11"/>
      <c r="M79" s="11"/>
      <c r="N79" s="11"/>
      <c r="O79" s="11"/>
      <c r="P79" s="12"/>
      <c r="Q79" s="42"/>
      <c r="R79" s="41"/>
    </row>
    <row r="80" spans="1:18" x14ac:dyDescent="0.25">
      <c r="A80" s="39">
        <v>42744.614583333336</v>
      </c>
      <c r="B80" s="4">
        <v>2352432314</v>
      </c>
      <c r="C80" s="4">
        <v>882238</v>
      </c>
      <c r="D80" s="4">
        <v>-6</v>
      </c>
      <c r="E80" s="3">
        <v>0.97</v>
      </c>
      <c r="F80" s="4">
        <v>567478973</v>
      </c>
      <c r="G80" s="35">
        <v>0</v>
      </c>
      <c r="H80" s="35">
        <v>0</v>
      </c>
      <c r="I80" s="26">
        <f t="shared" si="1"/>
        <v>0</v>
      </c>
      <c r="K80" s="10"/>
      <c r="L80" s="11"/>
      <c r="M80" s="11"/>
      <c r="N80" s="11"/>
      <c r="O80" s="11"/>
      <c r="P80" s="12"/>
      <c r="Q80" s="42"/>
      <c r="R80" s="41"/>
    </row>
    <row r="81" spans="1:18" x14ac:dyDescent="0.25">
      <c r="A81" s="39">
        <v>42744.604166666664</v>
      </c>
      <c r="B81" s="4">
        <v>2352432314</v>
      </c>
      <c r="C81" s="4">
        <v>880634</v>
      </c>
      <c r="D81" s="4">
        <v>-6</v>
      </c>
      <c r="E81" s="3">
        <v>0.97</v>
      </c>
      <c r="F81" s="4">
        <v>567478973</v>
      </c>
      <c r="G81" s="35">
        <v>0</v>
      </c>
      <c r="H81" s="35">
        <v>0</v>
      </c>
      <c r="I81" s="26">
        <f t="shared" si="1"/>
        <v>0</v>
      </c>
      <c r="K81" s="10"/>
      <c r="L81" s="11"/>
      <c r="M81" s="11"/>
      <c r="N81" s="11"/>
      <c r="O81" s="11"/>
      <c r="P81" s="12"/>
      <c r="Q81" s="12"/>
      <c r="R81" s="41"/>
    </row>
    <row r="82" spans="1:18" x14ac:dyDescent="0.25">
      <c r="A82" s="2">
        <v>42744.59375</v>
      </c>
      <c r="B82" s="3">
        <v>2352432314</v>
      </c>
      <c r="C82">
        <v>879333</v>
      </c>
      <c r="D82" s="3">
        <v>-1</v>
      </c>
      <c r="E82" s="3">
        <v>0.97</v>
      </c>
      <c r="F82" s="3">
        <v>567478674</v>
      </c>
      <c r="G82" s="35">
        <v>0</v>
      </c>
      <c r="H82" s="35">
        <v>0</v>
      </c>
      <c r="I82" s="26">
        <f t="shared" si="1"/>
        <v>0</v>
      </c>
      <c r="K82" s="10"/>
      <c r="L82" s="11"/>
      <c r="M82" s="11"/>
      <c r="N82" s="11"/>
      <c r="O82" s="11"/>
      <c r="P82" s="12"/>
      <c r="Q82" s="12"/>
      <c r="R82" s="41"/>
    </row>
    <row r="83" spans="1:18" x14ac:dyDescent="0.25">
      <c r="A83" s="2">
        <v>42744.583333333336</v>
      </c>
      <c r="B83" s="3">
        <v>2352432314</v>
      </c>
      <c r="C83" s="3">
        <v>878915</v>
      </c>
      <c r="D83" s="3">
        <v>-1</v>
      </c>
      <c r="E83" s="3">
        <v>0.97</v>
      </c>
      <c r="F83" s="3">
        <v>567478385</v>
      </c>
      <c r="G83" s="35">
        <v>0</v>
      </c>
      <c r="H83" s="35">
        <v>0</v>
      </c>
      <c r="I83" s="26">
        <f t="shared" si="1"/>
        <v>0</v>
      </c>
      <c r="K83" s="10"/>
      <c r="L83" s="11"/>
      <c r="M83" s="11"/>
      <c r="N83" s="11"/>
      <c r="O83" s="11"/>
      <c r="P83" s="12"/>
      <c r="Q83" s="12"/>
      <c r="R83" s="41"/>
    </row>
    <row r="84" spans="1:18" x14ac:dyDescent="0.25">
      <c r="A84" s="2">
        <v>42744.572916666664</v>
      </c>
      <c r="B84" s="3">
        <v>2352432314</v>
      </c>
      <c r="C84" s="3">
        <v>878425</v>
      </c>
      <c r="D84" s="3">
        <v>-1</v>
      </c>
      <c r="E84" s="3">
        <v>0.97</v>
      </c>
      <c r="F84" s="3">
        <v>567478105</v>
      </c>
      <c r="G84" s="35">
        <v>0</v>
      </c>
      <c r="H84" s="35">
        <v>0</v>
      </c>
      <c r="I84" s="26">
        <f t="shared" si="1"/>
        <v>0</v>
      </c>
      <c r="K84" s="10"/>
      <c r="L84" s="11"/>
      <c r="M84" s="11"/>
      <c r="N84" s="11"/>
      <c r="O84" s="11"/>
      <c r="P84" s="42"/>
      <c r="Q84" s="42"/>
      <c r="R84" s="41"/>
    </row>
    <row r="85" spans="1:18" x14ac:dyDescent="0.25">
      <c r="A85" s="2">
        <v>42744.5625</v>
      </c>
      <c r="B85" s="3">
        <v>2352432314</v>
      </c>
      <c r="C85" s="3">
        <v>878009</v>
      </c>
      <c r="D85" s="3">
        <v>-2</v>
      </c>
      <c r="E85" s="3">
        <v>0.97</v>
      </c>
      <c r="F85" s="3">
        <v>567477820</v>
      </c>
      <c r="G85" s="35">
        <v>0</v>
      </c>
      <c r="H85" s="35">
        <v>0</v>
      </c>
      <c r="I85" s="26">
        <f t="shared" si="1"/>
        <v>0</v>
      </c>
      <c r="K85" s="10"/>
      <c r="L85" s="11"/>
      <c r="M85" s="11"/>
      <c r="N85" s="11"/>
      <c r="O85" s="11"/>
      <c r="P85" s="12"/>
      <c r="Q85" s="12"/>
      <c r="R85" s="41"/>
    </row>
    <row r="86" spans="1:18" x14ac:dyDescent="0.25">
      <c r="A86" s="2">
        <v>42744.552083333336</v>
      </c>
      <c r="B86" s="3">
        <v>2352432314</v>
      </c>
      <c r="C86" s="3">
        <v>877569</v>
      </c>
      <c r="D86" s="3">
        <v>-1</v>
      </c>
      <c r="E86" s="3">
        <v>0.97</v>
      </c>
      <c r="F86" s="3">
        <v>567477539</v>
      </c>
      <c r="G86" s="35">
        <v>0</v>
      </c>
      <c r="H86" s="35">
        <v>0</v>
      </c>
      <c r="I86" s="26">
        <f t="shared" si="1"/>
        <v>0</v>
      </c>
      <c r="K86" s="10"/>
      <c r="L86" s="11"/>
      <c r="M86" s="11"/>
      <c r="N86" s="11"/>
      <c r="O86" s="11"/>
      <c r="P86" s="12"/>
      <c r="Q86" s="12"/>
      <c r="R86" s="41"/>
    </row>
    <row r="87" spans="1:18" x14ac:dyDescent="0.25">
      <c r="A87" s="2">
        <v>42744.541666666664</v>
      </c>
      <c r="B87" s="3">
        <v>2352432314</v>
      </c>
      <c r="C87" s="3">
        <v>877151</v>
      </c>
      <c r="D87" s="3">
        <v>-2</v>
      </c>
      <c r="E87" s="3">
        <v>0.97</v>
      </c>
      <c r="F87" s="3">
        <v>567477258</v>
      </c>
      <c r="G87" s="35">
        <v>0</v>
      </c>
      <c r="H87" s="35">
        <v>0</v>
      </c>
      <c r="I87" s="26">
        <f t="shared" si="1"/>
        <v>0</v>
      </c>
      <c r="K87" s="10"/>
      <c r="L87" s="11"/>
      <c r="M87" s="11"/>
      <c r="N87" s="11"/>
      <c r="O87" s="11"/>
      <c r="P87" s="12"/>
      <c r="Q87" s="42"/>
      <c r="R87" s="41"/>
    </row>
    <row r="88" spans="1:18" x14ac:dyDescent="0.25">
      <c r="A88" s="2">
        <v>42744.53125</v>
      </c>
      <c r="B88" s="3">
        <v>2352432314</v>
      </c>
      <c r="C88" s="3">
        <v>876722</v>
      </c>
      <c r="D88" s="3">
        <v>-1</v>
      </c>
      <c r="E88" s="3">
        <v>0.97</v>
      </c>
      <c r="F88" s="3">
        <v>567476977</v>
      </c>
      <c r="G88" s="31">
        <v>0</v>
      </c>
      <c r="H88" s="31">
        <v>0</v>
      </c>
      <c r="I88" s="26">
        <f t="shared" si="1"/>
        <v>0</v>
      </c>
      <c r="K88" s="10"/>
      <c r="L88" s="11"/>
      <c r="M88" s="11"/>
      <c r="N88" s="11"/>
      <c r="O88" s="11"/>
      <c r="P88" s="12"/>
      <c r="Q88" s="12"/>
      <c r="R88" s="41"/>
    </row>
    <row r="89" spans="1:18" x14ac:dyDescent="0.25">
      <c r="A89" s="2">
        <v>42744.520833333336</v>
      </c>
      <c r="B89" s="3">
        <v>2352432314</v>
      </c>
      <c r="C89" s="3">
        <v>876393</v>
      </c>
      <c r="D89" s="3">
        <v>0</v>
      </c>
      <c r="E89" s="3">
        <v>0.97</v>
      </c>
      <c r="F89" s="3">
        <v>567476792</v>
      </c>
      <c r="G89" s="31">
        <v>0</v>
      </c>
      <c r="H89" s="31">
        <v>0</v>
      </c>
      <c r="I89" s="26">
        <f t="shared" si="1"/>
        <v>0</v>
      </c>
      <c r="K89" s="10"/>
      <c r="L89" s="11"/>
      <c r="M89" s="11"/>
      <c r="N89" s="11"/>
      <c r="O89" s="11"/>
      <c r="P89" s="12"/>
      <c r="Q89" s="12"/>
      <c r="R89" s="41"/>
    </row>
    <row r="90" spans="1:18" x14ac:dyDescent="0.25">
      <c r="A90" s="2">
        <v>42744.510416666664</v>
      </c>
      <c r="B90" s="3">
        <v>2352432313</v>
      </c>
      <c r="C90" s="3">
        <v>876392</v>
      </c>
      <c r="D90" s="3">
        <v>0</v>
      </c>
      <c r="E90" s="3">
        <v>0.97</v>
      </c>
      <c r="F90" s="3">
        <v>567476792</v>
      </c>
      <c r="G90" s="31">
        <v>0</v>
      </c>
      <c r="H90" s="4">
        <v>0</v>
      </c>
      <c r="I90" s="26">
        <f t="shared" si="1"/>
        <v>0</v>
      </c>
      <c r="K90" s="10"/>
      <c r="L90" s="11"/>
      <c r="M90" s="11"/>
      <c r="N90" s="11"/>
      <c r="O90" s="11"/>
      <c r="P90" s="12"/>
      <c r="Q90" s="42"/>
      <c r="R90" s="41"/>
    </row>
    <row r="91" spans="1:18" x14ac:dyDescent="0.25">
      <c r="A91" s="2">
        <v>42744.5</v>
      </c>
      <c r="B91" s="3">
        <v>2352432313</v>
      </c>
      <c r="C91" s="3">
        <v>876390</v>
      </c>
      <c r="D91" s="3">
        <v>0</v>
      </c>
      <c r="E91" s="85">
        <v>0.97</v>
      </c>
      <c r="F91" s="3">
        <v>567476792</v>
      </c>
      <c r="G91" s="40">
        <v>0</v>
      </c>
      <c r="H91" s="4">
        <v>0</v>
      </c>
      <c r="I91" s="26">
        <f t="shared" si="1"/>
        <v>0</v>
      </c>
      <c r="K91" s="10"/>
      <c r="L91" s="11"/>
      <c r="M91" s="11"/>
      <c r="N91" s="11"/>
      <c r="O91" s="11"/>
      <c r="P91" s="12"/>
      <c r="Q91" s="12"/>
      <c r="R91" s="41"/>
    </row>
    <row r="92" spans="1:18" x14ac:dyDescent="0.25">
      <c r="A92" s="2">
        <v>42744.489583333336</v>
      </c>
      <c r="B92" s="3">
        <v>2352432313</v>
      </c>
      <c r="C92" s="3">
        <v>876390</v>
      </c>
      <c r="D92" s="3">
        <v>0</v>
      </c>
      <c r="E92" s="3">
        <v>0.97</v>
      </c>
      <c r="F92" s="3">
        <v>567476792</v>
      </c>
      <c r="G92" s="40">
        <v>0</v>
      </c>
      <c r="H92" s="4">
        <v>0</v>
      </c>
      <c r="I92" s="26">
        <f t="shared" si="1"/>
        <v>0</v>
      </c>
      <c r="K92" s="10"/>
      <c r="L92" s="11"/>
      <c r="M92" s="11"/>
      <c r="N92" s="11"/>
      <c r="O92" s="11"/>
      <c r="P92" s="12"/>
      <c r="Q92" s="12"/>
      <c r="R92" s="41"/>
    </row>
    <row r="93" spans="1:18" x14ac:dyDescent="0.25">
      <c r="A93" s="2">
        <v>42744.479166666664</v>
      </c>
      <c r="B93" s="3">
        <v>2352269507</v>
      </c>
      <c r="C93" s="3">
        <v>875775</v>
      </c>
      <c r="D93" s="3">
        <v>1597</v>
      </c>
      <c r="E93" s="3">
        <v>0.97</v>
      </c>
      <c r="F93" s="3">
        <v>567435204</v>
      </c>
      <c r="G93" s="31">
        <v>0.93</v>
      </c>
      <c r="H93" s="4">
        <v>1.02</v>
      </c>
      <c r="I93" s="26">
        <f t="shared" si="1"/>
        <v>1.9500000000000002</v>
      </c>
      <c r="K93" s="10"/>
      <c r="L93" s="11"/>
      <c r="M93" s="11"/>
      <c r="N93" s="11"/>
      <c r="O93" s="11"/>
      <c r="P93" s="12"/>
      <c r="Q93" s="12"/>
      <c r="R93" s="41"/>
    </row>
    <row r="94" spans="1:18" x14ac:dyDescent="0.25">
      <c r="A94" s="2">
        <v>42744.46875</v>
      </c>
      <c r="B94" s="3">
        <v>2351880721</v>
      </c>
      <c r="C94" s="3">
        <v>875775</v>
      </c>
      <c r="D94" s="3">
        <v>1586</v>
      </c>
      <c r="E94" s="85">
        <v>0.97</v>
      </c>
      <c r="F94" s="3">
        <v>567336652</v>
      </c>
      <c r="G94" s="4">
        <v>0.92</v>
      </c>
      <c r="H94" s="9">
        <v>1.01</v>
      </c>
      <c r="I94" s="26">
        <f t="shared" si="1"/>
        <v>1.9300000000000002</v>
      </c>
      <c r="J94" s="24"/>
      <c r="K94" s="10"/>
      <c r="L94" s="11"/>
      <c r="M94" s="11"/>
      <c r="N94" s="11"/>
      <c r="O94" s="11"/>
      <c r="P94" s="42"/>
      <c r="Q94" s="12"/>
      <c r="R94" s="41"/>
    </row>
    <row r="95" spans="1:18" x14ac:dyDescent="0.25">
      <c r="A95" s="2">
        <v>42744.458333333336</v>
      </c>
      <c r="B95" s="3">
        <v>2351490168</v>
      </c>
      <c r="C95" s="3">
        <v>875775</v>
      </c>
      <c r="D95" s="3">
        <v>1567</v>
      </c>
      <c r="E95" s="3">
        <v>0.97</v>
      </c>
      <c r="F95" s="3">
        <v>567237032</v>
      </c>
      <c r="G95" s="31">
        <v>0.91</v>
      </c>
      <c r="H95" s="4">
        <v>1.01</v>
      </c>
      <c r="I95" s="26">
        <f t="shared" si="1"/>
        <v>1.92</v>
      </c>
      <c r="K95" s="10"/>
      <c r="L95" s="11"/>
      <c r="M95" s="11"/>
      <c r="N95" s="11"/>
      <c r="O95" s="11"/>
      <c r="P95" s="12"/>
      <c r="Q95" s="12"/>
      <c r="R95" s="41"/>
    </row>
    <row r="96" spans="1:18" x14ac:dyDescent="0.25">
      <c r="A96" s="2">
        <v>42744.447916666664</v>
      </c>
      <c r="B96" s="3">
        <v>2351101913</v>
      </c>
      <c r="C96" s="3">
        <v>875775</v>
      </c>
      <c r="D96" s="3">
        <v>1563</v>
      </c>
      <c r="E96" s="3">
        <v>0.97</v>
      </c>
      <c r="F96" s="3">
        <v>567137198</v>
      </c>
      <c r="G96" s="31">
        <v>0.91</v>
      </c>
      <c r="H96" s="31">
        <v>0.99</v>
      </c>
      <c r="I96" s="26">
        <f t="shared" si="1"/>
        <v>1.9</v>
      </c>
      <c r="K96" s="10"/>
      <c r="L96" s="11"/>
      <c r="M96" s="11"/>
      <c r="N96" s="11"/>
      <c r="O96" s="11"/>
      <c r="P96" s="12"/>
      <c r="Q96" s="12"/>
      <c r="R96" s="41"/>
    </row>
    <row r="97" spans="1:18" x14ac:dyDescent="0.25">
      <c r="A97" s="2">
        <v>42744.4375</v>
      </c>
      <c r="B97" s="3">
        <v>2350712073</v>
      </c>
      <c r="C97" s="3">
        <v>875775</v>
      </c>
      <c r="D97" s="3">
        <v>1560</v>
      </c>
      <c r="E97" s="85">
        <v>0.97</v>
      </c>
      <c r="F97" s="3">
        <v>567039414</v>
      </c>
      <c r="G97" s="32">
        <v>0.9</v>
      </c>
      <c r="H97" s="31">
        <v>0.99</v>
      </c>
      <c r="I97" s="26">
        <f t="shared" si="1"/>
        <v>1.8900000000000001</v>
      </c>
      <c r="K97" s="10"/>
      <c r="L97" s="11"/>
      <c r="M97" s="11"/>
      <c r="N97" s="11"/>
      <c r="O97" s="11"/>
      <c r="P97" s="12"/>
      <c r="Q97" s="12"/>
      <c r="R97" s="41"/>
    </row>
    <row r="98" spans="1:18" x14ac:dyDescent="0.25">
      <c r="A98" s="2">
        <v>42744.427083333336</v>
      </c>
      <c r="B98" s="3">
        <v>2350322522</v>
      </c>
      <c r="C98" s="3">
        <v>875775</v>
      </c>
      <c r="D98" s="3">
        <v>1556</v>
      </c>
      <c r="E98" s="3">
        <v>0.97</v>
      </c>
      <c r="F98" s="3">
        <v>566943106</v>
      </c>
      <c r="G98" s="4">
        <v>0.91</v>
      </c>
      <c r="H98" s="9">
        <v>1</v>
      </c>
      <c r="I98" s="26">
        <f t="shared" si="1"/>
        <v>1.9100000000000001</v>
      </c>
      <c r="K98" s="10"/>
      <c r="L98" s="11"/>
      <c r="M98" s="11"/>
      <c r="N98" s="11"/>
      <c r="O98" s="11"/>
      <c r="P98" s="42"/>
      <c r="Q98" s="42"/>
      <c r="R98" s="41"/>
    </row>
    <row r="99" spans="1:18" x14ac:dyDescent="0.25">
      <c r="A99" s="2">
        <v>42744.416666666664</v>
      </c>
      <c r="B99" s="3">
        <v>2349935044</v>
      </c>
      <c r="C99" s="3">
        <v>875775</v>
      </c>
      <c r="D99" s="3">
        <v>1541</v>
      </c>
      <c r="E99" s="3">
        <v>0.97</v>
      </c>
      <c r="F99" s="3">
        <v>566847796</v>
      </c>
      <c r="G99" s="32">
        <v>0.9</v>
      </c>
      <c r="H99" s="31">
        <v>0.99</v>
      </c>
      <c r="I99" s="26">
        <f>G99+H99</f>
        <v>1.8900000000000001</v>
      </c>
      <c r="K99" s="10"/>
      <c r="L99" s="11"/>
      <c r="M99" s="11"/>
      <c r="N99" s="11"/>
      <c r="O99" s="11"/>
      <c r="P99" s="12"/>
      <c r="Q99" s="12"/>
      <c r="R99" s="41"/>
    </row>
    <row r="100" spans="1:18" x14ac:dyDescent="0.25">
      <c r="A100" s="10"/>
      <c r="B100" s="11"/>
      <c r="C100" s="11"/>
      <c r="D100" s="11"/>
      <c r="E100" s="11"/>
      <c r="F100" s="11"/>
      <c r="G100" s="12"/>
      <c r="H100" s="13"/>
      <c r="I100" s="24"/>
      <c r="K100" s="10"/>
      <c r="L100" s="11"/>
      <c r="M100" s="11"/>
      <c r="N100" s="11"/>
      <c r="O100" s="11"/>
      <c r="P100" s="12"/>
      <c r="Q100" s="12"/>
      <c r="R100" s="41"/>
    </row>
    <row r="101" spans="1:18" x14ac:dyDescent="0.25">
      <c r="K101" s="10"/>
      <c r="L101" s="11"/>
      <c r="M101" s="11"/>
      <c r="N101" s="11"/>
      <c r="O101" s="11"/>
      <c r="P101" s="12"/>
      <c r="Q101" s="42"/>
      <c r="R101" s="41"/>
    </row>
    <row r="102" spans="1:18" x14ac:dyDescent="0.25">
      <c r="A102" s="233" t="s">
        <v>6</v>
      </c>
      <c r="B102" s="234"/>
      <c r="C102" s="25" t="s">
        <v>7</v>
      </c>
      <c r="D102" s="5" t="s">
        <v>8</v>
      </c>
      <c r="K102" s="10"/>
      <c r="L102" s="11"/>
      <c r="M102" s="11"/>
      <c r="N102" s="11"/>
      <c r="O102" s="11"/>
      <c r="P102" s="12"/>
      <c r="Q102" s="12"/>
      <c r="R102" s="41"/>
    </row>
    <row r="103" spans="1:18" x14ac:dyDescent="0.25">
      <c r="A103" s="88" t="s">
        <v>22</v>
      </c>
      <c r="B103" s="53"/>
      <c r="C103" s="17">
        <f>MAX(D3:D99)</f>
        <v>2038</v>
      </c>
      <c r="D103" s="5" t="s">
        <v>9</v>
      </c>
      <c r="K103" s="10"/>
      <c r="L103" s="11"/>
      <c r="M103" s="11"/>
      <c r="N103" s="11"/>
      <c r="O103" s="11"/>
      <c r="P103" s="52"/>
      <c r="Q103" s="12"/>
      <c r="R103" s="41"/>
    </row>
    <row r="104" spans="1:18" x14ac:dyDescent="0.25">
      <c r="A104" s="88" t="s">
        <v>23</v>
      </c>
      <c r="B104" s="53"/>
      <c r="C104" s="17">
        <f>MIN(D3:D99)</f>
        <v>-6</v>
      </c>
      <c r="D104" s="5" t="s">
        <v>9</v>
      </c>
      <c r="G104" s="23"/>
      <c r="K104" s="10"/>
      <c r="L104" s="11"/>
      <c r="M104" s="11"/>
      <c r="N104" s="11"/>
      <c r="O104" s="11"/>
      <c r="P104" s="12"/>
      <c r="Q104" s="12"/>
      <c r="R104" s="41"/>
    </row>
    <row r="105" spans="1:18" x14ac:dyDescent="0.25">
      <c r="A105" s="235" t="s">
        <v>13</v>
      </c>
      <c r="B105" s="234"/>
      <c r="C105" s="17">
        <f>AVERAGE(D3:D99)</f>
        <v>1221.2680412371135</v>
      </c>
      <c r="D105" s="5" t="s">
        <v>9</v>
      </c>
      <c r="K105" s="51"/>
      <c r="L105" s="12"/>
      <c r="M105" s="12"/>
      <c r="N105" s="12"/>
      <c r="O105" s="12"/>
      <c r="P105" s="12"/>
      <c r="Q105" s="12"/>
      <c r="R105" s="41"/>
    </row>
    <row r="106" spans="1:18" x14ac:dyDescent="0.25">
      <c r="A106" s="233" t="s">
        <v>16</v>
      </c>
      <c r="B106" s="234"/>
      <c r="C106" s="16">
        <f>(B3-B99)/1000000</f>
        <v>29.035005999999999</v>
      </c>
      <c r="D106" s="5" t="s">
        <v>10</v>
      </c>
      <c r="K106" s="51"/>
      <c r="L106" s="12"/>
      <c r="M106" s="12"/>
      <c r="N106" s="12"/>
      <c r="O106" s="12"/>
      <c r="P106" s="12"/>
      <c r="Q106" s="12"/>
      <c r="R106" s="41"/>
    </row>
    <row r="107" spans="1:18" x14ac:dyDescent="0.25">
      <c r="A107" s="233" t="s">
        <v>14</v>
      </c>
      <c r="B107" s="234"/>
      <c r="C107" s="15">
        <f>(C3-'1 - 2 Jan'!C99)/1000</f>
        <v>20.57</v>
      </c>
      <c r="D107" s="5" t="s">
        <v>11</v>
      </c>
      <c r="G107" s="22"/>
      <c r="K107" s="51"/>
      <c r="L107" s="12"/>
      <c r="M107" s="12"/>
      <c r="N107" s="12"/>
      <c r="O107" s="12"/>
      <c r="P107" s="13"/>
      <c r="Q107" s="12"/>
      <c r="R107" s="41"/>
    </row>
    <row r="108" spans="1:18" x14ac:dyDescent="0.25">
      <c r="A108" s="227" t="s">
        <v>15</v>
      </c>
      <c r="B108" s="227"/>
      <c r="C108" s="18">
        <f>(C107*1.5*1650*1.1)+3000</f>
        <v>59001.825000000004</v>
      </c>
      <c r="D108" s="19" t="s">
        <v>12</v>
      </c>
      <c r="K108" s="51"/>
      <c r="L108" s="12"/>
      <c r="M108" s="12"/>
      <c r="N108" s="12"/>
      <c r="O108" s="12"/>
      <c r="P108" s="13"/>
      <c r="Q108" s="42"/>
      <c r="R108" s="41"/>
    </row>
    <row r="109" spans="1:18" x14ac:dyDescent="0.25">
      <c r="A109" s="228" t="s">
        <v>20</v>
      </c>
      <c r="B109" s="228"/>
      <c r="C109" s="20">
        <f>(B3-'1 - 2 Jan'!B99)*1.1</f>
        <v>367014936.20000005</v>
      </c>
      <c r="D109" s="21" t="s">
        <v>12</v>
      </c>
      <c r="E109" s="23"/>
      <c r="F109" s="23"/>
      <c r="K109" s="51"/>
      <c r="L109" s="12"/>
      <c r="M109" s="12"/>
      <c r="N109" s="12"/>
      <c r="O109" s="12"/>
      <c r="P109" s="12"/>
      <c r="Q109" s="12"/>
      <c r="R109" s="41"/>
    </row>
    <row r="110" spans="1:18" x14ac:dyDescent="0.25">
      <c r="K110" s="51"/>
      <c r="L110" s="12"/>
      <c r="M110" s="12"/>
      <c r="N110" s="12"/>
      <c r="O110" s="12"/>
      <c r="P110" s="12"/>
      <c r="Q110" s="12"/>
      <c r="R110" s="41"/>
    </row>
    <row r="111" spans="1:18" x14ac:dyDescent="0.25">
      <c r="K111" s="51"/>
      <c r="L111" s="12"/>
      <c r="M111" s="12"/>
      <c r="N111" s="12"/>
      <c r="O111" s="12"/>
      <c r="P111" s="12"/>
      <c r="Q111" s="12"/>
      <c r="R111" s="41"/>
    </row>
    <row r="112" spans="1:18" x14ac:dyDescent="0.25">
      <c r="G112" s="23"/>
      <c r="K112" s="51"/>
      <c r="L112" s="12"/>
      <c r="M112" s="12"/>
      <c r="N112" s="12"/>
      <c r="O112" s="12"/>
      <c r="P112" s="12"/>
      <c r="Q112" s="12"/>
      <c r="R112" s="41"/>
    </row>
    <row r="113" spans="11:18" x14ac:dyDescent="0.25">
      <c r="K113" s="51"/>
      <c r="L113" s="12"/>
      <c r="M113" s="12"/>
      <c r="N113" s="12"/>
      <c r="O113" s="12"/>
      <c r="P113" s="12"/>
      <c r="Q113" s="12"/>
      <c r="R113" s="41"/>
    </row>
    <row r="114" spans="11:18" x14ac:dyDescent="0.25">
      <c r="K114" s="51"/>
      <c r="L114" s="12"/>
      <c r="M114" s="12"/>
      <c r="N114" s="12"/>
      <c r="O114" s="12"/>
      <c r="P114" s="12"/>
      <c r="Q114" s="12"/>
      <c r="R114" s="41"/>
    </row>
    <row r="115" spans="11:18" x14ac:dyDescent="0.25">
      <c r="K115" s="51"/>
      <c r="L115" s="12"/>
      <c r="M115" s="12"/>
      <c r="N115" s="12"/>
      <c r="O115" s="12"/>
      <c r="P115" s="13"/>
      <c r="Q115" s="13"/>
      <c r="R115" s="41"/>
    </row>
    <row r="116" spans="11:18" x14ac:dyDescent="0.25">
      <c r="K116" s="51"/>
      <c r="L116" s="12"/>
      <c r="M116" s="12"/>
      <c r="N116" s="12"/>
      <c r="O116" s="12"/>
      <c r="P116" s="13"/>
      <c r="Q116" s="48"/>
      <c r="R116" s="41"/>
    </row>
    <row r="117" spans="11:18" x14ac:dyDescent="0.25">
      <c r="K117" s="10"/>
      <c r="L117" s="11"/>
      <c r="M117" s="11"/>
      <c r="N117" s="11"/>
      <c r="O117" s="11"/>
      <c r="P117" s="13"/>
      <c r="Q117" s="13"/>
      <c r="R117" s="41"/>
    </row>
    <row r="118" spans="11:18" x14ac:dyDescent="0.25">
      <c r="K118" s="10"/>
      <c r="L118" s="11"/>
      <c r="M118" s="11"/>
      <c r="N118" s="11"/>
      <c r="O118" s="11"/>
      <c r="P118" s="42"/>
      <c r="Q118" s="12"/>
      <c r="R118" s="41"/>
    </row>
    <row r="119" spans="11:18" x14ac:dyDescent="0.25">
      <c r="K119" s="51"/>
      <c r="L119" s="12"/>
      <c r="M119" s="12"/>
      <c r="N119" s="12"/>
      <c r="O119" s="12"/>
      <c r="P119" s="12"/>
      <c r="Q119" s="12"/>
      <c r="R119" s="41"/>
    </row>
    <row r="120" spans="11:18" x14ac:dyDescent="0.25">
      <c r="K120" s="51"/>
      <c r="L120" s="12"/>
      <c r="M120" s="12"/>
      <c r="N120" s="12"/>
      <c r="O120" s="12"/>
      <c r="P120" s="12"/>
      <c r="Q120" s="12"/>
      <c r="R120" s="41"/>
    </row>
    <row r="121" spans="11:18" x14ac:dyDescent="0.25">
      <c r="K121" s="10"/>
      <c r="L121" s="11"/>
      <c r="M121" s="11"/>
      <c r="N121" s="11"/>
      <c r="O121" s="11"/>
      <c r="P121" s="12"/>
      <c r="Q121" s="12"/>
      <c r="R121" s="47"/>
    </row>
    <row r="122" spans="11:18" x14ac:dyDescent="0.25">
      <c r="K122" s="51"/>
      <c r="L122" s="12"/>
      <c r="M122" s="12"/>
      <c r="N122" s="12"/>
      <c r="O122" s="12"/>
      <c r="P122" s="12"/>
      <c r="Q122" s="12"/>
      <c r="R122" s="47"/>
    </row>
    <row r="123" spans="11:18" x14ac:dyDescent="0.25">
      <c r="K123" s="51"/>
      <c r="L123" s="12"/>
      <c r="M123" s="12"/>
      <c r="N123" s="12"/>
      <c r="O123" s="12"/>
      <c r="P123" s="12"/>
      <c r="Q123" s="12"/>
      <c r="R123" s="47"/>
    </row>
    <row r="124" spans="11:18" x14ac:dyDescent="0.25">
      <c r="K124" s="51"/>
      <c r="L124" s="12"/>
      <c r="M124" s="12"/>
      <c r="N124" s="12"/>
      <c r="O124" s="12"/>
      <c r="P124" s="12"/>
      <c r="Q124" s="12"/>
      <c r="R124" s="47"/>
    </row>
    <row r="125" spans="11:18" x14ac:dyDescent="0.25">
      <c r="K125" s="51"/>
      <c r="L125" s="12"/>
      <c r="M125" s="12"/>
      <c r="N125" s="12"/>
      <c r="O125" s="12"/>
      <c r="P125" s="12"/>
      <c r="Q125" s="12"/>
      <c r="R125" s="47"/>
    </row>
    <row r="126" spans="11:18" x14ac:dyDescent="0.25">
      <c r="K126" s="47"/>
      <c r="L126" s="47"/>
      <c r="M126" s="47"/>
      <c r="N126" s="47"/>
      <c r="O126" s="47"/>
      <c r="P126" s="47"/>
      <c r="Q126" s="47"/>
      <c r="R126" s="47"/>
    </row>
    <row r="127" spans="11:18" x14ac:dyDescent="0.25">
      <c r="K127" s="47"/>
      <c r="L127" s="47"/>
      <c r="M127" s="47"/>
      <c r="N127" s="47"/>
      <c r="O127" s="47"/>
      <c r="P127" s="47"/>
      <c r="Q127" s="47"/>
      <c r="R127" s="47"/>
    </row>
    <row r="128" spans="11:18" x14ac:dyDescent="0.25">
      <c r="K128" s="47"/>
      <c r="L128" s="47"/>
      <c r="M128" s="47"/>
      <c r="N128" s="47"/>
      <c r="O128" s="47"/>
      <c r="P128" s="47"/>
      <c r="Q128" s="47"/>
      <c r="R128" s="47"/>
    </row>
    <row r="129" spans="11:18" x14ac:dyDescent="0.25">
      <c r="K129" s="47"/>
      <c r="L129" s="47"/>
      <c r="M129" s="47"/>
      <c r="N129" s="47"/>
      <c r="O129" s="47"/>
      <c r="P129" s="47"/>
      <c r="Q129" s="47"/>
      <c r="R129" s="47"/>
    </row>
  </sheetData>
  <mergeCells count="8">
    <mergeCell ref="A108:B108"/>
    <mergeCell ref="A109:B109"/>
    <mergeCell ref="A1:F1"/>
    <mergeCell ref="G1:I1"/>
    <mergeCell ref="A102:B102"/>
    <mergeCell ref="A105:B105"/>
    <mergeCell ref="A106:B106"/>
    <mergeCell ref="A107:B10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1 - 2 Jan</vt:lpstr>
      <vt:lpstr>2 - 3 Jan</vt:lpstr>
      <vt:lpstr>3 - 4 Jan</vt:lpstr>
      <vt:lpstr>4 - 5 Jan</vt:lpstr>
      <vt:lpstr>5 - 6 Jan</vt:lpstr>
      <vt:lpstr>6 - 7 Jan</vt:lpstr>
      <vt:lpstr>7 - 8 Jan</vt:lpstr>
      <vt:lpstr>8 - 9 Jan</vt:lpstr>
      <vt:lpstr>9 - 10 Jan</vt:lpstr>
      <vt:lpstr>10 - 11 Jan</vt:lpstr>
      <vt:lpstr>11 - 12 Jan</vt:lpstr>
      <vt:lpstr>12 - 13 Jan</vt:lpstr>
      <vt:lpstr>13 - 14 Jan</vt:lpstr>
      <vt:lpstr>14 - 15 Jan</vt:lpstr>
      <vt:lpstr>15 - 16 Jan</vt:lpstr>
      <vt:lpstr>16 - 17 Jan</vt:lpstr>
      <vt:lpstr>17 - 18 Jan</vt:lpstr>
      <vt:lpstr>18 - 19 Jan</vt:lpstr>
      <vt:lpstr>19 - 20 Jan</vt:lpstr>
      <vt:lpstr>20 - 21 Jan</vt:lpstr>
      <vt:lpstr>21 - 22 Jan</vt:lpstr>
      <vt:lpstr>22 - 23 Jan</vt:lpstr>
      <vt:lpstr>23 - 24 Jan</vt:lpstr>
      <vt:lpstr>24 - 25 Jan</vt:lpstr>
      <vt:lpstr>25 - 26 Jan</vt:lpstr>
      <vt:lpstr>26 - 27 Jan</vt:lpstr>
      <vt:lpstr>27 - 28 Jan</vt:lpstr>
      <vt:lpstr>28 - 29 Jan</vt:lpstr>
      <vt:lpstr>29 - 30 Jan</vt:lpstr>
      <vt:lpstr>30 - 31 Jan</vt:lpstr>
      <vt:lpstr>31 Jan - 1 Feb </vt:lpstr>
      <vt:lpstr>Rekap Januari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10</dc:creator>
  <cp:lastModifiedBy>HP</cp:lastModifiedBy>
  <dcterms:created xsi:type="dcterms:W3CDTF">2016-12-03T02:14:04Z</dcterms:created>
  <dcterms:modified xsi:type="dcterms:W3CDTF">2022-11-17T14:00:04Z</dcterms:modified>
</cp:coreProperties>
</file>