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12"/>
  <workbookPr codeName="ThisWorkbook"/>
  <mc:AlternateContent xmlns:mc="http://schemas.openxmlformats.org/markup-compatibility/2006">
    <mc:Choice Requires="x15">
      <x15ac:absPath xmlns:x15ac="http://schemas.microsoft.com/office/spreadsheetml/2010/11/ac" url="C:\Users\Alvar\OneDrive\Escritorio\"/>
    </mc:Choice>
  </mc:AlternateContent>
  <xr:revisionPtr revIDLastSave="0" documentId="8_{8E48B8A0-FC4C-4A5B-81EE-F8BD4CDFEC05}" xr6:coauthVersionLast="47" xr6:coauthVersionMax="47" xr10:uidLastSave="{00000000-0000-0000-0000-000000000000}"/>
  <bookViews>
    <workbookView xWindow="-108" yWindow="-108" windowWidth="23256" windowHeight="12456" tabRatio="500" firstSheet="1" activeTab="1" xr2:uid="{00000000-000D-0000-FFFF-FFFF00000000}"/>
  </bookViews>
  <sheets>
    <sheet name="Ayuda" sheetId="37" r:id="rId1"/>
    <sheet name="Informe" sheetId="21" r:id="rId2"/>
    <sheet name="EV" sheetId="22" r:id="rId3"/>
    <sheet name="Equipo" sheetId="20" r:id="rId4"/>
    <sheet name="AM" sheetId="41" r:id="rId5"/>
    <sheet name="AB" sheetId="38" r:id="rId6"/>
    <sheet name="AG" sheetId="39" r:id="rId7"/>
    <sheet name="RM" sheetId="40" r:id="rId8"/>
    <sheet name="LP" sheetId="35" r:id="rId9"/>
    <sheet name="Tareas" sheetId="36" r:id="rId10"/>
    <sheet name="AC" sheetId="24" r:id="rId11"/>
    <sheet name="PV" sheetId="23" r:id="rId12"/>
  </sheets>
  <definedNames>
    <definedName name="CodigosActividad">#REF!</definedName>
    <definedName name="EsfuerzodelPlan">#REF!</definedName>
    <definedName name="FasesProceso">#REF!</definedName>
    <definedName name="log_CodigosActividad">#REF!</definedName>
    <definedName name="log_HorasTrabajadas">#REF!</definedName>
    <definedName name="log_NombresMiembroEquipo">#REF!</definedName>
    <definedName name="log_PorcentajeTareas">#REF!</definedName>
    <definedName name="log_SemanaTrabajada">#REF!</definedName>
    <definedName name="MiembrosEquipo">#REF!</definedName>
    <definedName name="PersonasdelPlan">#REF!</definedName>
    <definedName name="SemanadelPlan">#REF!</definedName>
    <definedName name="TareasdelPlan">#REF!</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0" i="24" l="1"/>
  <c r="D31" i="24"/>
  <c r="D32" i="24"/>
  <c r="D33" i="24"/>
  <c r="D34" i="24"/>
  <c r="D35" i="24"/>
  <c r="D36" i="24"/>
  <c r="E23" i="24"/>
  <c r="E24" i="24"/>
  <c r="E25" i="24"/>
  <c r="E26" i="24"/>
  <c r="E27" i="24"/>
  <c r="E28" i="24"/>
  <c r="E29" i="24"/>
  <c r="E30" i="24"/>
  <c r="E31" i="24"/>
  <c r="E32" i="24"/>
  <c r="E33" i="24"/>
  <c r="E34" i="24"/>
  <c r="E35" i="24"/>
  <c r="E36" i="24"/>
  <c r="F24" i="24"/>
  <c r="F25" i="24"/>
  <c r="F26" i="24"/>
  <c r="F27" i="24"/>
  <c r="F28" i="24"/>
  <c r="F29" i="24"/>
  <c r="F30" i="24"/>
  <c r="F31" i="24"/>
  <c r="F32" i="24"/>
  <c r="F33" i="24"/>
  <c r="F34" i="24"/>
  <c r="F35" i="24"/>
  <c r="F36" i="24"/>
  <c r="G29" i="24"/>
  <c r="G30" i="24"/>
  <c r="G31" i="24"/>
  <c r="G32" i="24"/>
  <c r="G33" i="24"/>
  <c r="G34" i="24"/>
  <c r="G35" i="24"/>
  <c r="G36" i="24"/>
  <c r="D11" i="23"/>
  <c r="D12" i="23"/>
  <c r="D13" i="23"/>
  <c r="D14" i="23"/>
  <c r="D15" i="23"/>
  <c r="D16" i="23"/>
  <c r="D17" i="23"/>
  <c r="D18" i="23"/>
  <c r="D19" i="23"/>
  <c r="D20" i="23"/>
  <c r="D21" i="23"/>
  <c r="D22" i="23"/>
  <c r="D23" i="23"/>
  <c r="D24" i="23"/>
  <c r="D25" i="23"/>
  <c r="D26" i="23"/>
  <c r="D27" i="23"/>
  <c r="D28" i="23"/>
  <c r="D29" i="23"/>
  <c r="D30" i="23"/>
  <c r="D31" i="23"/>
  <c r="D32" i="23"/>
  <c r="D33" i="23"/>
  <c r="D34" i="23"/>
  <c r="D35" i="23"/>
  <c r="D36" i="23"/>
  <c r="E30" i="23"/>
  <c r="E31" i="23"/>
  <c r="E32" i="23"/>
  <c r="E33" i="23"/>
  <c r="E34" i="23"/>
  <c r="E35" i="23"/>
  <c r="E36" i="23"/>
  <c r="F33" i="23"/>
  <c r="F34" i="23"/>
  <c r="F35" i="23"/>
  <c r="F36" i="23"/>
  <c r="G35" i="23"/>
  <c r="G36" i="23"/>
  <c r="B12" i="24"/>
  <c r="B13" i="24"/>
  <c r="B14" i="24"/>
  <c r="B15" i="24"/>
  <c r="B16" i="24"/>
  <c r="B17" i="24"/>
  <c r="B18" i="24"/>
  <c r="B19" i="24"/>
  <c r="B20" i="24"/>
  <c r="B21" i="24"/>
  <c r="B22" i="24"/>
  <c r="B23" i="24"/>
  <c r="B24" i="24"/>
  <c r="B25" i="24"/>
  <c r="B26" i="24"/>
  <c r="B27" i="24"/>
  <c r="B28" i="24"/>
  <c r="B29" i="24"/>
  <c r="B30" i="24"/>
  <c r="B31" i="24"/>
  <c r="B32" i="24"/>
  <c r="B33" i="24"/>
  <c r="B34" i="24"/>
  <c r="B35" i="24"/>
  <c r="B36" i="24"/>
  <c r="B37" i="24"/>
  <c r="B38" i="24"/>
  <c r="B39" i="24"/>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I12" i="35"/>
  <c r="I13" i="35"/>
  <c r="I14" i="35"/>
  <c r="I15" i="35"/>
  <c r="I16" i="35"/>
  <c r="I17" i="35"/>
  <c r="I18" i="35"/>
  <c r="I19" i="35"/>
  <c r="I20" i="35"/>
  <c r="I21" i="35"/>
  <c r="I22" i="35"/>
  <c r="I23" i="35"/>
  <c r="I24" i="35"/>
  <c r="I25" i="35"/>
  <c r="I26" i="35"/>
  <c r="I27" i="35"/>
  <c r="I28" i="35"/>
  <c r="I29" i="35"/>
  <c r="I30" i="35"/>
  <c r="I31" i="35"/>
  <c r="I32" i="35"/>
  <c r="I33" i="35"/>
  <c r="I34" i="35"/>
  <c r="I35" i="35"/>
  <c r="I36" i="35"/>
  <c r="I37" i="35"/>
  <c r="I38" i="35"/>
  <c r="I39" i="35"/>
  <c r="I40" i="35"/>
  <c r="I41" i="35"/>
  <c r="I42" i="35"/>
  <c r="I43" i="35"/>
  <c r="B12" i="35"/>
  <c r="B13" i="35"/>
  <c r="B14" i="35"/>
  <c r="B15" i="35"/>
  <c r="B16" i="35"/>
  <c r="B17" i="35"/>
  <c r="B18" i="35"/>
  <c r="B19" i="35"/>
  <c r="B20" i="35"/>
  <c r="B21" i="35"/>
  <c r="B22" i="35"/>
  <c r="B23" i="35"/>
  <c r="B24" i="35"/>
  <c r="B25" i="35"/>
  <c r="B26" i="35"/>
  <c r="B27" i="35"/>
  <c r="B28" i="35"/>
  <c r="B29" i="35"/>
  <c r="B30" i="35"/>
  <c r="B31" i="35"/>
  <c r="B32" i="35"/>
  <c r="B33" i="35"/>
  <c r="B34" i="35"/>
  <c r="B35" i="35"/>
  <c r="B36" i="35"/>
  <c r="B37" i="35"/>
  <c r="B38" i="35"/>
  <c r="I12" i="40"/>
  <c r="I13" i="40"/>
  <c r="I14" i="40"/>
  <c r="I15" i="40"/>
  <c r="I16" i="40"/>
  <c r="I17" i="40"/>
  <c r="I18" i="40"/>
  <c r="I19" i="40"/>
  <c r="I20" i="40"/>
  <c r="I21" i="40"/>
  <c r="I22" i="40"/>
  <c r="I23" i="40"/>
  <c r="I24" i="40"/>
  <c r="I25" i="40"/>
  <c r="I26" i="40"/>
  <c r="I27" i="40"/>
  <c r="I28" i="40"/>
  <c r="I29" i="40"/>
  <c r="I30" i="40"/>
  <c r="I31" i="40"/>
  <c r="I32" i="40"/>
  <c r="I33" i="40"/>
  <c r="I34" i="40"/>
  <c r="I35" i="40"/>
  <c r="I36" i="40"/>
  <c r="I37" i="40"/>
  <c r="I38" i="40"/>
  <c r="B12" i="40"/>
  <c r="B13" i="40"/>
  <c r="B14" i="40"/>
  <c r="B15" i="40"/>
  <c r="B16" i="40"/>
  <c r="B17" i="40"/>
  <c r="B18" i="40"/>
  <c r="B19" i="40"/>
  <c r="B20" i="40"/>
  <c r="B21" i="40"/>
  <c r="B22" i="40"/>
  <c r="B23" i="40"/>
  <c r="B24" i="40"/>
  <c r="B25" i="40"/>
  <c r="B26" i="40"/>
  <c r="B27" i="40"/>
  <c r="B28" i="40"/>
  <c r="B29" i="40"/>
  <c r="B30" i="40"/>
  <c r="B31" i="40"/>
  <c r="B32" i="40"/>
  <c r="B33" i="40"/>
  <c r="B34" i="40"/>
  <c r="B35" i="40"/>
  <c r="B36" i="40"/>
  <c r="B37" i="40"/>
  <c r="B38" i="40"/>
  <c r="B39" i="40"/>
  <c r="I12" i="39"/>
  <c r="I13" i="39"/>
  <c r="I14" i="39"/>
  <c r="I15" i="39"/>
  <c r="I16" i="39"/>
  <c r="I17" i="39"/>
  <c r="I18" i="39"/>
  <c r="I19" i="39"/>
  <c r="I20" i="39"/>
  <c r="I21" i="39"/>
  <c r="I22" i="39"/>
  <c r="I23" i="39"/>
  <c r="I24" i="39"/>
  <c r="I25" i="39"/>
  <c r="I26" i="39"/>
  <c r="I27" i="39"/>
  <c r="I28" i="39"/>
  <c r="I29" i="39"/>
  <c r="I30" i="39"/>
  <c r="I31" i="39"/>
  <c r="I32" i="39"/>
  <c r="I33" i="39"/>
  <c r="I34" i="39"/>
  <c r="I35" i="39"/>
  <c r="I36" i="39"/>
  <c r="I37" i="39"/>
  <c r="I38" i="39"/>
  <c r="I39" i="39"/>
  <c r="I40" i="39"/>
  <c r="I41" i="39"/>
  <c r="I42" i="39"/>
  <c r="B12" i="39"/>
  <c r="B13" i="39"/>
  <c r="B14" i="39"/>
  <c r="B15" i="39"/>
  <c r="B16" i="39"/>
  <c r="B17" i="39"/>
  <c r="B18" i="39"/>
  <c r="B19" i="39"/>
  <c r="B20" i="39"/>
  <c r="B21" i="39"/>
  <c r="B22" i="39"/>
  <c r="B23" i="39"/>
  <c r="B24" i="39"/>
  <c r="B25" i="39"/>
  <c r="B26" i="39"/>
  <c r="B27" i="39"/>
  <c r="B28" i="39"/>
  <c r="B29" i="39"/>
  <c r="B30" i="39"/>
  <c r="B31" i="39"/>
  <c r="B32" i="39"/>
  <c r="B33" i="39"/>
  <c r="B34" i="39"/>
  <c r="B35" i="39"/>
  <c r="B36" i="39"/>
  <c r="B37" i="39"/>
  <c r="B38" i="39"/>
  <c r="B39" i="39"/>
  <c r="B40" i="39"/>
  <c r="B41" i="39"/>
  <c r="B42" i="39"/>
  <c r="B43" i="39"/>
  <c r="I12" i="38"/>
  <c r="I13" i="38"/>
  <c r="I14" i="38"/>
  <c r="I15" i="38"/>
  <c r="I16" i="38"/>
  <c r="I17" i="38"/>
  <c r="I18" i="38"/>
  <c r="I19" i="38"/>
  <c r="I20" i="38"/>
  <c r="I21" i="38"/>
  <c r="I22" i="38"/>
  <c r="I23" i="38"/>
  <c r="I24" i="38"/>
  <c r="I25" i="38"/>
  <c r="I26" i="38"/>
  <c r="I27" i="38"/>
  <c r="I28" i="38"/>
  <c r="I29" i="38"/>
  <c r="I30" i="38"/>
  <c r="I31" i="38"/>
  <c r="I32" i="38"/>
  <c r="I33" i="38"/>
  <c r="I34" i="38"/>
  <c r="I35" i="38"/>
  <c r="I36" i="38"/>
  <c r="I37" i="38"/>
  <c r="I38" i="38"/>
  <c r="I39" i="38"/>
  <c r="I40" i="38"/>
  <c r="I41" i="38"/>
  <c r="I42" i="38"/>
  <c r="B37" i="38"/>
  <c r="B38" i="38"/>
  <c r="B39" i="38"/>
  <c r="B40" i="38"/>
  <c r="B41" i="38"/>
  <c r="B20" i="38"/>
  <c r="B21" i="38"/>
  <c r="B22" i="38"/>
  <c r="B23" i="38"/>
  <c r="B24" i="38"/>
  <c r="B25" i="38"/>
  <c r="B26" i="38"/>
  <c r="B27" i="38"/>
  <c r="B28" i="38"/>
  <c r="B29" i="38"/>
  <c r="B30" i="38"/>
  <c r="B31" i="38"/>
  <c r="B32" i="38"/>
  <c r="B33" i="38"/>
  <c r="B34" i="38"/>
  <c r="B35" i="38"/>
  <c r="B36" i="38"/>
  <c r="I12" i="41"/>
  <c r="I13" i="41"/>
  <c r="I14" i="41"/>
  <c r="I15" i="41"/>
  <c r="I16" i="41"/>
  <c r="I17" i="41"/>
  <c r="I18" i="41"/>
  <c r="I19" i="41"/>
  <c r="I20" i="41"/>
  <c r="I21" i="41"/>
  <c r="I22" i="41"/>
  <c r="I23" i="41"/>
  <c r="I24" i="41"/>
  <c r="I25" i="41"/>
  <c r="I26" i="41"/>
  <c r="I27" i="41"/>
  <c r="I28" i="41"/>
  <c r="I29" i="41"/>
  <c r="I30" i="41"/>
  <c r="I31" i="41"/>
  <c r="I32" i="41"/>
  <c r="I33" i="41"/>
  <c r="I34" i="41"/>
  <c r="I35" i="41"/>
  <c r="I36" i="41"/>
  <c r="I38" i="41"/>
  <c r="I39" i="41"/>
  <c r="B12" i="41"/>
  <c r="B13" i="41"/>
  <c r="B14" i="41"/>
  <c r="B15" i="41"/>
  <c r="B16" i="41"/>
  <c r="B17" i="41"/>
  <c r="B18" i="41"/>
  <c r="B19" i="41"/>
  <c r="B20" i="41"/>
  <c r="B21" i="41"/>
  <c r="B22" i="41"/>
  <c r="B23" i="41"/>
  <c r="B24" i="41"/>
  <c r="B25" i="41"/>
  <c r="B26" i="41"/>
  <c r="B27" i="41"/>
  <c r="B28" i="41"/>
  <c r="B29" i="41"/>
  <c r="B30" i="41"/>
  <c r="B31" i="41"/>
  <c r="B32" i="41"/>
  <c r="B33" i="41"/>
  <c r="B34" i="41"/>
  <c r="B35" i="41"/>
  <c r="B36" i="41"/>
  <c r="B38" i="41"/>
  <c r="D37" i="23"/>
  <c r="E37" i="23"/>
  <c r="F37" i="23"/>
  <c r="G37" i="23"/>
  <c r="D38" i="23"/>
  <c r="E38" i="23"/>
  <c r="F38" i="23"/>
  <c r="G38" i="23"/>
  <c r="D39" i="23"/>
  <c r="E39" i="23"/>
  <c r="F39" i="23"/>
  <c r="G39" i="23"/>
  <c r="D40" i="23"/>
  <c r="E40" i="23"/>
  <c r="F40" i="23"/>
  <c r="G40" i="23"/>
  <c r="D41" i="23"/>
  <c r="E41" i="23"/>
  <c r="F41" i="23"/>
  <c r="G41" i="23"/>
  <c r="D42" i="23"/>
  <c r="E42" i="23"/>
  <c r="F42" i="23"/>
  <c r="G42" i="23"/>
  <c r="D43" i="23"/>
  <c r="E43" i="23"/>
  <c r="F43" i="23"/>
  <c r="G43" i="23"/>
  <c r="D44" i="23"/>
  <c r="E44" i="23"/>
  <c r="F44" i="23"/>
  <c r="G44" i="23"/>
  <c r="D45" i="23"/>
  <c r="E45" i="23"/>
  <c r="F45" i="23"/>
  <c r="G45" i="23"/>
  <c r="D46" i="23"/>
  <c r="E46" i="23"/>
  <c r="F46" i="23"/>
  <c r="G46" i="23"/>
  <c r="D47" i="23"/>
  <c r="E47" i="23"/>
  <c r="F47" i="23"/>
  <c r="G47" i="23"/>
  <c r="D48" i="23"/>
  <c r="E48" i="23"/>
  <c r="F48" i="23"/>
  <c r="G48" i="23"/>
  <c r="D49" i="23"/>
  <c r="E49" i="23"/>
  <c r="F49" i="23"/>
  <c r="G49" i="23"/>
  <c r="D50" i="23"/>
  <c r="E50" i="23"/>
  <c r="F50" i="23"/>
  <c r="G50" i="23"/>
  <c r="D51" i="23"/>
  <c r="E51" i="23"/>
  <c r="F51" i="23"/>
  <c r="G51" i="23"/>
  <c r="D52" i="23"/>
  <c r="E52" i="23"/>
  <c r="F52" i="23"/>
  <c r="G52" i="23"/>
  <c r="D53" i="23"/>
  <c r="E53" i="23"/>
  <c r="F53" i="23"/>
  <c r="G53" i="23"/>
  <c r="D54" i="23"/>
  <c r="E54" i="23"/>
  <c r="F54" i="23"/>
  <c r="G54" i="23"/>
  <c r="D55" i="23"/>
  <c r="E55" i="23"/>
  <c r="F55" i="23"/>
  <c r="G55" i="23"/>
  <c r="D56" i="23"/>
  <c r="E56" i="23"/>
  <c r="F56" i="23"/>
  <c r="G56" i="23"/>
  <c r="D57" i="23"/>
  <c r="E57" i="23"/>
  <c r="F57" i="23"/>
  <c r="G57" i="23"/>
  <c r="D58" i="23"/>
  <c r="E58" i="23"/>
  <c r="F58" i="23"/>
  <c r="G58" i="23"/>
  <c r="D59" i="23"/>
  <c r="E59" i="23"/>
  <c r="F59" i="23"/>
  <c r="G59" i="23"/>
  <c r="D60" i="23"/>
  <c r="E60" i="23"/>
  <c r="F60" i="23"/>
  <c r="G60" i="23"/>
  <c r="D61" i="23"/>
  <c r="E61" i="23"/>
  <c r="F61" i="23"/>
  <c r="G61" i="23"/>
  <c r="D62" i="23"/>
  <c r="E62" i="23"/>
  <c r="F62" i="23"/>
  <c r="G62" i="23"/>
  <c r="D63" i="23"/>
  <c r="E63" i="23"/>
  <c r="F63" i="23"/>
  <c r="G63" i="23"/>
  <c r="D64" i="23"/>
  <c r="E64" i="23"/>
  <c r="F64" i="23"/>
  <c r="G64" i="23"/>
  <c r="D65" i="23"/>
  <c r="E65" i="23"/>
  <c r="F65" i="23"/>
  <c r="G65" i="23"/>
  <c r="D66" i="23"/>
  <c r="E66" i="23"/>
  <c r="F66" i="23"/>
  <c r="G66" i="23"/>
  <c r="D67" i="23"/>
  <c r="E67" i="23"/>
  <c r="F67" i="23"/>
  <c r="G67" i="23"/>
  <c r="D68" i="23"/>
  <c r="E68" i="23"/>
  <c r="F68" i="23"/>
  <c r="G68" i="23"/>
  <c r="D69" i="23"/>
  <c r="E69" i="23"/>
  <c r="F69" i="23"/>
  <c r="G69" i="23"/>
  <c r="D70" i="23"/>
  <c r="E70" i="23"/>
  <c r="F70" i="23"/>
  <c r="G70" i="23"/>
  <c r="D71" i="23"/>
  <c r="E71" i="23"/>
  <c r="F71" i="23"/>
  <c r="G71" i="23"/>
  <c r="D72" i="23"/>
  <c r="E72" i="23"/>
  <c r="F72" i="23"/>
  <c r="G72" i="23"/>
  <c r="D73" i="23"/>
  <c r="E73" i="23"/>
  <c r="F73" i="23"/>
  <c r="G73" i="23"/>
  <c r="D74" i="23"/>
  <c r="E74" i="23"/>
  <c r="F74" i="23"/>
  <c r="G74" i="23"/>
  <c r="D75" i="23"/>
  <c r="E75" i="23"/>
  <c r="F75" i="23"/>
  <c r="G75" i="23"/>
  <c r="D76" i="23"/>
  <c r="E76" i="23"/>
  <c r="F76" i="23"/>
  <c r="G76" i="23"/>
  <c r="D77" i="23"/>
  <c r="E77" i="23"/>
  <c r="F77" i="23"/>
  <c r="G77" i="23"/>
  <c r="D78" i="23"/>
  <c r="E78" i="23"/>
  <c r="F78" i="23"/>
  <c r="G78" i="23"/>
  <c r="D79" i="23"/>
  <c r="E79" i="23"/>
  <c r="F79" i="23"/>
  <c r="G79" i="23"/>
  <c r="D80" i="23"/>
  <c r="E80" i="23"/>
  <c r="F80" i="23"/>
  <c r="G80" i="23"/>
  <c r="D81" i="23"/>
  <c r="E81" i="23"/>
  <c r="F81" i="23"/>
  <c r="G81" i="23"/>
  <c r="D82" i="23"/>
  <c r="E82" i="23"/>
  <c r="F82" i="23"/>
  <c r="G82" i="23"/>
  <c r="D83" i="23"/>
  <c r="E83" i="23"/>
  <c r="F83" i="23"/>
  <c r="G83" i="23"/>
  <c r="D84" i="23"/>
  <c r="E84" i="23"/>
  <c r="F84" i="23"/>
  <c r="G84" i="23"/>
  <c r="D85" i="23"/>
  <c r="E85" i="23"/>
  <c r="F85" i="23"/>
  <c r="G85" i="23"/>
  <c r="D86" i="23"/>
  <c r="E86" i="23"/>
  <c r="F86" i="23"/>
  <c r="G86" i="23"/>
  <c r="D87" i="23"/>
  <c r="E87" i="23"/>
  <c r="F87" i="23"/>
  <c r="G87" i="23"/>
  <c r="D88" i="23"/>
  <c r="E88" i="23"/>
  <c r="F88" i="23"/>
  <c r="G88" i="23"/>
  <c r="D89" i="23"/>
  <c r="E89" i="23"/>
  <c r="F89" i="23"/>
  <c r="G89" i="23"/>
  <c r="D90" i="23"/>
  <c r="E90" i="23"/>
  <c r="F90" i="23"/>
  <c r="G90" i="23"/>
  <c r="D91" i="23"/>
  <c r="E91" i="23"/>
  <c r="F91" i="23"/>
  <c r="G91" i="23"/>
  <c r="D92" i="23"/>
  <c r="E92" i="23"/>
  <c r="F92" i="23"/>
  <c r="G92" i="23"/>
  <c r="D93" i="23"/>
  <c r="E93" i="23"/>
  <c r="F93" i="23"/>
  <c r="G93" i="23"/>
  <c r="D94" i="23"/>
  <c r="E94" i="23"/>
  <c r="F94" i="23"/>
  <c r="G94" i="23"/>
  <c r="D95" i="23"/>
  <c r="E95" i="23"/>
  <c r="F95" i="23"/>
  <c r="G95" i="23"/>
  <c r="D96" i="23"/>
  <c r="E96" i="23"/>
  <c r="F96" i="23"/>
  <c r="G96" i="23"/>
  <c r="D97" i="23"/>
  <c r="E97" i="23"/>
  <c r="F97" i="23"/>
  <c r="G97" i="23"/>
  <c r="D98" i="23"/>
  <c r="E98" i="23"/>
  <c r="F98" i="23"/>
  <c r="G98" i="23"/>
  <c r="D99" i="23"/>
  <c r="E99" i="23"/>
  <c r="F99" i="23"/>
  <c r="G99" i="23"/>
  <c r="D100" i="23"/>
  <c r="E100" i="23"/>
  <c r="F100" i="23"/>
  <c r="G100" i="23"/>
  <c r="D101" i="23"/>
  <c r="E101" i="23"/>
  <c r="F101" i="23"/>
  <c r="G101" i="23"/>
  <c r="D102" i="23"/>
  <c r="E102" i="23"/>
  <c r="F102" i="23"/>
  <c r="G102" i="23"/>
  <c r="D103" i="23"/>
  <c r="E103" i="23"/>
  <c r="F103" i="23"/>
  <c r="G103" i="23"/>
  <c r="D104" i="23"/>
  <c r="E104" i="23"/>
  <c r="F104" i="23"/>
  <c r="G104" i="23"/>
  <c r="D105" i="23"/>
  <c r="E105" i="23"/>
  <c r="F105" i="23"/>
  <c r="G105" i="23"/>
  <c r="D106" i="23"/>
  <c r="E106" i="23"/>
  <c r="F106" i="23"/>
  <c r="G106" i="23"/>
  <c r="D107" i="23"/>
  <c r="E107" i="23"/>
  <c r="F107" i="23"/>
  <c r="G107" i="23"/>
  <c r="D108" i="23"/>
  <c r="E108" i="23"/>
  <c r="F108" i="23"/>
  <c r="G108" i="23"/>
  <c r="D109" i="23"/>
  <c r="E109" i="23"/>
  <c r="F109" i="23"/>
  <c r="G109" i="23"/>
  <c r="D110" i="23"/>
  <c r="E110" i="23"/>
  <c r="F110" i="23"/>
  <c r="G110" i="23"/>
  <c r="D111" i="23"/>
  <c r="E111" i="23"/>
  <c r="F111" i="23"/>
  <c r="G111" i="23"/>
  <c r="D112" i="23"/>
  <c r="E112" i="23"/>
  <c r="F112" i="23"/>
  <c r="G112" i="23"/>
  <c r="D113" i="23"/>
  <c r="E113" i="23"/>
  <c r="F113" i="23"/>
  <c r="G113" i="23"/>
  <c r="D114" i="23"/>
  <c r="E114" i="23"/>
  <c r="F114" i="23"/>
  <c r="G114" i="23"/>
  <c r="D115" i="23"/>
  <c r="E115" i="23"/>
  <c r="F115" i="23"/>
  <c r="G115" i="23"/>
  <c r="D116" i="23"/>
  <c r="E116" i="23"/>
  <c r="F116" i="23"/>
  <c r="G116" i="23"/>
  <c r="D117" i="23"/>
  <c r="E117" i="23"/>
  <c r="F117" i="23"/>
  <c r="G117" i="23"/>
  <c r="D118" i="23"/>
  <c r="E118" i="23"/>
  <c r="F118" i="23"/>
  <c r="G118" i="23"/>
  <c r="D119" i="23"/>
  <c r="E119" i="23"/>
  <c r="F119" i="23"/>
  <c r="G119" i="23"/>
  <c r="D120" i="23"/>
  <c r="E120" i="23"/>
  <c r="F120" i="23"/>
  <c r="G120" i="23"/>
  <c r="D121" i="23"/>
  <c r="E121" i="23"/>
  <c r="F121" i="23"/>
  <c r="G121" i="23"/>
  <c r="D122" i="23"/>
  <c r="E122" i="23"/>
  <c r="F122" i="23"/>
  <c r="G122" i="23"/>
  <c r="D123" i="23"/>
  <c r="E123" i="23"/>
  <c r="F123" i="23"/>
  <c r="G123" i="23"/>
  <c r="D124" i="23"/>
  <c r="E124" i="23"/>
  <c r="F124" i="23"/>
  <c r="G124" i="23"/>
  <c r="D125" i="23"/>
  <c r="E125" i="23"/>
  <c r="F125" i="23"/>
  <c r="G125" i="23"/>
  <c r="D126" i="23"/>
  <c r="E126" i="23"/>
  <c r="F126" i="23"/>
  <c r="G126" i="23"/>
  <c r="D127" i="23"/>
  <c r="E127" i="23"/>
  <c r="F127" i="23"/>
  <c r="G127" i="23"/>
  <c r="D128" i="23"/>
  <c r="E128" i="23"/>
  <c r="F128" i="23"/>
  <c r="G128" i="23"/>
  <c r="D129" i="23"/>
  <c r="E129" i="23"/>
  <c r="F129" i="23"/>
  <c r="G129" i="23"/>
  <c r="D130" i="23"/>
  <c r="E130" i="23"/>
  <c r="F130" i="23"/>
  <c r="G130" i="23"/>
  <c r="D131" i="23"/>
  <c r="E131" i="23"/>
  <c r="F131" i="23"/>
  <c r="G131" i="23"/>
  <c r="D132" i="23"/>
  <c r="E132" i="23"/>
  <c r="F132" i="23"/>
  <c r="G132" i="23"/>
  <c r="D133" i="23"/>
  <c r="E133" i="23"/>
  <c r="F133" i="23"/>
  <c r="G133" i="23"/>
  <c r="D134" i="23"/>
  <c r="E134" i="23"/>
  <c r="F134" i="23"/>
  <c r="G134" i="23"/>
  <c r="D135" i="23"/>
  <c r="E135" i="23"/>
  <c r="F135" i="23"/>
  <c r="G135" i="23"/>
  <c r="D136" i="23"/>
  <c r="E136" i="23"/>
  <c r="F136" i="23"/>
  <c r="G136" i="23"/>
  <c r="D137" i="23"/>
  <c r="E137" i="23"/>
  <c r="F137" i="23"/>
  <c r="G137" i="23"/>
  <c r="D138" i="23"/>
  <c r="E138" i="23"/>
  <c r="F138" i="23"/>
  <c r="G138" i="23"/>
  <c r="D139" i="23"/>
  <c r="E139" i="23"/>
  <c r="F139" i="23"/>
  <c r="G139" i="23"/>
  <c r="D140" i="23"/>
  <c r="E140" i="23"/>
  <c r="F140" i="23"/>
  <c r="G140" i="23"/>
  <c r="D141" i="23"/>
  <c r="E141" i="23"/>
  <c r="F141" i="23"/>
  <c r="G141" i="23"/>
  <c r="D142" i="23"/>
  <c r="E142" i="23"/>
  <c r="F142" i="23"/>
  <c r="G142" i="23"/>
  <c r="D143" i="23"/>
  <c r="E143" i="23"/>
  <c r="F143" i="23"/>
  <c r="G143" i="23"/>
  <c r="D144" i="23"/>
  <c r="E144" i="23"/>
  <c r="F144" i="23"/>
  <c r="G144" i="23"/>
  <c r="D145" i="23"/>
  <c r="E145" i="23"/>
  <c r="F145" i="23"/>
  <c r="G145" i="23"/>
  <c r="D146" i="23"/>
  <c r="E146" i="23"/>
  <c r="F146" i="23"/>
  <c r="G146" i="23"/>
  <c r="D147" i="23"/>
  <c r="E147" i="23"/>
  <c r="F147" i="23"/>
  <c r="G147" i="23"/>
  <c r="D148" i="23"/>
  <c r="E148" i="23"/>
  <c r="F148" i="23"/>
  <c r="G148" i="23"/>
  <c r="D149" i="23"/>
  <c r="E149" i="23"/>
  <c r="F149" i="23"/>
  <c r="G149" i="23"/>
  <c r="D150" i="23"/>
  <c r="E150" i="23"/>
  <c r="F150" i="23"/>
  <c r="G150" i="23"/>
  <c r="D151" i="23"/>
  <c r="E151" i="23"/>
  <c r="F151" i="23"/>
  <c r="G151" i="23"/>
  <c r="D152" i="23"/>
  <c r="E152" i="23"/>
  <c r="F152" i="23"/>
  <c r="G152" i="23"/>
  <c r="D153" i="23"/>
  <c r="E153" i="23"/>
  <c r="F153" i="23"/>
  <c r="G153" i="23"/>
  <c r="D154" i="23"/>
  <c r="E154" i="23"/>
  <c r="F154" i="23"/>
  <c r="G154" i="23"/>
  <c r="D155" i="23"/>
  <c r="E155" i="23"/>
  <c r="F155" i="23"/>
  <c r="G155" i="23"/>
  <c r="D156" i="23"/>
  <c r="E156" i="23"/>
  <c r="F156" i="23"/>
  <c r="G156" i="23"/>
  <c r="D157" i="23"/>
  <c r="E157" i="23"/>
  <c r="F157" i="23"/>
  <c r="G157" i="23"/>
  <c r="D158" i="23"/>
  <c r="E158" i="23"/>
  <c r="F158" i="23"/>
  <c r="G158" i="23"/>
  <c r="D159" i="23"/>
  <c r="E159" i="23"/>
  <c r="F159" i="23"/>
  <c r="G159" i="23"/>
  <c r="D160" i="23"/>
  <c r="E160" i="23"/>
  <c r="F160" i="23"/>
  <c r="G160" i="23"/>
  <c r="D161" i="23"/>
  <c r="E161" i="23"/>
  <c r="F161" i="23"/>
  <c r="G161" i="23"/>
  <c r="D162" i="23"/>
  <c r="E162" i="23"/>
  <c r="F162" i="23"/>
  <c r="G162" i="23"/>
  <c r="D163" i="23"/>
  <c r="E163" i="23"/>
  <c r="F163" i="23"/>
  <c r="G163" i="23"/>
  <c r="D164" i="23"/>
  <c r="E164" i="23"/>
  <c r="F164" i="23"/>
  <c r="G164" i="23"/>
  <c r="D165" i="23"/>
  <c r="E165" i="23"/>
  <c r="F165" i="23"/>
  <c r="G165" i="23"/>
  <c r="D166" i="23"/>
  <c r="E166" i="23"/>
  <c r="F166" i="23"/>
  <c r="G166" i="23"/>
  <c r="D167" i="23"/>
  <c r="E167" i="23"/>
  <c r="F167" i="23"/>
  <c r="G167" i="23"/>
  <c r="D168" i="23"/>
  <c r="E168" i="23"/>
  <c r="F168" i="23"/>
  <c r="G168" i="23"/>
  <c r="D169" i="23"/>
  <c r="E169" i="23"/>
  <c r="F169" i="23"/>
  <c r="G169" i="23"/>
  <c r="D170" i="23"/>
  <c r="E170" i="23"/>
  <c r="F170" i="23"/>
  <c r="G170" i="23"/>
  <c r="D171" i="23"/>
  <c r="E171" i="23"/>
  <c r="F171" i="23"/>
  <c r="G171" i="23"/>
  <c r="D172" i="23"/>
  <c r="E172" i="23"/>
  <c r="F172" i="23"/>
  <c r="G172" i="23"/>
  <c r="D173" i="23"/>
  <c r="E173" i="23"/>
  <c r="F173" i="23"/>
  <c r="G173" i="23"/>
  <c r="D174" i="23"/>
  <c r="E174" i="23"/>
  <c r="F174" i="23"/>
  <c r="G174" i="23"/>
  <c r="D175" i="23"/>
  <c r="E175" i="23"/>
  <c r="F175" i="23"/>
  <c r="G175" i="23"/>
  <c r="D176" i="23"/>
  <c r="E176" i="23"/>
  <c r="F176" i="23"/>
  <c r="G176" i="23"/>
  <c r="D177" i="23"/>
  <c r="E177" i="23"/>
  <c r="F177" i="23"/>
  <c r="G177" i="23"/>
  <c r="D178" i="23"/>
  <c r="E178" i="23"/>
  <c r="F178" i="23"/>
  <c r="G178" i="23"/>
  <c r="D179" i="23"/>
  <c r="E179" i="23"/>
  <c r="F179" i="23"/>
  <c r="G179" i="23"/>
  <c r="D180" i="23"/>
  <c r="E180" i="23"/>
  <c r="F180" i="23"/>
  <c r="G180" i="23"/>
  <c r="D181" i="23"/>
  <c r="E181" i="23"/>
  <c r="F181" i="23"/>
  <c r="G181" i="23"/>
  <c r="D182" i="23"/>
  <c r="E182" i="23"/>
  <c r="F182" i="23"/>
  <c r="G182" i="23"/>
  <c r="D183" i="23"/>
  <c r="E183" i="23"/>
  <c r="F183" i="23"/>
  <c r="G183" i="23"/>
  <c r="D184" i="23"/>
  <c r="E184" i="23"/>
  <c r="F184" i="23"/>
  <c r="G184" i="23"/>
  <c r="D185" i="23"/>
  <c r="E185" i="23"/>
  <c r="F185" i="23"/>
  <c r="G185" i="23"/>
  <c r="D186" i="23"/>
  <c r="E186" i="23"/>
  <c r="F186" i="23"/>
  <c r="G186" i="23"/>
  <c r="D187" i="23"/>
  <c r="E187" i="23"/>
  <c r="F187" i="23"/>
  <c r="G187" i="23"/>
  <c r="D188" i="23"/>
  <c r="E188" i="23"/>
  <c r="F188" i="23"/>
  <c r="G188" i="23"/>
  <c r="D189" i="23"/>
  <c r="E189" i="23"/>
  <c r="F189" i="23"/>
  <c r="G189" i="23"/>
  <c r="D190" i="23"/>
  <c r="E190" i="23"/>
  <c r="F190" i="23"/>
  <c r="G190" i="23"/>
  <c r="D191" i="23"/>
  <c r="E191" i="23"/>
  <c r="F191" i="23"/>
  <c r="G191" i="23"/>
  <c r="D192" i="23"/>
  <c r="E192" i="23"/>
  <c r="F192" i="23"/>
  <c r="G192" i="23"/>
  <c r="D193" i="23"/>
  <c r="E193" i="23"/>
  <c r="F193" i="23"/>
  <c r="G193" i="23"/>
  <c r="D194" i="23"/>
  <c r="E194" i="23"/>
  <c r="F194" i="23"/>
  <c r="G194" i="23"/>
  <c r="D195" i="23"/>
  <c r="E195" i="23"/>
  <c r="F195" i="23"/>
  <c r="G195" i="23"/>
  <c r="D196" i="23"/>
  <c r="E196" i="23"/>
  <c r="F196" i="23"/>
  <c r="G196" i="23"/>
  <c r="D197" i="23"/>
  <c r="E197" i="23"/>
  <c r="F197" i="23"/>
  <c r="G197" i="23"/>
  <c r="D198" i="23"/>
  <c r="E198" i="23"/>
  <c r="F198" i="23"/>
  <c r="G198" i="23"/>
  <c r="D199" i="23"/>
  <c r="E199" i="23"/>
  <c r="F199" i="23"/>
  <c r="G199" i="23"/>
  <c r="D200" i="23"/>
  <c r="E200" i="23"/>
  <c r="F200" i="23"/>
  <c r="G200" i="23"/>
  <c r="F12" i="22"/>
  <c r="G12" i="22" s="1"/>
  <c r="F13" i="22"/>
  <c r="G13" i="22"/>
  <c r="F14" i="22"/>
  <c r="G14" i="22" s="1"/>
  <c r="F15" i="22"/>
  <c r="G15" i="22" s="1"/>
  <c r="F16" i="22"/>
  <c r="G16" i="22" s="1"/>
  <c r="F17" i="22"/>
  <c r="G17" i="22" s="1"/>
  <c r="F18" i="22"/>
  <c r="G18" i="22"/>
  <c r="F19" i="22"/>
  <c r="G19" i="22" s="1"/>
  <c r="E20" i="22"/>
  <c r="G20" i="22"/>
  <c r="E21" i="22"/>
  <c r="G21" i="22"/>
  <c r="E22" i="22"/>
  <c r="G22" i="22"/>
  <c r="E23" i="22"/>
  <c r="G23" i="22" s="1"/>
  <c r="E24" i="22"/>
  <c r="G24" i="22"/>
  <c r="E25" i="22"/>
  <c r="G25" i="22" s="1"/>
  <c r="E26" i="22"/>
  <c r="G26" i="22"/>
  <c r="E27" i="22"/>
  <c r="E28" i="22"/>
  <c r="G28" i="22"/>
  <c r="E29" i="22"/>
  <c r="E30" i="22"/>
  <c r="E31" i="22"/>
  <c r="E32" i="22"/>
  <c r="E33" i="22"/>
  <c r="F33" i="22" s="1"/>
  <c r="E34" i="22"/>
  <c r="F34" i="22"/>
  <c r="E35" i="22"/>
  <c r="F35" i="22" s="1"/>
  <c r="G35" i="22" s="1"/>
  <c r="E36" i="22"/>
  <c r="F36" i="22"/>
  <c r="G36" i="22" s="1"/>
  <c r="E37" i="22"/>
  <c r="F37" i="22"/>
  <c r="G37" i="22"/>
  <c r="E38" i="22"/>
  <c r="F38" i="22"/>
  <c r="G38" i="22" s="1"/>
  <c r="E39" i="22"/>
  <c r="F39" i="22" s="1"/>
  <c r="G39" i="22" s="1"/>
  <c r="E40" i="22"/>
  <c r="F40" i="22"/>
  <c r="G40" i="22" s="1"/>
  <c r="E41" i="22"/>
  <c r="F41" i="22" s="1"/>
  <c r="G41" i="22" s="1"/>
  <c r="E42" i="22"/>
  <c r="F42" i="22"/>
  <c r="G42" i="22"/>
  <c r="E43" i="22"/>
  <c r="F43" i="22" s="1"/>
  <c r="G43" i="22" s="1"/>
  <c r="E44" i="22"/>
  <c r="F44" i="22"/>
  <c r="G44" i="22" s="1"/>
  <c r="E45" i="22"/>
  <c r="F45" i="22"/>
  <c r="G45" i="22"/>
  <c r="E46" i="22"/>
  <c r="F46" i="22"/>
  <c r="G46" i="22" s="1"/>
  <c r="E47" i="22"/>
  <c r="F47" i="22" s="1"/>
  <c r="G47" i="22" s="1"/>
  <c r="E48" i="22"/>
  <c r="F48" i="22"/>
  <c r="G48" i="22" s="1"/>
  <c r="E49" i="22"/>
  <c r="F49" i="22" s="1"/>
  <c r="G49" i="22" s="1"/>
  <c r="E50" i="22"/>
  <c r="F50" i="22"/>
  <c r="G50" i="22"/>
  <c r="E51" i="22"/>
  <c r="F51" i="22" s="1"/>
  <c r="G51" i="22" s="1"/>
  <c r="E52" i="22"/>
  <c r="F52" i="22"/>
  <c r="G52" i="22" s="1"/>
  <c r="E53" i="22"/>
  <c r="F53" i="22"/>
  <c r="G53" i="22"/>
  <c r="E54" i="22"/>
  <c r="F54" i="22"/>
  <c r="G54" i="22" s="1"/>
  <c r="E55" i="22"/>
  <c r="F55" i="22" s="1"/>
  <c r="G55" i="22" s="1"/>
  <c r="E56" i="22"/>
  <c r="F56" i="22"/>
  <c r="G56" i="22" s="1"/>
  <c r="E57" i="22"/>
  <c r="F57" i="22" s="1"/>
  <c r="G57" i="22" s="1"/>
  <c r="E58" i="22"/>
  <c r="F58" i="22"/>
  <c r="G58" i="22"/>
  <c r="E59" i="22"/>
  <c r="F59" i="22" s="1"/>
  <c r="G59" i="22" s="1"/>
  <c r="E60" i="22"/>
  <c r="F60" i="22"/>
  <c r="G60" i="22" s="1"/>
  <c r="E61" i="22"/>
  <c r="F61" i="22"/>
  <c r="G61" i="22"/>
  <c r="E62" i="22"/>
  <c r="F62" i="22"/>
  <c r="G62" i="22" s="1"/>
  <c r="E63" i="22"/>
  <c r="F63" i="22" s="1"/>
  <c r="G63" i="22" s="1"/>
  <c r="E64" i="22"/>
  <c r="F64" i="22"/>
  <c r="G64" i="22" s="1"/>
  <c r="E65" i="22"/>
  <c r="F65" i="22" s="1"/>
  <c r="G65" i="22" s="1"/>
  <c r="E66" i="22"/>
  <c r="F66" i="22"/>
  <c r="G66" i="22"/>
  <c r="E67" i="22"/>
  <c r="F67" i="22" s="1"/>
  <c r="G67" i="22" s="1"/>
  <c r="E68" i="22"/>
  <c r="F68" i="22"/>
  <c r="G68" i="22" s="1"/>
  <c r="E69" i="22"/>
  <c r="F69" i="22"/>
  <c r="G69" i="22"/>
  <c r="E70" i="22"/>
  <c r="F70" i="22"/>
  <c r="G70" i="22" s="1"/>
  <c r="E71" i="22"/>
  <c r="F71" i="22" s="1"/>
  <c r="G71" i="22" s="1"/>
  <c r="E72" i="22"/>
  <c r="F72" i="22"/>
  <c r="G72" i="22" s="1"/>
  <c r="E73" i="22"/>
  <c r="F73" i="22" s="1"/>
  <c r="G73" i="22" s="1"/>
  <c r="E74" i="22"/>
  <c r="F74" i="22"/>
  <c r="G74" i="22"/>
  <c r="E75" i="22"/>
  <c r="F75" i="22" s="1"/>
  <c r="G75" i="22" s="1"/>
  <c r="E76" i="22"/>
  <c r="F76" i="22"/>
  <c r="G76" i="22" s="1"/>
  <c r="E77" i="22"/>
  <c r="F77" i="22"/>
  <c r="G77" i="22"/>
  <c r="E78" i="22"/>
  <c r="F78" i="22"/>
  <c r="G78" i="22" s="1"/>
  <c r="E79" i="22"/>
  <c r="F79" i="22" s="1"/>
  <c r="G79" i="22" s="1"/>
  <c r="E80" i="22"/>
  <c r="F80" i="22"/>
  <c r="G80" i="22" s="1"/>
  <c r="E81" i="22"/>
  <c r="F81" i="22" s="1"/>
  <c r="G81" i="22" s="1"/>
  <c r="E82" i="22"/>
  <c r="F82" i="22"/>
  <c r="G82" i="22"/>
  <c r="E83" i="22"/>
  <c r="F83" i="22" s="1"/>
  <c r="G83" i="22" s="1"/>
  <c r="E84" i="22"/>
  <c r="F84" i="22"/>
  <c r="G84" i="22" s="1"/>
  <c r="E85" i="22"/>
  <c r="F85" i="22"/>
  <c r="G85" i="22"/>
  <c r="E86" i="22"/>
  <c r="F86" i="22"/>
  <c r="G86" i="22" s="1"/>
  <c r="E87" i="22"/>
  <c r="F87" i="22" s="1"/>
  <c r="G87" i="22" s="1"/>
  <c r="E88" i="22"/>
  <c r="F88" i="22"/>
  <c r="G88" i="22" s="1"/>
  <c r="E89" i="22"/>
  <c r="F89" i="22" s="1"/>
  <c r="G89" i="22" s="1"/>
  <c r="E90" i="22"/>
  <c r="F90" i="22"/>
  <c r="G90" i="22"/>
  <c r="E91" i="22"/>
  <c r="F91" i="22" s="1"/>
  <c r="G91" i="22" s="1"/>
  <c r="E92" i="22"/>
  <c r="F92" i="22"/>
  <c r="G92" i="22" s="1"/>
  <c r="E93" i="22"/>
  <c r="F93" i="22"/>
  <c r="G93" i="22"/>
  <c r="E94" i="22"/>
  <c r="F94" i="22"/>
  <c r="G94" i="22" s="1"/>
  <c r="E95" i="22"/>
  <c r="F95" i="22" s="1"/>
  <c r="G95" i="22" s="1"/>
  <c r="E96" i="22"/>
  <c r="F96" i="22"/>
  <c r="G96" i="22" s="1"/>
  <c r="E97" i="22"/>
  <c r="F97" i="22" s="1"/>
  <c r="G97" i="22" s="1"/>
  <c r="E98" i="22"/>
  <c r="F98" i="22"/>
  <c r="G98" i="22"/>
  <c r="E99" i="22"/>
  <c r="F99" i="22" s="1"/>
  <c r="G99" i="22" s="1"/>
  <c r="E100" i="22"/>
  <c r="F100" i="22"/>
  <c r="G100" i="22" s="1"/>
  <c r="E101" i="22"/>
  <c r="F101" i="22"/>
  <c r="G101" i="22"/>
  <c r="E102" i="22"/>
  <c r="F102" i="22"/>
  <c r="G102" i="22" s="1"/>
  <c r="E103" i="22"/>
  <c r="F103" i="22" s="1"/>
  <c r="G103" i="22" s="1"/>
  <c r="E104" i="22"/>
  <c r="F104" i="22"/>
  <c r="G104" i="22" s="1"/>
  <c r="E105" i="22"/>
  <c r="F105" i="22" s="1"/>
  <c r="G105" i="22" s="1"/>
  <c r="E106" i="22"/>
  <c r="F106" i="22"/>
  <c r="G106" i="22"/>
  <c r="E107" i="22"/>
  <c r="F107" i="22" s="1"/>
  <c r="G107" i="22" s="1"/>
  <c r="E108" i="22"/>
  <c r="F108" i="22"/>
  <c r="G108" i="22" s="1"/>
  <c r="E109" i="22"/>
  <c r="F109" i="22"/>
  <c r="G109" i="22"/>
  <c r="E110" i="22"/>
  <c r="F110" i="22"/>
  <c r="G110" i="22" s="1"/>
  <c r="E111" i="22"/>
  <c r="F111" i="22" s="1"/>
  <c r="G111" i="22" s="1"/>
  <c r="E112" i="22"/>
  <c r="F112" i="22"/>
  <c r="G112" i="22" s="1"/>
  <c r="E113" i="22"/>
  <c r="F113" i="22" s="1"/>
  <c r="G113" i="22" s="1"/>
  <c r="E114" i="22"/>
  <c r="F114" i="22"/>
  <c r="G114" i="22"/>
  <c r="E115" i="22"/>
  <c r="F115" i="22" s="1"/>
  <c r="G115" i="22" s="1"/>
  <c r="E116" i="22"/>
  <c r="F116" i="22"/>
  <c r="G116" i="22" s="1"/>
  <c r="E117" i="22"/>
  <c r="F117" i="22"/>
  <c r="G117" i="22"/>
  <c r="E118" i="22"/>
  <c r="F118" i="22"/>
  <c r="G118" i="22" s="1"/>
  <c r="E119" i="22"/>
  <c r="F119" i="22" s="1"/>
  <c r="G119" i="22" s="1"/>
  <c r="E120" i="22"/>
  <c r="F120" i="22"/>
  <c r="G120" i="22" s="1"/>
  <c r="E121" i="22"/>
  <c r="F121" i="22" s="1"/>
  <c r="G121" i="22" s="1"/>
  <c r="E122" i="22"/>
  <c r="F122" i="22"/>
  <c r="G122" i="22"/>
  <c r="E123" i="22"/>
  <c r="F123" i="22" s="1"/>
  <c r="G123" i="22" s="1"/>
  <c r="E124" i="22"/>
  <c r="F124" i="22"/>
  <c r="G124" i="22" s="1"/>
  <c r="E125" i="22"/>
  <c r="F125" i="22"/>
  <c r="G125" i="22"/>
  <c r="E126" i="22"/>
  <c r="F126" i="22"/>
  <c r="G126" i="22" s="1"/>
  <c r="E127" i="22"/>
  <c r="F127" i="22" s="1"/>
  <c r="G127" i="22" s="1"/>
  <c r="E128" i="22"/>
  <c r="F128" i="22"/>
  <c r="G128" i="22" s="1"/>
  <c r="E129" i="22"/>
  <c r="F129" i="22" s="1"/>
  <c r="G129" i="22" s="1"/>
  <c r="E130" i="22"/>
  <c r="F130" i="22"/>
  <c r="G130" i="22"/>
  <c r="E131" i="22"/>
  <c r="F131" i="22" s="1"/>
  <c r="G131" i="22" s="1"/>
  <c r="E132" i="22"/>
  <c r="F132" i="22"/>
  <c r="G132" i="22" s="1"/>
  <c r="E133" i="22"/>
  <c r="F133" i="22"/>
  <c r="G133" i="22"/>
  <c r="E134" i="22"/>
  <c r="F134" i="22"/>
  <c r="G134" i="22" s="1"/>
  <c r="E135" i="22"/>
  <c r="F135" i="22" s="1"/>
  <c r="G135" i="22" s="1"/>
  <c r="E136" i="22"/>
  <c r="F136" i="22"/>
  <c r="G136" i="22" s="1"/>
  <c r="E137" i="22"/>
  <c r="F137" i="22" s="1"/>
  <c r="G137" i="22" s="1"/>
  <c r="E138" i="22"/>
  <c r="F138" i="22"/>
  <c r="G138" i="22"/>
  <c r="E139" i="22"/>
  <c r="F139" i="22" s="1"/>
  <c r="G139" i="22" s="1"/>
  <c r="E140" i="22"/>
  <c r="F140" i="22"/>
  <c r="G140" i="22" s="1"/>
  <c r="E141" i="22"/>
  <c r="F141" i="22"/>
  <c r="G141" i="22"/>
  <c r="E142" i="22"/>
  <c r="F142" i="22"/>
  <c r="G142" i="22" s="1"/>
  <c r="E143" i="22"/>
  <c r="F143" i="22" s="1"/>
  <c r="G143" i="22" s="1"/>
  <c r="E144" i="22"/>
  <c r="F144" i="22"/>
  <c r="G144" i="22" s="1"/>
  <c r="E145" i="22"/>
  <c r="F145" i="22" s="1"/>
  <c r="G145" i="22" s="1"/>
  <c r="E146" i="22"/>
  <c r="F146" i="22"/>
  <c r="G146" i="22"/>
  <c r="E147" i="22"/>
  <c r="F147" i="22" s="1"/>
  <c r="G147" i="22" s="1"/>
  <c r="E148" i="22"/>
  <c r="F148" i="22"/>
  <c r="G148" i="22" s="1"/>
  <c r="E149" i="22"/>
  <c r="F149" i="22"/>
  <c r="G149" i="22"/>
  <c r="E150" i="22"/>
  <c r="F150" i="22"/>
  <c r="G150" i="22" s="1"/>
  <c r="E151" i="22"/>
  <c r="F151" i="22" s="1"/>
  <c r="G151" i="22" s="1"/>
  <c r="E152" i="22"/>
  <c r="F152" i="22"/>
  <c r="G152" i="22" s="1"/>
  <c r="E153" i="22"/>
  <c r="F153" i="22" s="1"/>
  <c r="G153" i="22" s="1"/>
  <c r="E154" i="22"/>
  <c r="F154" i="22"/>
  <c r="G154" i="22"/>
  <c r="E155" i="22"/>
  <c r="F155" i="22" s="1"/>
  <c r="G155" i="22" s="1"/>
  <c r="E156" i="22"/>
  <c r="F156" i="22"/>
  <c r="G156" i="22" s="1"/>
  <c r="E157" i="22"/>
  <c r="F157" i="22"/>
  <c r="G157" i="22"/>
  <c r="E158" i="22"/>
  <c r="F158" i="22"/>
  <c r="G158" i="22" s="1"/>
  <c r="E159" i="22"/>
  <c r="F159" i="22" s="1"/>
  <c r="G159" i="22" s="1"/>
  <c r="E160" i="22"/>
  <c r="F160" i="22"/>
  <c r="G160" i="22" s="1"/>
  <c r="E161" i="22"/>
  <c r="F161" i="22" s="1"/>
  <c r="G161" i="22" s="1"/>
  <c r="E162" i="22"/>
  <c r="F162" i="22"/>
  <c r="G162" i="22"/>
  <c r="E163" i="22"/>
  <c r="F163" i="22" s="1"/>
  <c r="G163" i="22" s="1"/>
  <c r="E164" i="22"/>
  <c r="F164" i="22"/>
  <c r="G164" i="22" s="1"/>
  <c r="E165" i="22"/>
  <c r="F165" i="22"/>
  <c r="G165" i="22"/>
  <c r="E166" i="22"/>
  <c r="F166" i="22"/>
  <c r="G166" i="22" s="1"/>
  <c r="E167" i="22"/>
  <c r="F167" i="22" s="1"/>
  <c r="G167" i="22" s="1"/>
  <c r="E168" i="22"/>
  <c r="F168" i="22"/>
  <c r="G168" i="22" s="1"/>
  <c r="E169" i="22"/>
  <c r="F169" i="22" s="1"/>
  <c r="G169" i="22" s="1"/>
  <c r="E170" i="22"/>
  <c r="F170" i="22"/>
  <c r="G170" i="22"/>
  <c r="E171" i="22"/>
  <c r="F171" i="22" s="1"/>
  <c r="G171" i="22" s="1"/>
  <c r="E172" i="22"/>
  <c r="F172" i="22"/>
  <c r="G172" i="22" s="1"/>
  <c r="E173" i="22"/>
  <c r="F173" i="22"/>
  <c r="G173" i="22"/>
  <c r="E174" i="22"/>
  <c r="F174" i="22"/>
  <c r="G174" i="22" s="1"/>
  <c r="E175" i="22"/>
  <c r="F175" i="22" s="1"/>
  <c r="G175" i="22" s="1"/>
  <c r="E176" i="22"/>
  <c r="F176" i="22"/>
  <c r="G176" i="22" s="1"/>
  <c r="E177" i="22"/>
  <c r="F177" i="22" s="1"/>
  <c r="G177" i="22" s="1"/>
  <c r="E178" i="22"/>
  <c r="F178" i="22"/>
  <c r="G178" i="22"/>
  <c r="E179" i="22"/>
  <c r="F179" i="22" s="1"/>
  <c r="G179" i="22" s="1"/>
  <c r="E180" i="22"/>
  <c r="F180" i="22"/>
  <c r="G180" i="22" s="1"/>
  <c r="E181" i="22"/>
  <c r="F181" i="22"/>
  <c r="G181" i="22"/>
  <c r="E182" i="22"/>
  <c r="F182" i="22"/>
  <c r="G182" i="22" s="1"/>
  <c r="E183" i="22"/>
  <c r="F183" i="22" s="1"/>
  <c r="G183" i="22" s="1"/>
  <c r="E184" i="22"/>
  <c r="F184" i="22"/>
  <c r="G184" i="22" s="1"/>
  <c r="E185" i="22"/>
  <c r="F185" i="22" s="1"/>
  <c r="G185" i="22" s="1"/>
  <c r="E186" i="22"/>
  <c r="F186" i="22"/>
  <c r="G186" i="22"/>
  <c r="E187" i="22"/>
  <c r="F187" i="22" s="1"/>
  <c r="G187" i="22" s="1"/>
  <c r="E188" i="22"/>
  <c r="F188" i="22"/>
  <c r="G188" i="22" s="1"/>
  <c r="E189" i="22"/>
  <c r="F189" i="22"/>
  <c r="G189" i="22"/>
  <c r="E190" i="22"/>
  <c r="F190" i="22"/>
  <c r="G190" i="22" s="1"/>
  <c r="E191" i="22"/>
  <c r="F191" i="22" s="1"/>
  <c r="G191" i="22" s="1"/>
  <c r="E192" i="22"/>
  <c r="F192" i="22"/>
  <c r="G192" i="22" s="1"/>
  <c r="E193" i="22"/>
  <c r="F193" i="22" s="1"/>
  <c r="G193" i="22" s="1"/>
  <c r="E194" i="22"/>
  <c r="F194" i="22"/>
  <c r="G194" i="22"/>
  <c r="E195" i="22"/>
  <c r="F195" i="22" s="1"/>
  <c r="G195" i="22" s="1"/>
  <c r="E196" i="22"/>
  <c r="F196" i="22"/>
  <c r="G196" i="22" s="1"/>
  <c r="E197" i="22"/>
  <c r="F197" i="22"/>
  <c r="G197" i="22"/>
  <c r="E198" i="22"/>
  <c r="F198" i="22"/>
  <c r="G198" i="22" s="1"/>
  <c r="E199" i="22"/>
  <c r="F199" i="22" s="1"/>
  <c r="G199" i="22" s="1"/>
  <c r="E200" i="22"/>
  <c r="F200" i="22"/>
  <c r="G200" i="22" s="1"/>
  <c r="E11" i="22"/>
  <c r="G10" i="22"/>
  <c r="G201" i="24"/>
  <c r="F201" i="24"/>
  <c r="E201" i="24"/>
  <c r="D201" i="24"/>
  <c r="G200" i="24"/>
  <c r="F200" i="24"/>
  <c r="E200" i="24"/>
  <c r="D200" i="24"/>
  <c r="G199" i="24"/>
  <c r="F199" i="24"/>
  <c r="E199" i="24"/>
  <c r="D199" i="24"/>
  <c r="G198" i="24"/>
  <c r="F198" i="24"/>
  <c r="E198" i="24"/>
  <c r="D198" i="24"/>
  <c r="G197" i="24"/>
  <c r="F197" i="24"/>
  <c r="E197" i="24"/>
  <c r="D197" i="24"/>
  <c r="G196" i="24"/>
  <c r="F196" i="24"/>
  <c r="E196" i="24"/>
  <c r="D196" i="24"/>
  <c r="G195" i="24"/>
  <c r="F195" i="24"/>
  <c r="E195" i="24"/>
  <c r="D195" i="24"/>
  <c r="G194" i="24"/>
  <c r="F194" i="24"/>
  <c r="E194" i="24"/>
  <c r="D194" i="24"/>
  <c r="G193" i="24"/>
  <c r="F193" i="24"/>
  <c r="E193" i="24"/>
  <c r="D193" i="24"/>
  <c r="G192" i="24"/>
  <c r="F192" i="24"/>
  <c r="E192" i="24"/>
  <c r="D192" i="24"/>
  <c r="G191" i="24"/>
  <c r="F191" i="24"/>
  <c r="E191" i="24"/>
  <c r="D191" i="24"/>
  <c r="G190" i="24"/>
  <c r="F190" i="24"/>
  <c r="E190" i="24"/>
  <c r="D190" i="24"/>
  <c r="G189" i="24"/>
  <c r="F189" i="24"/>
  <c r="E189" i="24"/>
  <c r="D189" i="24"/>
  <c r="G188" i="24"/>
  <c r="F188" i="24"/>
  <c r="E188" i="24"/>
  <c r="D188" i="24"/>
  <c r="G187" i="24"/>
  <c r="F187" i="24"/>
  <c r="E187" i="24"/>
  <c r="D187" i="24"/>
  <c r="G186" i="24"/>
  <c r="F186" i="24"/>
  <c r="E186" i="24"/>
  <c r="D186" i="24"/>
  <c r="G185" i="24"/>
  <c r="F185" i="24"/>
  <c r="E185" i="24"/>
  <c r="D185" i="24"/>
  <c r="G184" i="24"/>
  <c r="F184" i="24"/>
  <c r="E184" i="24"/>
  <c r="D184" i="24"/>
  <c r="G183" i="24"/>
  <c r="F183" i="24"/>
  <c r="E183" i="24"/>
  <c r="D183" i="24"/>
  <c r="G182" i="24"/>
  <c r="F182" i="24"/>
  <c r="E182" i="24"/>
  <c r="D182" i="24"/>
  <c r="G181" i="24"/>
  <c r="F181" i="24"/>
  <c r="E181" i="24"/>
  <c r="D181" i="24"/>
  <c r="G180" i="24"/>
  <c r="F180" i="24"/>
  <c r="E180" i="24"/>
  <c r="D180" i="24"/>
  <c r="G179" i="24"/>
  <c r="F179" i="24"/>
  <c r="E179" i="24"/>
  <c r="D179" i="24"/>
  <c r="G178" i="24"/>
  <c r="F178" i="24"/>
  <c r="E178" i="24"/>
  <c r="D178" i="24"/>
  <c r="G177" i="24"/>
  <c r="F177" i="24"/>
  <c r="E177" i="24"/>
  <c r="D177" i="24"/>
  <c r="G176" i="24"/>
  <c r="F176" i="24"/>
  <c r="E176" i="24"/>
  <c r="D176" i="24"/>
  <c r="G175" i="24"/>
  <c r="F175" i="24"/>
  <c r="E175" i="24"/>
  <c r="D175" i="24"/>
  <c r="G174" i="24"/>
  <c r="F174" i="24"/>
  <c r="E174" i="24"/>
  <c r="D174" i="24"/>
  <c r="G173" i="24"/>
  <c r="F173" i="24"/>
  <c r="E173" i="24"/>
  <c r="D173" i="24"/>
  <c r="G172" i="24"/>
  <c r="F172" i="24"/>
  <c r="E172" i="24"/>
  <c r="D172" i="24"/>
  <c r="G171" i="24"/>
  <c r="F171" i="24"/>
  <c r="E171" i="24"/>
  <c r="D171" i="24"/>
  <c r="G170" i="24"/>
  <c r="F170" i="24"/>
  <c r="E170" i="24"/>
  <c r="D170" i="24"/>
  <c r="G169" i="24"/>
  <c r="F169" i="24"/>
  <c r="E169" i="24"/>
  <c r="D169" i="24"/>
  <c r="G168" i="24"/>
  <c r="F168" i="24"/>
  <c r="E168" i="24"/>
  <c r="D168" i="24"/>
  <c r="G167" i="24"/>
  <c r="F167" i="24"/>
  <c r="E167" i="24"/>
  <c r="D167" i="24"/>
  <c r="G166" i="24"/>
  <c r="F166" i="24"/>
  <c r="E166" i="24"/>
  <c r="D166" i="24"/>
  <c r="G165" i="24"/>
  <c r="F165" i="24"/>
  <c r="E165" i="24"/>
  <c r="D165" i="24"/>
  <c r="G164" i="24"/>
  <c r="F164" i="24"/>
  <c r="E164" i="24"/>
  <c r="D164" i="24"/>
  <c r="G163" i="24"/>
  <c r="F163" i="24"/>
  <c r="E163" i="24"/>
  <c r="D163" i="24"/>
  <c r="G162" i="24"/>
  <c r="F162" i="24"/>
  <c r="E162" i="24"/>
  <c r="D162" i="24"/>
  <c r="G161" i="24"/>
  <c r="F161" i="24"/>
  <c r="E161" i="24"/>
  <c r="D161" i="24"/>
  <c r="G160" i="24"/>
  <c r="F160" i="24"/>
  <c r="E160" i="24"/>
  <c r="D160" i="24"/>
  <c r="G159" i="24"/>
  <c r="F159" i="24"/>
  <c r="E159" i="24"/>
  <c r="D159" i="24"/>
  <c r="G158" i="24"/>
  <c r="F158" i="24"/>
  <c r="E158" i="24"/>
  <c r="D158" i="24"/>
  <c r="G157" i="24"/>
  <c r="F157" i="24"/>
  <c r="E157" i="24"/>
  <c r="D157" i="24"/>
  <c r="G156" i="24"/>
  <c r="F156" i="24"/>
  <c r="E156" i="24"/>
  <c r="D156" i="24"/>
  <c r="G155" i="24"/>
  <c r="F155" i="24"/>
  <c r="E155" i="24"/>
  <c r="D155" i="24"/>
  <c r="G154" i="24"/>
  <c r="F154" i="24"/>
  <c r="E154" i="24"/>
  <c r="D154" i="24"/>
  <c r="G153" i="24"/>
  <c r="F153" i="24"/>
  <c r="E153" i="24"/>
  <c r="D153" i="24"/>
  <c r="G152" i="24"/>
  <c r="F152" i="24"/>
  <c r="E152" i="24"/>
  <c r="D152" i="24"/>
  <c r="G151" i="24"/>
  <c r="F151" i="24"/>
  <c r="E151" i="24"/>
  <c r="D151" i="24"/>
  <c r="G150" i="24"/>
  <c r="F150" i="24"/>
  <c r="E150" i="24"/>
  <c r="D150" i="24"/>
  <c r="G149" i="24"/>
  <c r="F149" i="24"/>
  <c r="E149" i="24"/>
  <c r="D149" i="24"/>
  <c r="G148" i="24"/>
  <c r="F148" i="24"/>
  <c r="E148" i="24"/>
  <c r="D148" i="24"/>
  <c r="G147" i="24"/>
  <c r="F147" i="24"/>
  <c r="E147" i="24"/>
  <c r="D147" i="24"/>
  <c r="G146" i="24"/>
  <c r="F146" i="24"/>
  <c r="E146" i="24"/>
  <c r="D146" i="24"/>
  <c r="G145" i="24"/>
  <c r="F145" i="24"/>
  <c r="E145" i="24"/>
  <c r="D145" i="24"/>
  <c r="G144" i="24"/>
  <c r="F144" i="24"/>
  <c r="E144" i="24"/>
  <c r="D144" i="24"/>
  <c r="G143" i="24"/>
  <c r="F143" i="24"/>
  <c r="E143" i="24"/>
  <c r="D143" i="24"/>
  <c r="G142" i="24"/>
  <c r="F142" i="24"/>
  <c r="E142" i="24"/>
  <c r="D142" i="24"/>
  <c r="G141" i="24"/>
  <c r="F141" i="24"/>
  <c r="E141" i="24"/>
  <c r="D141" i="24"/>
  <c r="G140" i="24"/>
  <c r="F140" i="24"/>
  <c r="E140" i="24"/>
  <c r="D140" i="24"/>
  <c r="G139" i="24"/>
  <c r="F139" i="24"/>
  <c r="E139" i="24"/>
  <c r="D139" i="24"/>
  <c r="G138" i="24"/>
  <c r="F138" i="24"/>
  <c r="E138" i="24"/>
  <c r="D138" i="24"/>
  <c r="G137" i="24"/>
  <c r="F137" i="24"/>
  <c r="E137" i="24"/>
  <c r="D137" i="24"/>
  <c r="G136" i="24"/>
  <c r="F136" i="24"/>
  <c r="E136" i="24"/>
  <c r="D136" i="24"/>
  <c r="G135" i="24"/>
  <c r="F135" i="24"/>
  <c r="E135" i="24"/>
  <c r="D135" i="24"/>
  <c r="G134" i="24"/>
  <c r="F134" i="24"/>
  <c r="E134" i="24"/>
  <c r="D134" i="24"/>
  <c r="G133" i="24"/>
  <c r="F133" i="24"/>
  <c r="E133" i="24"/>
  <c r="D133" i="24"/>
  <c r="G132" i="24"/>
  <c r="F132" i="24"/>
  <c r="E132" i="24"/>
  <c r="D132" i="24"/>
  <c r="G131" i="24"/>
  <c r="F131" i="24"/>
  <c r="E131" i="24"/>
  <c r="D131" i="24"/>
  <c r="G130" i="24"/>
  <c r="F130" i="24"/>
  <c r="E130" i="24"/>
  <c r="D130" i="24"/>
  <c r="G129" i="24"/>
  <c r="F129" i="24"/>
  <c r="E129" i="24"/>
  <c r="D129" i="24"/>
  <c r="G128" i="24"/>
  <c r="F128" i="24"/>
  <c r="E128" i="24"/>
  <c r="D128" i="24"/>
  <c r="G127" i="24"/>
  <c r="F127" i="24"/>
  <c r="E127" i="24"/>
  <c r="D127" i="24"/>
  <c r="G126" i="24"/>
  <c r="F126" i="24"/>
  <c r="E126" i="24"/>
  <c r="D126" i="24"/>
  <c r="G125" i="24"/>
  <c r="F125" i="24"/>
  <c r="E125" i="24"/>
  <c r="D125" i="24"/>
  <c r="G124" i="24"/>
  <c r="F124" i="24"/>
  <c r="E124" i="24"/>
  <c r="D124" i="24"/>
  <c r="G123" i="24"/>
  <c r="F123" i="24"/>
  <c r="E123" i="24"/>
  <c r="D123" i="24"/>
  <c r="G122" i="24"/>
  <c r="F122" i="24"/>
  <c r="E122" i="24"/>
  <c r="D122" i="24"/>
  <c r="G121" i="24"/>
  <c r="F121" i="24"/>
  <c r="E121" i="24"/>
  <c r="D121" i="24"/>
  <c r="G120" i="24"/>
  <c r="F120" i="24"/>
  <c r="E120" i="24"/>
  <c r="D120" i="24"/>
  <c r="G119" i="24"/>
  <c r="F119" i="24"/>
  <c r="E119" i="24"/>
  <c r="D119" i="24"/>
  <c r="G118" i="24"/>
  <c r="F118" i="24"/>
  <c r="E118" i="24"/>
  <c r="D118" i="24"/>
  <c r="G117" i="24"/>
  <c r="F117" i="24"/>
  <c r="E117" i="24"/>
  <c r="D117" i="24"/>
  <c r="G116" i="24"/>
  <c r="F116" i="24"/>
  <c r="E116" i="24"/>
  <c r="D116" i="24"/>
  <c r="G115" i="24"/>
  <c r="F115" i="24"/>
  <c r="E115" i="24"/>
  <c r="D115" i="24"/>
  <c r="G114" i="24"/>
  <c r="F114" i="24"/>
  <c r="E114" i="24"/>
  <c r="D114" i="24"/>
  <c r="G113" i="24"/>
  <c r="F113" i="24"/>
  <c r="E113" i="24"/>
  <c r="D113" i="24"/>
  <c r="G112" i="24"/>
  <c r="F112" i="24"/>
  <c r="E112" i="24"/>
  <c r="D112" i="24"/>
  <c r="G111" i="24"/>
  <c r="F111" i="24"/>
  <c r="E111" i="24"/>
  <c r="D111" i="24"/>
  <c r="G110" i="24"/>
  <c r="F110" i="24"/>
  <c r="E110" i="24"/>
  <c r="D110" i="24"/>
  <c r="G109" i="24"/>
  <c r="F109" i="24"/>
  <c r="E109" i="24"/>
  <c r="D109" i="24"/>
  <c r="G108" i="24"/>
  <c r="F108" i="24"/>
  <c r="E108" i="24"/>
  <c r="D108" i="24"/>
  <c r="G107" i="24"/>
  <c r="F107" i="24"/>
  <c r="E107" i="24"/>
  <c r="D107" i="24"/>
  <c r="G106" i="24"/>
  <c r="F106" i="24"/>
  <c r="E106" i="24"/>
  <c r="D106" i="24"/>
  <c r="G105" i="24"/>
  <c r="F105" i="24"/>
  <c r="E105" i="24"/>
  <c r="D105" i="24"/>
  <c r="G104" i="24"/>
  <c r="F104" i="24"/>
  <c r="E104" i="24"/>
  <c r="D104" i="24"/>
  <c r="G103" i="24"/>
  <c r="F103" i="24"/>
  <c r="E103" i="24"/>
  <c r="D103" i="24"/>
  <c r="G102" i="24"/>
  <c r="F102" i="24"/>
  <c r="E102" i="24"/>
  <c r="D102" i="24"/>
  <c r="G101" i="24"/>
  <c r="F101" i="24"/>
  <c r="E101" i="24"/>
  <c r="D101" i="24"/>
  <c r="G100" i="24"/>
  <c r="F100" i="24"/>
  <c r="E100" i="24"/>
  <c r="D100" i="24"/>
  <c r="G99" i="24"/>
  <c r="F99" i="24"/>
  <c r="E99" i="24"/>
  <c r="D99" i="24"/>
  <c r="G98" i="24"/>
  <c r="F98" i="24"/>
  <c r="E98" i="24"/>
  <c r="D98" i="24"/>
  <c r="G97" i="24"/>
  <c r="F97" i="24"/>
  <c r="E97" i="24"/>
  <c r="D97" i="24"/>
  <c r="G96" i="24"/>
  <c r="F96" i="24"/>
  <c r="E96" i="24"/>
  <c r="D96" i="24"/>
  <c r="G95" i="24"/>
  <c r="F95" i="24"/>
  <c r="E95" i="24"/>
  <c r="D95" i="24"/>
  <c r="G94" i="24"/>
  <c r="F94" i="24"/>
  <c r="E94" i="24"/>
  <c r="D94" i="24"/>
  <c r="G93" i="24"/>
  <c r="F93" i="24"/>
  <c r="E93" i="24"/>
  <c r="D93" i="24"/>
  <c r="G92" i="24"/>
  <c r="F92" i="24"/>
  <c r="E92" i="24"/>
  <c r="D92" i="24"/>
  <c r="G91" i="24"/>
  <c r="F91" i="24"/>
  <c r="E91" i="24"/>
  <c r="D91" i="24"/>
  <c r="G90" i="24"/>
  <c r="F90" i="24"/>
  <c r="E90" i="24"/>
  <c r="D90" i="24"/>
  <c r="G89" i="24"/>
  <c r="F89" i="24"/>
  <c r="E89" i="24"/>
  <c r="D89" i="24"/>
  <c r="G88" i="24"/>
  <c r="F88" i="24"/>
  <c r="E88" i="24"/>
  <c r="D88" i="24"/>
  <c r="G87" i="24"/>
  <c r="F87" i="24"/>
  <c r="E87" i="24"/>
  <c r="D87" i="24"/>
  <c r="G86" i="24"/>
  <c r="F86" i="24"/>
  <c r="E86" i="24"/>
  <c r="D86" i="24"/>
  <c r="G85" i="24"/>
  <c r="F85" i="24"/>
  <c r="E85" i="24"/>
  <c r="D85" i="24"/>
  <c r="G84" i="24"/>
  <c r="F84" i="24"/>
  <c r="E84" i="24"/>
  <c r="D84" i="24"/>
  <c r="G83" i="24"/>
  <c r="F83" i="24"/>
  <c r="E83" i="24"/>
  <c r="D83" i="24"/>
  <c r="G82" i="24"/>
  <c r="F82" i="24"/>
  <c r="E82" i="24"/>
  <c r="D82" i="24"/>
  <c r="G81" i="24"/>
  <c r="F81" i="24"/>
  <c r="E81" i="24"/>
  <c r="D81" i="24"/>
  <c r="G80" i="24"/>
  <c r="F80" i="24"/>
  <c r="E80" i="24"/>
  <c r="D80" i="24"/>
  <c r="G79" i="24"/>
  <c r="F79" i="24"/>
  <c r="E79" i="24"/>
  <c r="D79" i="24"/>
  <c r="G78" i="24"/>
  <c r="F78" i="24"/>
  <c r="E78" i="24"/>
  <c r="D78" i="24"/>
  <c r="G77" i="24"/>
  <c r="F77" i="24"/>
  <c r="E77" i="24"/>
  <c r="D77" i="24"/>
  <c r="G76" i="24"/>
  <c r="F76" i="24"/>
  <c r="E76" i="24"/>
  <c r="D76" i="24"/>
  <c r="G75" i="24"/>
  <c r="F75" i="24"/>
  <c r="E75" i="24"/>
  <c r="D75" i="24"/>
  <c r="G74" i="24"/>
  <c r="F74" i="24"/>
  <c r="E74" i="24"/>
  <c r="D74" i="24"/>
  <c r="G73" i="24"/>
  <c r="F73" i="24"/>
  <c r="E73" i="24"/>
  <c r="D73" i="24"/>
  <c r="G72" i="24"/>
  <c r="F72" i="24"/>
  <c r="E72" i="24"/>
  <c r="D72" i="24"/>
  <c r="G71" i="24"/>
  <c r="F71" i="24"/>
  <c r="E71" i="24"/>
  <c r="D71" i="24"/>
  <c r="G70" i="24"/>
  <c r="F70" i="24"/>
  <c r="E70" i="24"/>
  <c r="D70" i="24"/>
  <c r="G69" i="24"/>
  <c r="F69" i="24"/>
  <c r="E69" i="24"/>
  <c r="D69" i="24"/>
  <c r="G68" i="24"/>
  <c r="F68" i="24"/>
  <c r="E68" i="24"/>
  <c r="D68" i="24"/>
  <c r="G67" i="24"/>
  <c r="F67" i="24"/>
  <c r="E67" i="24"/>
  <c r="D67" i="24"/>
  <c r="G66" i="24"/>
  <c r="F66" i="24"/>
  <c r="E66" i="24"/>
  <c r="D66" i="24"/>
  <c r="G65" i="24"/>
  <c r="F65" i="24"/>
  <c r="E65" i="24"/>
  <c r="D65" i="24"/>
  <c r="G64" i="24"/>
  <c r="F64" i="24"/>
  <c r="E64" i="24"/>
  <c r="D64" i="24"/>
  <c r="G63" i="24"/>
  <c r="F63" i="24"/>
  <c r="E63" i="24"/>
  <c r="D63" i="24"/>
  <c r="G62" i="24"/>
  <c r="F62" i="24"/>
  <c r="E62" i="24"/>
  <c r="D62" i="24"/>
  <c r="G61" i="24"/>
  <c r="F61" i="24"/>
  <c r="E61" i="24"/>
  <c r="D61" i="24"/>
  <c r="G60" i="24"/>
  <c r="F60" i="24"/>
  <c r="E60" i="24"/>
  <c r="D60" i="24"/>
  <c r="G59" i="24"/>
  <c r="F59" i="24"/>
  <c r="E59" i="24"/>
  <c r="D59" i="24"/>
  <c r="G58" i="24"/>
  <c r="F58" i="24"/>
  <c r="E58" i="24"/>
  <c r="D58" i="24"/>
  <c r="G57" i="24"/>
  <c r="F57" i="24"/>
  <c r="E57" i="24"/>
  <c r="D57" i="24"/>
  <c r="G56" i="24"/>
  <c r="F56" i="24"/>
  <c r="E56" i="24"/>
  <c r="D56" i="24"/>
  <c r="G55" i="24"/>
  <c r="F55" i="24"/>
  <c r="E55" i="24"/>
  <c r="D55" i="24"/>
  <c r="G54" i="24"/>
  <c r="F54" i="24"/>
  <c r="E54" i="24"/>
  <c r="D54" i="24"/>
  <c r="G53" i="24"/>
  <c r="F53" i="24"/>
  <c r="E53" i="24"/>
  <c r="D53" i="24"/>
  <c r="G52" i="24"/>
  <c r="F52" i="24"/>
  <c r="E52" i="24"/>
  <c r="D52" i="24"/>
  <c r="G51" i="24"/>
  <c r="F51" i="24"/>
  <c r="E51" i="24"/>
  <c r="D51" i="24"/>
  <c r="G50" i="24"/>
  <c r="F50" i="24"/>
  <c r="E50" i="24"/>
  <c r="D50" i="24"/>
  <c r="G49" i="24"/>
  <c r="F49" i="24"/>
  <c r="E49" i="24"/>
  <c r="D49" i="24"/>
  <c r="G48" i="24"/>
  <c r="F48" i="24"/>
  <c r="E48" i="24"/>
  <c r="D48" i="24"/>
  <c r="G47" i="24"/>
  <c r="F47" i="24"/>
  <c r="E47" i="24"/>
  <c r="D47" i="24"/>
  <c r="G46" i="24"/>
  <c r="F46" i="24"/>
  <c r="E46" i="24"/>
  <c r="D46" i="24"/>
  <c r="G45" i="24"/>
  <c r="F45" i="24"/>
  <c r="E45" i="24"/>
  <c r="D45" i="24"/>
  <c r="G44" i="24"/>
  <c r="F44" i="24"/>
  <c r="E44" i="24"/>
  <c r="D44" i="24"/>
  <c r="G43" i="24"/>
  <c r="F43" i="24"/>
  <c r="E43" i="24"/>
  <c r="D43" i="24"/>
  <c r="G42" i="24"/>
  <c r="F42" i="24"/>
  <c r="E42" i="24"/>
  <c r="D42" i="24"/>
  <c r="G41" i="24"/>
  <c r="F41" i="24"/>
  <c r="E41" i="24"/>
  <c r="D41" i="24"/>
  <c r="G40" i="24"/>
  <c r="F40" i="24"/>
  <c r="E40" i="24"/>
  <c r="D40" i="24"/>
  <c r="G39" i="24"/>
  <c r="F39" i="24"/>
  <c r="E39" i="24"/>
  <c r="D39" i="24"/>
  <c r="G38" i="24"/>
  <c r="F38" i="24"/>
  <c r="E38" i="24"/>
  <c r="D38" i="24"/>
  <c r="G37" i="24"/>
  <c r="F37" i="24"/>
  <c r="E37" i="24"/>
  <c r="D37" i="24"/>
  <c r="B41" i="24"/>
  <c r="C36" i="23" l="1"/>
  <c r="C35" i="23"/>
  <c r="J9" i="38"/>
  <c r="K9" i="38"/>
  <c r="L9" i="38"/>
  <c r="M9" i="38"/>
  <c r="I10" i="38"/>
  <c r="I11" i="38"/>
  <c r="I43" i="38"/>
  <c r="I44" i="38"/>
  <c r="I45" i="38"/>
  <c r="I46" i="38"/>
  <c r="I47" i="38"/>
  <c r="I48" i="38"/>
  <c r="I49" i="38"/>
  <c r="I50" i="38"/>
  <c r="I51" i="38"/>
  <c r="I52" i="38"/>
  <c r="I53" i="38"/>
  <c r="I54" i="38"/>
  <c r="I55" i="38"/>
  <c r="I56" i="38"/>
  <c r="I57" i="38"/>
  <c r="I58" i="38"/>
  <c r="I59" i="38"/>
  <c r="I60" i="38"/>
  <c r="I61" i="38"/>
  <c r="I62" i="38"/>
  <c r="I63" i="38"/>
  <c r="I64" i="38"/>
  <c r="I65" i="38"/>
  <c r="I66" i="38"/>
  <c r="I67" i="38"/>
  <c r="I68" i="38"/>
  <c r="I69" i="38"/>
  <c r="I70" i="38"/>
  <c r="I71" i="38"/>
  <c r="I72" i="38"/>
  <c r="I73" i="38"/>
  <c r="I74" i="38"/>
  <c r="I75" i="38"/>
  <c r="I76" i="38"/>
  <c r="I77" i="38"/>
  <c r="I78" i="38"/>
  <c r="I79" i="38"/>
  <c r="I80" i="38"/>
  <c r="I81" i="38"/>
  <c r="I82" i="38"/>
  <c r="I83" i="38"/>
  <c r="I84" i="38"/>
  <c r="I85" i="38"/>
  <c r="I86" i="38"/>
  <c r="I87" i="38"/>
  <c r="I88" i="38"/>
  <c r="I89" i="38"/>
  <c r="I90" i="38"/>
  <c r="I91" i="38"/>
  <c r="I92" i="38"/>
  <c r="I93" i="38"/>
  <c r="I94" i="38"/>
  <c r="I95" i="38"/>
  <c r="I96" i="38"/>
  <c r="I97" i="38"/>
  <c r="I98" i="38"/>
  <c r="I99" i="38"/>
  <c r="I100" i="38"/>
  <c r="I101" i="38"/>
  <c r="I102" i="38"/>
  <c r="I103" i="38"/>
  <c r="I104" i="38"/>
  <c r="I105" i="38"/>
  <c r="I106" i="38"/>
  <c r="I107" i="38"/>
  <c r="I108" i="38"/>
  <c r="I109" i="38"/>
  <c r="I110" i="38"/>
  <c r="I111" i="38"/>
  <c r="I112" i="38"/>
  <c r="I113" i="38"/>
  <c r="I114" i="38"/>
  <c r="I115" i="38"/>
  <c r="I116" i="38"/>
  <c r="I117" i="38"/>
  <c r="I118" i="38"/>
  <c r="I119" i="38"/>
  <c r="I120" i="38"/>
  <c r="I121" i="38"/>
  <c r="I122" i="38"/>
  <c r="I123" i="38"/>
  <c r="I124" i="38"/>
  <c r="I125" i="38"/>
  <c r="I126" i="38"/>
  <c r="I127" i="38"/>
  <c r="I128" i="38"/>
  <c r="I129" i="38"/>
  <c r="I130" i="38"/>
  <c r="I131" i="38"/>
  <c r="I132" i="38"/>
  <c r="I133" i="38"/>
  <c r="I134" i="38"/>
  <c r="I135" i="38"/>
  <c r="I136" i="38"/>
  <c r="I137" i="38"/>
  <c r="I138" i="38"/>
  <c r="I139" i="38"/>
  <c r="I140" i="38"/>
  <c r="I141" i="38"/>
  <c r="I142" i="38"/>
  <c r="I143" i="38"/>
  <c r="I144" i="38"/>
  <c r="I145" i="38"/>
  <c r="I146" i="38"/>
  <c r="I147" i="38"/>
  <c r="I148" i="38"/>
  <c r="I149" i="38"/>
  <c r="I150" i="38"/>
  <c r="I151" i="38"/>
  <c r="I152" i="38"/>
  <c r="I153" i="38"/>
  <c r="I154" i="38"/>
  <c r="I155" i="38"/>
  <c r="I156" i="38"/>
  <c r="I157" i="38"/>
  <c r="I158" i="38"/>
  <c r="I159" i="38"/>
  <c r="I160" i="38"/>
  <c r="I161" i="38"/>
  <c r="I162" i="38"/>
  <c r="I163" i="38"/>
  <c r="I164" i="38"/>
  <c r="I165" i="38"/>
  <c r="I166" i="38"/>
  <c r="I167" i="38"/>
  <c r="I168" i="38"/>
  <c r="I169" i="38"/>
  <c r="I170" i="38"/>
  <c r="I171" i="38"/>
  <c r="I172" i="38"/>
  <c r="I173" i="38"/>
  <c r="I174" i="38"/>
  <c r="I175" i="38"/>
  <c r="I176" i="38"/>
  <c r="I177" i="38"/>
  <c r="I178" i="38"/>
  <c r="I179" i="38"/>
  <c r="I180" i="38"/>
  <c r="I181" i="38"/>
  <c r="I182" i="38"/>
  <c r="I183" i="38"/>
  <c r="I184" i="38"/>
  <c r="I185" i="38"/>
  <c r="I186" i="38"/>
  <c r="I187" i="38"/>
  <c r="I188" i="38"/>
  <c r="I189" i="38"/>
  <c r="I190" i="38"/>
  <c r="I191" i="38"/>
  <c r="I192" i="38"/>
  <c r="I193" i="38"/>
  <c r="I194" i="38"/>
  <c r="I195" i="38"/>
  <c r="I196" i="38"/>
  <c r="I197" i="38"/>
  <c r="I198" i="38"/>
  <c r="I199" i="38"/>
  <c r="I200" i="38"/>
  <c r="I201" i="38"/>
  <c r="C58" i="23" l="1"/>
  <c r="C58" i="22" s="1"/>
  <c r="C59" i="23"/>
  <c r="C60" i="23"/>
  <c r="C60" i="22" s="1"/>
  <c r="C61" i="23"/>
  <c r="C62" i="23"/>
  <c r="C62" i="22" s="1"/>
  <c r="C63" i="23"/>
  <c r="C64" i="23"/>
  <c r="C64" i="22" s="1"/>
  <c r="C65" i="23"/>
  <c r="C65" i="22" s="1"/>
  <c r="C66" i="23"/>
  <c r="C66" i="22" s="1"/>
  <c r="C67" i="23"/>
  <c r="C68" i="23"/>
  <c r="C68" i="22" s="1"/>
  <c r="C69" i="23"/>
  <c r="C70" i="23"/>
  <c r="C70" i="22" s="1"/>
  <c r="C71" i="23"/>
  <c r="C72" i="23"/>
  <c r="C73" i="23"/>
  <c r="C73" i="22" s="1"/>
  <c r="C74" i="23"/>
  <c r="C74" i="22" s="1"/>
  <c r="C75" i="23"/>
  <c r="C76" i="23"/>
  <c r="C76" i="22" s="1"/>
  <c r="C77" i="23"/>
  <c r="C78" i="23"/>
  <c r="C78" i="22" s="1"/>
  <c r="C79" i="23"/>
  <c r="C80" i="23"/>
  <c r="C80" i="22" s="1"/>
  <c r="C81" i="23"/>
  <c r="C81" i="22" s="1"/>
  <c r="C82" i="23"/>
  <c r="C82" i="22" s="1"/>
  <c r="C83" i="23"/>
  <c r="C84" i="23"/>
  <c r="C84" i="22" s="1"/>
  <c r="C85" i="23"/>
  <c r="C86" i="23"/>
  <c r="C86" i="22" s="1"/>
  <c r="C87" i="23"/>
  <c r="C88" i="23"/>
  <c r="C89" i="23"/>
  <c r="C89" i="22" s="1"/>
  <c r="C90" i="23"/>
  <c r="C90" i="22" s="1"/>
  <c r="C91" i="23"/>
  <c r="C92" i="23"/>
  <c r="C92" i="22" s="1"/>
  <c r="C93" i="23"/>
  <c r="C94" i="23"/>
  <c r="C94" i="22" s="1"/>
  <c r="C95" i="23"/>
  <c r="C96" i="23"/>
  <c r="C96" i="22" s="1"/>
  <c r="C97" i="23"/>
  <c r="C97" i="22" s="1"/>
  <c r="C98" i="23"/>
  <c r="C98" i="22" s="1"/>
  <c r="C99" i="23"/>
  <c r="C100" i="23"/>
  <c r="C101" i="23"/>
  <c r="C102" i="23"/>
  <c r="C103" i="23"/>
  <c r="C104" i="23"/>
  <c r="C104" i="22" s="1"/>
  <c r="C105" i="23"/>
  <c r="C105" i="22" s="1"/>
  <c r="C106" i="23"/>
  <c r="C106" i="22" s="1"/>
  <c r="C107" i="23"/>
  <c r="C108" i="23"/>
  <c r="C108" i="22" s="1"/>
  <c r="C109" i="23"/>
  <c r="C110" i="23"/>
  <c r="C110" i="22" s="1"/>
  <c r="C111" i="23"/>
  <c r="C112" i="23"/>
  <c r="C112" i="22" s="1"/>
  <c r="C113" i="23"/>
  <c r="C113" i="22" s="1"/>
  <c r="C114" i="23"/>
  <c r="C114" i="22" s="1"/>
  <c r="C115" i="23"/>
  <c r="C116" i="23"/>
  <c r="C116" i="22" s="1"/>
  <c r="C117" i="23"/>
  <c r="C118" i="23"/>
  <c r="C118" i="22" s="1"/>
  <c r="C119" i="23"/>
  <c r="C120" i="23"/>
  <c r="C120" i="22" s="1"/>
  <c r="C121" i="23"/>
  <c r="C121" i="22" s="1"/>
  <c r="C122" i="23"/>
  <c r="C122" i="22" s="1"/>
  <c r="C123" i="23"/>
  <c r="C124" i="23"/>
  <c r="C125" i="23"/>
  <c r="C126" i="23"/>
  <c r="C126" i="22" s="1"/>
  <c r="C127" i="23"/>
  <c r="C128" i="23"/>
  <c r="C128" i="22" s="1"/>
  <c r="C129" i="23"/>
  <c r="C129" i="22" s="1"/>
  <c r="C130" i="23"/>
  <c r="C130" i="22" s="1"/>
  <c r="C131" i="23"/>
  <c r="C132" i="23"/>
  <c r="C132" i="22" s="1"/>
  <c r="C133" i="23"/>
  <c r="C134" i="23"/>
  <c r="C134" i="22" s="1"/>
  <c r="C135" i="23"/>
  <c r="C136" i="23"/>
  <c r="C136" i="22" s="1"/>
  <c r="C137" i="23"/>
  <c r="C137" i="22" s="1"/>
  <c r="C138" i="23"/>
  <c r="C138" i="22" s="1"/>
  <c r="C139" i="23"/>
  <c r="C140" i="23"/>
  <c r="C140" i="22" s="1"/>
  <c r="C141" i="23"/>
  <c r="C142" i="23"/>
  <c r="C142" i="22" s="1"/>
  <c r="C143" i="23"/>
  <c r="C144" i="23"/>
  <c r="C144" i="22" s="1"/>
  <c r="C145" i="23"/>
  <c r="C145" i="22" s="1"/>
  <c r="C146" i="23"/>
  <c r="C146" i="22" s="1"/>
  <c r="C147" i="23"/>
  <c r="C148" i="23"/>
  <c r="C149" i="23"/>
  <c r="C150" i="23"/>
  <c r="C150" i="22" s="1"/>
  <c r="C151" i="23"/>
  <c r="C152" i="23"/>
  <c r="C152" i="22" s="1"/>
  <c r="C153" i="23"/>
  <c r="C153" i="22" s="1"/>
  <c r="C154" i="23"/>
  <c r="C154" i="22" s="1"/>
  <c r="C155" i="23"/>
  <c r="C156" i="23"/>
  <c r="C156" i="22" s="1"/>
  <c r="C157" i="23"/>
  <c r="C158" i="23"/>
  <c r="C158" i="22" s="1"/>
  <c r="C159" i="23"/>
  <c r="C160" i="23"/>
  <c r="C161" i="23"/>
  <c r="C161" i="22" s="1"/>
  <c r="C162" i="23"/>
  <c r="C162" i="22" s="1"/>
  <c r="C163" i="23"/>
  <c r="C164" i="23"/>
  <c r="C165" i="23"/>
  <c r="C166" i="23"/>
  <c r="C166" i="22" s="1"/>
  <c r="C167" i="23"/>
  <c r="C168" i="23"/>
  <c r="C168" i="22" s="1"/>
  <c r="C169" i="23"/>
  <c r="C169" i="22" s="1"/>
  <c r="C170" i="23"/>
  <c r="C170" i="22" s="1"/>
  <c r="C171" i="23"/>
  <c r="C172" i="23"/>
  <c r="C172" i="22" s="1"/>
  <c r="C173" i="23"/>
  <c r="C174" i="23"/>
  <c r="C174" i="22" s="1"/>
  <c r="C175" i="23"/>
  <c r="C176" i="23"/>
  <c r="C176" i="22" s="1"/>
  <c r="C177" i="23"/>
  <c r="C177" i="22" s="1"/>
  <c r="C178" i="23"/>
  <c r="C178" i="22" s="1"/>
  <c r="C179" i="23"/>
  <c r="C180" i="23"/>
  <c r="C180" i="22" s="1"/>
  <c r="C181" i="23"/>
  <c r="C182" i="23"/>
  <c r="C182" i="22" s="1"/>
  <c r="C183" i="23"/>
  <c r="C184" i="23"/>
  <c r="C184" i="22" s="1"/>
  <c r="C185" i="23"/>
  <c r="C185" i="22" s="1"/>
  <c r="C186" i="23"/>
  <c r="C186" i="22" s="1"/>
  <c r="C187" i="23"/>
  <c r="C188" i="23"/>
  <c r="C189" i="23"/>
  <c r="C190" i="23"/>
  <c r="C190" i="22" s="1"/>
  <c r="C191" i="23"/>
  <c r="C192" i="23"/>
  <c r="C192" i="22" s="1"/>
  <c r="C193" i="23"/>
  <c r="C193" i="22" s="1"/>
  <c r="C194" i="23"/>
  <c r="C194" i="22" s="1"/>
  <c r="C195" i="23"/>
  <c r="C196" i="23"/>
  <c r="C196" i="22" s="1"/>
  <c r="C197" i="23"/>
  <c r="C198" i="23"/>
  <c r="C198" i="22" s="1"/>
  <c r="C199" i="23"/>
  <c r="C200" i="23"/>
  <c r="C200" i="22" s="1"/>
  <c r="C59" i="22"/>
  <c r="C61" i="22"/>
  <c r="C63" i="22"/>
  <c r="C67" i="22"/>
  <c r="C69" i="22"/>
  <c r="C71" i="22"/>
  <c r="C72" i="22"/>
  <c r="C75" i="22"/>
  <c r="C77" i="22"/>
  <c r="C79" i="22"/>
  <c r="C83" i="22"/>
  <c r="C85" i="22"/>
  <c r="C87" i="22"/>
  <c r="C88" i="22"/>
  <c r="C91" i="22"/>
  <c r="C93" i="22"/>
  <c r="C95" i="22"/>
  <c r="C99" i="22"/>
  <c r="C100" i="22"/>
  <c r="C101" i="22"/>
  <c r="C102" i="22"/>
  <c r="C103" i="22"/>
  <c r="C107" i="22"/>
  <c r="C109" i="22"/>
  <c r="C111" i="22"/>
  <c r="C115" i="22"/>
  <c r="C117" i="22"/>
  <c r="C119" i="22"/>
  <c r="C123" i="22"/>
  <c r="C124" i="22"/>
  <c r="C125" i="22"/>
  <c r="C127" i="22"/>
  <c r="C131" i="22"/>
  <c r="C133" i="22"/>
  <c r="C135" i="22"/>
  <c r="C139" i="22"/>
  <c r="C141" i="22"/>
  <c r="C143" i="22"/>
  <c r="C147" i="22"/>
  <c r="C148" i="22"/>
  <c r="C149" i="22"/>
  <c r="C151" i="22"/>
  <c r="C155" i="22"/>
  <c r="C157" i="22"/>
  <c r="C159" i="22"/>
  <c r="C160" i="22"/>
  <c r="C163" i="22"/>
  <c r="C164" i="22"/>
  <c r="C165" i="22"/>
  <c r="C167" i="22"/>
  <c r="C171" i="22"/>
  <c r="C173" i="22"/>
  <c r="C175" i="22"/>
  <c r="C179" i="22"/>
  <c r="C181" i="22"/>
  <c r="C183" i="22"/>
  <c r="C187" i="22"/>
  <c r="C188" i="22"/>
  <c r="C189" i="22"/>
  <c r="C191" i="22"/>
  <c r="C195" i="22"/>
  <c r="C197" i="22"/>
  <c r="C199" i="22"/>
  <c r="B119" i="24"/>
  <c r="B120" i="24"/>
  <c r="B121" i="24"/>
  <c r="B122" i="24"/>
  <c r="B123" i="24"/>
  <c r="B124" i="24"/>
  <c r="B125" i="24"/>
  <c r="B126" i="24"/>
  <c r="B127" i="24"/>
  <c r="B128" i="24"/>
  <c r="B129" i="24"/>
  <c r="B130" i="24"/>
  <c r="B131" i="24"/>
  <c r="B132" i="24"/>
  <c r="B133" i="24"/>
  <c r="B134" i="24"/>
  <c r="B135" i="24"/>
  <c r="B136" i="24"/>
  <c r="B137" i="24"/>
  <c r="B138" i="24"/>
  <c r="B139" i="24"/>
  <c r="B140" i="24"/>
  <c r="B141" i="24"/>
  <c r="B142" i="24"/>
  <c r="B143" i="24"/>
  <c r="B144" i="24"/>
  <c r="B145" i="24"/>
  <c r="B146" i="24"/>
  <c r="B147" i="24"/>
  <c r="B148" i="24"/>
  <c r="B149" i="24"/>
  <c r="B150" i="24"/>
  <c r="B151" i="24"/>
  <c r="B152" i="24"/>
  <c r="B153" i="24"/>
  <c r="B154" i="24"/>
  <c r="B155" i="24"/>
  <c r="B156" i="24"/>
  <c r="B157" i="24"/>
  <c r="B158" i="24"/>
  <c r="B159" i="24"/>
  <c r="B160" i="24"/>
  <c r="B161" i="24"/>
  <c r="B162" i="24"/>
  <c r="B163" i="24"/>
  <c r="B164" i="24"/>
  <c r="B165" i="24"/>
  <c r="B166" i="24"/>
  <c r="B167" i="24"/>
  <c r="B168" i="24"/>
  <c r="B169" i="24"/>
  <c r="B170" i="24"/>
  <c r="B171" i="24"/>
  <c r="B172" i="24"/>
  <c r="B173" i="24"/>
  <c r="B174" i="24"/>
  <c r="B175" i="24"/>
  <c r="B176" i="24"/>
  <c r="B177" i="24"/>
  <c r="B178" i="24"/>
  <c r="B179" i="24"/>
  <c r="B180" i="24"/>
  <c r="B181" i="24"/>
  <c r="B182" i="24"/>
  <c r="B183" i="24"/>
  <c r="B184" i="24"/>
  <c r="B185" i="24"/>
  <c r="B186" i="24"/>
  <c r="B187" i="24"/>
  <c r="B188" i="24"/>
  <c r="B189" i="24"/>
  <c r="B190" i="24"/>
  <c r="B191" i="24"/>
  <c r="B192" i="24"/>
  <c r="B193" i="24"/>
  <c r="B194" i="24"/>
  <c r="B195" i="24"/>
  <c r="B196" i="24"/>
  <c r="B197" i="24"/>
  <c r="B198" i="24"/>
  <c r="B199" i="24"/>
  <c r="B200" i="24"/>
  <c r="B201" i="24"/>
  <c r="B39" i="35"/>
  <c r="B40" i="35"/>
  <c r="B41" i="35"/>
  <c r="B42" i="35"/>
  <c r="B43" i="35"/>
  <c r="B44" i="35"/>
  <c r="I44" i="35"/>
  <c r="B45" i="35"/>
  <c r="I45" i="35"/>
  <c r="B46" i="35"/>
  <c r="I46" i="35"/>
  <c r="B47" i="35"/>
  <c r="I47" i="35"/>
  <c r="B48" i="35"/>
  <c r="I48" i="35"/>
  <c r="B49" i="35"/>
  <c r="I49" i="35"/>
  <c r="B50" i="35"/>
  <c r="I50" i="35"/>
  <c r="B51" i="35"/>
  <c r="I51" i="35"/>
  <c r="B52" i="35"/>
  <c r="I52" i="35"/>
  <c r="B53" i="35"/>
  <c r="I53" i="35"/>
  <c r="B54" i="35"/>
  <c r="I54" i="35"/>
  <c r="B55" i="35"/>
  <c r="I55" i="35"/>
  <c r="B56" i="35"/>
  <c r="I56" i="35"/>
  <c r="B57" i="35"/>
  <c r="I57" i="35"/>
  <c r="B58" i="35"/>
  <c r="I58" i="35"/>
  <c r="B59" i="35"/>
  <c r="I59" i="35"/>
  <c r="B60" i="35"/>
  <c r="I60" i="35"/>
  <c r="B61" i="35"/>
  <c r="I61" i="35"/>
  <c r="B62" i="35"/>
  <c r="I62" i="35"/>
  <c r="B63" i="35"/>
  <c r="I63" i="35"/>
  <c r="B64" i="35"/>
  <c r="I64" i="35"/>
  <c r="B65" i="35"/>
  <c r="I65" i="35"/>
  <c r="B66" i="35"/>
  <c r="I66" i="35"/>
  <c r="B67" i="35"/>
  <c r="I67" i="35"/>
  <c r="B68" i="35"/>
  <c r="I68" i="35"/>
  <c r="B69" i="35"/>
  <c r="I69" i="35"/>
  <c r="B70" i="35"/>
  <c r="I70" i="35"/>
  <c r="B71" i="35"/>
  <c r="I71" i="35"/>
  <c r="B72" i="35"/>
  <c r="I72" i="35"/>
  <c r="B73" i="35"/>
  <c r="I73" i="35"/>
  <c r="B74" i="35"/>
  <c r="I74" i="35"/>
  <c r="B75" i="35"/>
  <c r="I75" i="35"/>
  <c r="B76" i="35"/>
  <c r="I76" i="35"/>
  <c r="B77" i="35"/>
  <c r="I77" i="35"/>
  <c r="B78" i="35"/>
  <c r="I78" i="35"/>
  <c r="B79" i="35"/>
  <c r="I79" i="35"/>
  <c r="B80" i="35"/>
  <c r="I80" i="35"/>
  <c r="B81" i="35"/>
  <c r="I81" i="35"/>
  <c r="B82" i="35"/>
  <c r="I82" i="35"/>
  <c r="B83" i="35"/>
  <c r="I83" i="35"/>
  <c r="B84" i="35"/>
  <c r="I84" i="35"/>
  <c r="B85" i="35"/>
  <c r="I85" i="35"/>
  <c r="B86" i="35"/>
  <c r="I86" i="35"/>
  <c r="B87" i="35"/>
  <c r="I87" i="35"/>
  <c r="B88" i="35"/>
  <c r="I88" i="35"/>
  <c r="B89" i="35"/>
  <c r="I89" i="35"/>
  <c r="B90" i="35"/>
  <c r="I90" i="35"/>
  <c r="B91" i="35"/>
  <c r="I91" i="35"/>
  <c r="B92" i="35"/>
  <c r="I92" i="35"/>
  <c r="B93" i="35"/>
  <c r="I93" i="35"/>
  <c r="B94" i="35"/>
  <c r="I94" i="35"/>
  <c r="B95" i="35"/>
  <c r="I95" i="35"/>
  <c r="B96" i="35"/>
  <c r="I96" i="35"/>
  <c r="B97" i="35"/>
  <c r="I97" i="35"/>
  <c r="B98" i="35"/>
  <c r="I98" i="35"/>
  <c r="B99" i="35"/>
  <c r="I99" i="35"/>
  <c r="B100" i="35"/>
  <c r="I100" i="35"/>
  <c r="B101" i="35"/>
  <c r="I101" i="35"/>
  <c r="B102" i="35"/>
  <c r="I102" i="35"/>
  <c r="B103" i="35"/>
  <c r="I103" i="35"/>
  <c r="B104" i="35"/>
  <c r="I104" i="35"/>
  <c r="B105" i="35"/>
  <c r="I105" i="35"/>
  <c r="B106" i="35"/>
  <c r="I106" i="35"/>
  <c r="B107" i="35"/>
  <c r="I107" i="35"/>
  <c r="B108" i="35"/>
  <c r="I108" i="35"/>
  <c r="B109" i="35"/>
  <c r="I109" i="35"/>
  <c r="B110" i="35"/>
  <c r="I110" i="35"/>
  <c r="B111" i="35"/>
  <c r="I111" i="35"/>
  <c r="B112" i="35"/>
  <c r="I112" i="35"/>
  <c r="B113" i="35"/>
  <c r="I113" i="35"/>
  <c r="B114" i="35"/>
  <c r="I114" i="35"/>
  <c r="B115" i="35"/>
  <c r="I115" i="35"/>
  <c r="B116" i="35"/>
  <c r="I116" i="35"/>
  <c r="B117" i="35"/>
  <c r="I117" i="35"/>
  <c r="B118" i="35"/>
  <c r="I118" i="35"/>
  <c r="B119" i="35"/>
  <c r="I119" i="35"/>
  <c r="B120" i="35"/>
  <c r="I120" i="35"/>
  <c r="B121" i="35"/>
  <c r="I121" i="35"/>
  <c r="B122" i="35"/>
  <c r="I122" i="35"/>
  <c r="B123" i="35"/>
  <c r="I123" i="35"/>
  <c r="B124" i="35"/>
  <c r="I124" i="35"/>
  <c r="B125" i="35"/>
  <c r="I125" i="35"/>
  <c r="B126" i="35"/>
  <c r="I126" i="35"/>
  <c r="B127" i="35"/>
  <c r="I127" i="35"/>
  <c r="B128" i="35"/>
  <c r="I128" i="35"/>
  <c r="B129" i="35"/>
  <c r="I129" i="35"/>
  <c r="B130" i="35"/>
  <c r="I130" i="35"/>
  <c r="B131" i="35"/>
  <c r="I131" i="35"/>
  <c r="B132" i="35"/>
  <c r="I132" i="35"/>
  <c r="B133" i="35"/>
  <c r="I133" i="35"/>
  <c r="B134" i="35"/>
  <c r="I134" i="35"/>
  <c r="B135" i="35"/>
  <c r="I135" i="35"/>
  <c r="B136" i="35"/>
  <c r="I136" i="35"/>
  <c r="B137" i="35"/>
  <c r="I137" i="35"/>
  <c r="B138" i="35"/>
  <c r="I138" i="35"/>
  <c r="B139" i="35"/>
  <c r="I139" i="35"/>
  <c r="B140" i="35"/>
  <c r="I140" i="35"/>
  <c r="B141" i="35"/>
  <c r="I141" i="35"/>
  <c r="B142" i="35"/>
  <c r="I142" i="35"/>
  <c r="B143" i="35"/>
  <c r="I143" i="35"/>
  <c r="B144" i="35"/>
  <c r="I144" i="35"/>
  <c r="B145" i="35"/>
  <c r="I145" i="35"/>
  <c r="B146" i="35"/>
  <c r="I146" i="35"/>
  <c r="B147" i="35"/>
  <c r="I147" i="35"/>
  <c r="B148" i="35"/>
  <c r="I148" i="35"/>
  <c r="B149" i="35"/>
  <c r="I149" i="35"/>
  <c r="B150" i="35"/>
  <c r="I150" i="35"/>
  <c r="B151" i="35"/>
  <c r="I151" i="35"/>
  <c r="B152" i="35"/>
  <c r="I152" i="35"/>
  <c r="B153" i="35"/>
  <c r="I153" i="35"/>
  <c r="B154" i="35"/>
  <c r="I154" i="35"/>
  <c r="B155" i="35"/>
  <c r="I155" i="35"/>
  <c r="B156" i="35"/>
  <c r="I156" i="35"/>
  <c r="B157" i="35"/>
  <c r="I157" i="35"/>
  <c r="B158" i="35"/>
  <c r="I158" i="35"/>
  <c r="B159" i="35"/>
  <c r="I159" i="35"/>
  <c r="B160" i="35"/>
  <c r="I160" i="35"/>
  <c r="B161" i="35"/>
  <c r="I161" i="35"/>
  <c r="B162" i="35"/>
  <c r="I162" i="35"/>
  <c r="B163" i="35"/>
  <c r="I163" i="35"/>
  <c r="B164" i="35"/>
  <c r="I164" i="35"/>
  <c r="B165" i="35"/>
  <c r="I165" i="35"/>
  <c r="B166" i="35"/>
  <c r="I166" i="35"/>
  <c r="B167" i="35"/>
  <c r="I167" i="35"/>
  <c r="B168" i="35"/>
  <c r="I168" i="35"/>
  <c r="B169" i="35"/>
  <c r="I169" i="35"/>
  <c r="B170" i="35"/>
  <c r="I170" i="35"/>
  <c r="B171" i="35"/>
  <c r="I171" i="35"/>
  <c r="B172" i="35"/>
  <c r="I172" i="35"/>
  <c r="B173" i="35"/>
  <c r="I173" i="35"/>
  <c r="B174" i="35"/>
  <c r="I174" i="35"/>
  <c r="B175" i="35"/>
  <c r="I175" i="35"/>
  <c r="B176" i="35"/>
  <c r="I176" i="35"/>
  <c r="B177" i="35"/>
  <c r="I177" i="35"/>
  <c r="B178" i="35"/>
  <c r="I178" i="35"/>
  <c r="B179" i="35"/>
  <c r="I179" i="35"/>
  <c r="B180" i="35"/>
  <c r="I180" i="35"/>
  <c r="B181" i="35"/>
  <c r="I181" i="35"/>
  <c r="B182" i="35"/>
  <c r="I182" i="35"/>
  <c r="B183" i="35"/>
  <c r="I183" i="35"/>
  <c r="B184" i="35"/>
  <c r="I184" i="35"/>
  <c r="B185" i="35"/>
  <c r="I185" i="35"/>
  <c r="B186" i="35"/>
  <c r="I186" i="35"/>
  <c r="B187" i="35"/>
  <c r="I187" i="35"/>
  <c r="B188" i="35"/>
  <c r="I188" i="35"/>
  <c r="B189" i="35"/>
  <c r="I189" i="35"/>
  <c r="B190" i="35"/>
  <c r="I190" i="35"/>
  <c r="B191" i="35"/>
  <c r="I191" i="35"/>
  <c r="B192" i="35"/>
  <c r="I192" i="35"/>
  <c r="B193" i="35"/>
  <c r="I193" i="35"/>
  <c r="B194" i="35"/>
  <c r="I194" i="35"/>
  <c r="B195" i="35"/>
  <c r="I195" i="35"/>
  <c r="B196" i="35"/>
  <c r="I196" i="35"/>
  <c r="B197" i="35"/>
  <c r="I197" i="35"/>
  <c r="B198" i="35"/>
  <c r="I198" i="35"/>
  <c r="B199" i="35"/>
  <c r="I199" i="35"/>
  <c r="B200" i="35"/>
  <c r="I200" i="35"/>
  <c r="B201" i="35"/>
  <c r="I201" i="35"/>
  <c r="B201" i="40"/>
  <c r="I201" i="40"/>
  <c r="I39" i="40"/>
  <c r="B40" i="40"/>
  <c r="I40" i="40"/>
  <c r="B41" i="40"/>
  <c r="I41" i="40"/>
  <c r="B42" i="40"/>
  <c r="I42" i="40"/>
  <c r="B43" i="40"/>
  <c r="I43" i="40"/>
  <c r="B44" i="40"/>
  <c r="I44" i="40"/>
  <c r="B45" i="40"/>
  <c r="I45" i="40"/>
  <c r="B46" i="40"/>
  <c r="I46" i="40"/>
  <c r="B47" i="40"/>
  <c r="I47" i="40"/>
  <c r="B48" i="40"/>
  <c r="I48" i="40"/>
  <c r="B49" i="40"/>
  <c r="I49" i="40"/>
  <c r="B50" i="40"/>
  <c r="I50" i="40"/>
  <c r="B51" i="40"/>
  <c r="I51" i="40"/>
  <c r="B52" i="40"/>
  <c r="I52" i="40"/>
  <c r="B53" i="40"/>
  <c r="I53" i="40"/>
  <c r="B54" i="40"/>
  <c r="I54" i="40"/>
  <c r="B55" i="40"/>
  <c r="I55" i="40"/>
  <c r="B56" i="40"/>
  <c r="I56" i="40"/>
  <c r="B57" i="40"/>
  <c r="I57" i="40"/>
  <c r="B58" i="40"/>
  <c r="I58" i="40"/>
  <c r="B59" i="40"/>
  <c r="I59" i="40"/>
  <c r="B60" i="40"/>
  <c r="I60" i="40"/>
  <c r="B61" i="40"/>
  <c r="I61" i="40"/>
  <c r="B62" i="40"/>
  <c r="I62" i="40"/>
  <c r="B63" i="40"/>
  <c r="I63" i="40"/>
  <c r="B64" i="40"/>
  <c r="I64" i="40"/>
  <c r="B65" i="40"/>
  <c r="I65" i="40"/>
  <c r="B66" i="40"/>
  <c r="I66" i="40"/>
  <c r="B67" i="40"/>
  <c r="I67" i="40"/>
  <c r="B68" i="40"/>
  <c r="I68" i="40"/>
  <c r="B69" i="40"/>
  <c r="I69" i="40"/>
  <c r="B70" i="40"/>
  <c r="I70" i="40"/>
  <c r="B71" i="40"/>
  <c r="I71" i="40"/>
  <c r="B72" i="40"/>
  <c r="I72" i="40"/>
  <c r="B73" i="40"/>
  <c r="I73" i="40"/>
  <c r="B74" i="40"/>
  <c r="I74" i="40"/>
  <c r="B75" i="40"/>
  <c r="I75" i="40"/>
  <c r="B76" i="40"/>
  <c r="I76" i="40"/>
  <c r="B77" i="40"/>
  <c r="I77" i="40"/>
  <c r="B78" i="40"/>
  <c r="I78" i="40"/>
  <c r="B79" i="40"/>
  <c r="I79" i="40"/>
  <c r="B80" i="40"/>
  <c r="I80" i="40"/>
  <c r="B81" i="40"/>
  <c r="I81" i="40"/>
  <c r="B82" i="40"/>
  <c r="I82" i="40"/>
  <c r="B83" i="40"/>
  <c r="I83" i="40"/>
  <c r="B84" i="40"/>
  <c r="I84" i="40"/>
  <c r="B85" i="40"/>
  <c r="I85" i="40"/>
  <c r="B86" i="40"/>
  <c r="I86" i="40"/>
  <c r="B87" i="40"/>
  <c r="I87" i="40"/>
  <c r="B88" i="40"/>
  <c r="I88" i="40"/>
  <c r="B89" i="40"/>
  <c r="I89" i="40"/>
  <c r="B90" i="40"/>
  <c r="I90" i="40"/>
  <c r="B91" i="40"/>
  <c r="I91" i="40"/>
  <c r="B92" i="40"/>
  <c r="I92" i="40"/>
  <c r="B93" i="40"/>
  <c r="I93" i="40"/>
  <c r="B94" i="40"/>
  <c r="I94" i="40"/>
  <c r="B95" i="40"/>
  <c r="I95" i="40"/>
  <c r="B96" i="40"/>
  <c r="I96" i="40"/>
  <c r="B97" i="40"/>
  <c r="I97" i="40"/>
  <c r="B98" i="40"/>
  <c r="I98" i="40"/>
  <c r="B99" i="40"/>
  <c r="I99" i="40"/>
  <c r="B100" i="40"/>
  <c r="I100" i="40"/>
  <c r="B101" i="40"/>
  <c r="I101" i="40"/>
  <c r="B102" i="40"/>
  <c r="I102" i="40"/>
  <c r="B103" i="40"/>
  <c r="I103" i="40"/>
  <c r="B104" i="40"/>
  <c r="I104" i="40"/>
  <c r="B105" i="40"/>
  <c r="I105" i="40"/>
  <c r="B106" i="40"/>
  <c r="I106" i="40"/>
  <c r="B107" i="40"/>
  <c r="I107" i="40"/>
  <c r="B108" i="40"/>
  <c r="I108" i="40"/>
  <c r="B109" i="40"/>
  <c r="I109" i="40"/>
  <c r="B110" i="40"/>
  <c r="I110" i="40"/>
  <c r="B111" i="40"/>
  <c r="I111" i="40"/>
  <c r="B112" i="40"/>
  <c r="I112" i="40"/>
  <c r="B113" i="40"/>
  <c r="I113" i="40"/>
  <c r="B114" i="40"/>
  <c r="I114" i="40"/>
  <c r="B115" i="40"/>
  <c r="I115" i="40"/>
  <c r="B116" i="40"/>
  <c r="I116" i="40"/>
  <c r="B117" i="40"/>
  <c r="I117" i="40"/>
  <c r="B118" i="40"/>
  <c r="I118" i="40"/>
  <c r="B119" i="40"/>
  <c r="I119" i="40"/>
  <c r="B120" i="40"/>
  <c r="I120" i="40"/>
  <c r="B121" i="40"/>
  <c r="I121" i="40"/>
  <c r="B122" i="40"/>
  <c r="I122" i="40"/>
  <c r="B123" i="40"/>
  <c r="I123" i="40"/>
  <c r="B124" i="40"/>
  <c r="I124" i="40"/>
  <c r="B125" i="40"/>
  <c r="I125" i="40"/>
  <c r="B126" i="40"/>
  <c r="I126" i="40"/>
  <c r="B127" i="40"/>
  <c r="I127" i="40"/>
  <c r="B128" i="40"/>
  <c r="I128" i="40"/>
  <c r="B129" i="40"/>
  <c r="I129" i="40"/>
  <c r="B130" i="40"/>
  <c r="I130" i="40"/>
  <c r="B131" i="40"/>
  <c r="I131" i="40"/>
  <c r="B132" i="40"/>
  <c r="I132" i="40"/>
  <c r="B133" i="40"/>
  <c r="I133" i="40"/>
  <c r="B134" i="40"/>
  <c r="I134" i="40"/>
  <c r="B135" i="40"/>
  <c r="I135" i="40"/>
  <c r="B136" i="40"/>
  <c r="I136" i="40"/>
  <c r="B137" i="40"/>
  <c r="I137" i="40"/>
  <c r="B138" i="40"/>
  <c r="I138" i="40"/>
  <c r="B139" i="40"/>
  <c r="I139" i="40"/>
  <c r="B140" i="40"/>
  <c r="I140" i="40"/>
  <c r="B141" i="40"/>
  <c r="I141" i="40"/>
  <c r="B142" i="40"/>
  <c r="I142" i="40"/>
  <c r="B143" i="40"/>
  <c r="I143" i="40"/>
  <c r="B144" i="40"/>
  <c r="I144" i="40"/>
  <c r="B145" i="40"/>
  <c r="I145" i="40"/>
  <c r="B146" i="40"/>
  <c r="I146" i="40"/>
  <c r="B147" i="40"/>
  <c r="I147" i="40"/>
  <c r="B148" i="40"/>
  <c r="I148" i="40"/>
  <c r="B149" i="40"/>
  <c r="I149" i="40"/>
  <c r="B150" i="40"/>
  <c r="I150" i="40"/>
  <c r="B151" i="40"/>
  <c r="I151" i="40"/>
  <c r="B152" i="40"/>
  <c r="I152" i="40"/>
  <c r="B153" i="40"/>
  <c r="I153" i="40"/>
  <c r="B154" i="40"/>
  <c r="I154" i="40"/>
  <c r="B155" i="40"/>
  <c r="I155" i="40"/>
  <c r="B156" i="40"/>
  <c r="I156" i="40"/>
  <c r="B157" i="40"/>
  <c r="I157" i="40"/>
  <c r="B158" i="40"/>
  <c r="I158" i="40"/>
  <c r="B159" i="40"/>
  <c r="I159" i="40"/>
  <c r="B160" i="40"/>
  <c r="I160" i="40"/>
  <c r="B161" i="40"/>
  <c r="I161" i="40"/>
  <c r="B162" i="40"/>
  <c r="I162" i="40"/>
  <c r="B163" i="40"/>
  <c r="I163" i="40"/>
  <c r="B164" i="40"/>
  <c r="I164" i="40"/>
  <c r="B165" i="40"/>
  <c r="I165" i="40"/>
  <c r="B166" i="40"/>
  <c r="I166" i="40"/>
  <c r="B167" i="40"/>
  <c r="I167" i="40"/>
  <c r="B168" i="40"/>
  <c r="I168" i="40"/>
  <c r="B169" i="40"/>
  <c r="I169" i="40"/>
  <c r="B170" i="40"/>
  <c r="I170" i="40"/>
  <c r="B171" i="40"/>
  <c r="I171" i="40"/>
  <c r="B172" i="40"/>
  <c r="I172" i="40"/>
  <c r="B173" i="40"/>
  <c r="I173" i="40"/>
  <c r="B174" i="40"/>
  <c r="I174" i="40"/>
  <c r="B175" i="40"/>
  <c r="I175" i="40"/>
  <c r="B176" i="40"/>
  <c r="I176" i="40"/>
  <c r="B177" i="40"/>
  <c r="I177" i="40"/>
  <c r="B178" i="40"/>
  <c r="I178" i="40"/>
  <c r="B179" i="40"/>
  <c r="I179" i="40"/>
  <c r="B180" i="40"/>
  <c r="I180" i="40"/>
  <c r="B181" i="40"/>
  <c r="I181" i="40"/>
  <c r="B182" i="40"/>
  <c r="I182" i="40"/>
  <c r="B183" i="40"/>
  <c r="I183" i="40"/>
  <c r="B184" i="40"/>
  <c r="I184" i="40"/>
  <c r="B185" i="40"/>
  <c r="I185" i="40"/>
  <c r="B186" i="40"/>
  <c r="I186" i="40"/>
  <c r="B187" i="40"/>
  <c r="I187" i="40"/>
  <c r="B188" i="40"/>
  <c r="I188" i="40"/>
  <c r="B189" i="40"/>
  <c r="I189" i="40"/>
  <c r="B190" i="40"/>
  <c r="I190" i="40"/>
  <c r="B191" i="40"/>
  <c r="I191" i="40"/>
  <c r="B192" i="40"/>
  <c r="I192" i="40"/>
  <c r="B193" i="40"/>
  <c r="I193" i="40"/>
  <c r="B194" i="40"/>
  <c r="I194" i="40"/>
  <c r="B195" i="40"/>
  <c r="I195" i="40"/>
  <c r="B196" i="40"/>
  <c r="I196" i="40"/>
  <c r="B197" i="40"/>
  <c r="I197" i="40"/>
  <c r="B198" i="40"/>
  <c r="I198" i="40"/>
  <c r="B199" i="40"/>
  <c r="I199" i="40"/>
  <c r="B200" i="40"/>
  <c r="I200" i="40"/>
  <c r="I43" i="39"/>
  <c r="B44" i="39"/>
  <c r="I44" i="39"/>
  <c r="B45" i="39"/>
  <c r="I45" i="39"/>
  <c r="B46" i="39"/>
  <c r="I46" i="39"/>
  <c r="B47" i="39"/>
  <c r="I47" i="39"/>
  <c r="B48" i="39"/>
  <c r="I48" i="39"/>
  <c r="B49" i="39"/>
  <c r="I49" i="39"/>
  <c r="B50" i="39"/>
  <c r="I50" i="39"/>
  <c r="B51" i="39"/>
  <c r="I51" i="39"/>
  <c r="B52" i="39"/>
  <c r="I52" i="39"/>
  <c r="B53" i="39"/>
  <c r="I53" i="39"/>
  <c r="B54" i="39"/>
  <c r="I54" i="39"/>
  <c r="B55" i="39"/>
  <c r="I55" i="39"/>
  <c r="B56" i="39"/>
  <c r="I56" i="39"/>
  <c r="B57" i="39"/>
  <c r="I57" i="39"/>
  <c r="B58" i="39"/>
  <c r="I58" i="39"/>
  <c r="B59" i="39"/>
  <c r="I59" i="39"/>
  <c r="B60" i="39"/>
  <c r="I60" i="39"/>
  <c r="B61" i="39"/>
  <c r="I61" i="39"/>
  <c r="B62" i="39"/>
  <c r="I62" i="39"/>
  <c r="B63" i="39"/>
  <c r="I63" i="39"/>
  <c r="B64" i="39"/>
  <c r="I64" i="39"/>
  <c r="B65" i="39"/>
  <c r="I65" i="39"/>
  <c r="B66" i="39"/>
  <c r="I66" i="39"/>
  <c r="B67" i="39"/>
  <c r="I67" i="39"/>
  <c r="B68" i="39"/>
  <c r="I68" i="39"/>
  <c r="B69" i="39"/>
  <c r="I69" i="39"/>
  <c r="B70" i="39"/>
  <c r="I70" i="39"/>
  <c r="B71" i="39"/>
  <c r="I71" i="39"/>
  <c r="B72" i="39"/>
  <c r="I72" i="39"/>
  <c r="B73" i="39"/>
  <c r="I73" i="39"/>
  <c r="B74" i="39"/>
  <c r="I74" i="39"/>
  <c r="B75" i="39"/>
  <c r="I75" i="39"/>
  <c r="B76" i="39"/>
  <c r="I76" i="39"/>
  <c r="B77" i="39"/>
  <c r="I77" i="39"/>
  <c r="B78" i="39"/>
  <c r="I78" i="39"/>
  <c r="B79" i="39"/>
  <c r="I79" i="39"/>
  <c r="B80" i="39"/>
  <c r="I80" i="39"/>
  <c r="B81" i="39"/>
  <c r="I81" i="39"/>
  <c r="B82" i="39"/>
  <c r="I82" i="39"/>
  <c r="B83" i="39"/>
  <c r="I83" i="39"/>
  <c r="B84" i="39"/>
  <c r="I84" i="39"/>
  <c r="B85" i="39"/>
  <c r="I85" i="39"/>
  <c r="B86" i="39"/>
  <c r="I86" i="39"/>
  <c r="B87" i="39"/>
  <c r="I87" i="39"/>
  <c r="B88" i="39"/>
  <c r="I88" i="39"/>
  <c r="B89" i="39"/>
  <c r="I89" i="39"/>
  <c r="B90" i="39"/>
  <c r="I90" i="39"/>
  <c r="B91" i="39"/>
  <c r="I91" i="39"/>
  <c r="B92" i="39"/>
  <c r="I92" i="39"/>
  <c r="B93" i="39"/>
  <c r="I93" i="39"/>
  <c r="B94" i="39"/>
  <c r="I94" i="39"/>
  <c r="B95" i="39"/>
  <c r="I95" i="39"/>
  <c r="B96" i="39"/>
  <c r="I96" i="39"/>
  <c r="B97" i="39"/>
  <c r="I97" i="39"/>
  <c r="B98" i="39"/>
  <c r="I98" i="39"/>
  <c r="B99" i="39"/>
  <c r="I99" i="39"/>
  <c r="B100" i="39"/>
  <c r="I100" i="39"/>
  <c r="B101" i="39"/>
  <c r="I101" i="39"/>
  <c r="B102" i="39"/>
  <c r="I102" i="39"/>
  <c r="B103" i="39"/>
  <c r="I103" i="39"/>
  <c r="B104" i="39"/>
  <c r="I104" i="39"/>
  <c r="B105" i="39"/>
  <c r="I105" i="39"/>
  <c r="B106" i="39"/>
  <c r="I106" i="39"/>
  <c r="B107" i="39"/>
  <c r="I107" i="39"/>
  <c r="B108" i="39"/>
  <c r="I108" i="39"/>
  <c r="B109" i="39"/>
  <c r="I109" i="39"/>
  <c r="B110" i="39"/>
  <c r="I110" i="39"/>
  <c r="B111" i="39"/>
  <c r="I111" i="39"/>
  <c r="B112" i="39"/>
  <c r="I112" i="39"/>
  <c r="B113" i="39"/>
  <c r="I113" i="39"/>
  <c r="B114" i="39"/>
  <c r="I114" i="39"/>
  <c r="B115" i="39"/>
  <c r="I115" i="39"/>
  <c r="B116" i="39"/>
  <c r="I116" i="39"/>
  <c r="B117" i="39"/>
  <c r="I117" i="39"/>
  <c r="B118" i="39"/>
  <c r="I118" i="39"/>
  <c r="B119" i="39"/>
  <c r="I119" i="39"/>
  <c r="B120" i="39"/>
  <c r="I120" i="39"/>
  <c r="B121" i="39"/>
  <c r="I121" i="39"/>
  <c r="B122" i="39"/>
  <c r="I122" i="39"/>
  <c r="B123" i="39"/>
  <c r="I123" i="39"/>
  <c r="B124" i="39"/>
  <c r="I124" i="39"/>
  <c r="B125" i="39"/>
  <c r="I125" i="39"/>
  <c r="B126" i="39"/>
  <c r="I126" i="39"/>
  <c r="B127" i="39"/>
  <c r="I127" i="39"/>
  <c r="B128" i="39"/>
  <c r="I128" i="39"/>
  <c r="B129" i="39"/>
  <c r="I129" i="39"/>
  <c r="B130" i="39"/>
  <c r="I130" i="39"/>
  <c r="B131" i="39"/>
  <c r="I131" i="39"/>
  <c r="B132" i="39"/>
  <c r="I132" i="39"/>
  <c r="B133" i="39"/>
  <c r="I133" i="39"/>
  <c r="B134" i="39"/>
  <c r="I134" i="39"/>
  <c r="B135" i="39"/>
  <c r="I135" i="39"/>
  <c r="B136" i="39"/>
  <c r="I136" i="39"/>
  <c r="B137" i="39"/>
  <c r="I137" i="39"/>
  <c r="B138" i="39"/>
  <c r="I138" i="39"/>
  <c r="B139" i="39"/>
  <c r="I139" i="39"/>
  <c r="B140" i="39"/>
  <c r="I140" i="39"/>
  <c r="B141" i="39"/>
  <c r="I141" i="39"/>
  <c r="B142" i="39"/>
  <c r="I142" i="39"/>
  <c r="B143" i="39"/>
  <c r="I143" i="39"/>
  <c r="B144" i="39"/>
  <c r="I144" i="39"/>
  <c r="B145" i="39"/>
  <c r="I145" i="39"/>
  <c r="B146" i="39"/>
  <c r="I146" i="39"/>
  <c r="B147" i="39"/>
  <c r="I147" i="39"/>
  <c r="B148" i="39"/>
  <c r="I148" i="39"/>
  <c r="B149" i="39"/>
  <c r="I149" i="39"/>
  <c r="B150" i="39"/>
  <c r="I150" i="39"/>
  <c r="B151" i="39"/>
  <c r="I151" i="39"/>
  <c r="B152" i="39"/>
  <c r="I152" i="39"/>
  <c r="B153" i="39"/>
  <c r="I153" i="39"/>
  <c r="B154" i="39"/>
  <c r="I154" i="39"/>
  <c r="B155" i="39"/>
  <c r="I155" i="39"/>
  <c r="B156" i="39"/>
  <c r="I156" i="39"/>
  <c r="B157" i="39"/>
  <c r="I157" i="39"/>
  <c r="B158" i="39"/>
  <c r="I158" i="39"/>
  <c r="B159" i="39"/>
  <c r="I159" i="39"/>
  <c r="B160" i="39"/>
  <c r="I160" i="39"/>
  <c r="B161" i="39"/>
  <c r="I161" i="39"/>
  <c r="B162" i="39"/>
  <c r="I162" i="39"/>
  <c r="B163" i="39"/>
  <c r="I163" i="39"/>
  <c r="B164" i="39"/>
  <c r="I164" i="39"/>
  <c r="B165" i="39"/>
  <c r="I165" i="39"/>
  <c r="B166" i="39"/>
  <c r="I166" i="39"/>
  <c r="B167" i="39"/>
  <c r="I167" i="39"/>
  <c r="B168" i="39"/>
  <c r="I168" i="39"/>
  <c r="B169" i="39"/>
  <c r="I169" i="39"/>
  <c r="B170" i="39"/>
  <c r="I170" i="39"/>
  <c r="B171" i="39"/>
  <c r="I171" i="39"/>
  <c r="B172" i="39"/>
  <c r="I172" i="39"/>
  <c r="B173" i="39"/>
  <c r="I173" i="39"/>
  <c r="B174" i="39"/>
  <c r="I174" i="39"/>
  <c r="B175" i="39"/>
  <c r="I175" i="39"/>
  <c r="B176" i="39"/>
  <c r="I176" i="39"/>
  <c r="B177" i="39"/>
  <c r="I177" i="39"/>
  <c r="B178" i="39"/>
  <c r="I178" i="39"/>
  <c r="B179" i="39"/>
  <c r="I179" i="39"/>
  <c r="B180" i="39"/>
  <c r="I180" i="39"/>
  <c r="B181" i="39"/>
  <c r="I181" i="39"/>
  <c r="B182" i="39"/>
  <c r="I182" i="39"/>
  <c r="B183" i="39"/>
  <c r="I183" i="39"/>
  <c r="B184" i="39"/>
  <c r="I184" i="39"/>
  <c r="B185" i="39"/>
  <c r="I185" i="39"/>
  <c r="B186" i="39"/>
  <c r="I186" i="39"/>
  <c r="B187" i="39"/>
  <c r="I187" i="39"/>
  <c r="B188" i="39"/>
  <c r="I188" i="39"/>
  <c r="B189" i="39"/>
  <c r="I189" i="39"/>
  <c r="B190" i="39"/>
  <c r="I190" i="39"/>
  <c r="B191" i="39"/>
  <c r="I191" i="39"/>
  <c r="B192" i="39"/>
  <c r="I192" i="39"/>
  <c r="B193" i="39"/>
  <c r="I193" i="39"/>
  <c r="B194" i="39"/>
  <c r="I194" i="39"/>
  <c r="B195" i="39"/>
  <c r="I195" i="39"/>
  <c r="B196" i="39"/>
  <c r="I196" i="39"/>
  <c r="B197" i="39"/>
  <c r="I197" i="39"/>
  <c r="B198" i="39"/>
  <c r="I198" i="39"/>
  <c r="B199" i="39"/>
  <c r="I199" i="39"/>
  <c r="B200" i="39"/>
  <c r="I200" i="39"/>
  <c r="B201" i="39"/>
  <c r="I201" i="39"/>
  <c r="B18" i="38"/>
  <c r="B19" i="38"/>
  <c r="B42" i="38"/>
  <c r="B43" i="38"/>
  <c r="B44" i="38"/>
  <c r="B45" i="38"/>
  <c r="B46" i="38"/>
  <c r="B47" i="38"/>
  <c r="B48" i="38"/>
  <c r="B49" i="38"/>
  <c r="B50" i="38"/>
  <c r="B51" i="38"/>
  <c r="B52" i="38"/>
  <c r="B53" i="38"/>
  <c r="B54" i="38"/>
  <c r="B55" i="38"/>
  <c r="B56" i="38"/>
  <c r="B57" i="38"/>
  <c r="B58" i="38"/>
  <c r="B59" i="38"/>
  <c r="B60" i="38"/>
  <c r="B61" i="38"/>
  <c r="B62" i="38"/>
  <c r="B63" i="38"/>
  <c r="B64" i="38"/>
  <c r="B65" i="38"/>
  <c r="B66" i="38"/>
  <c r="B67" i="38"/>
  <c r="B68" i="38"/>
  <c r="B69" i="38"/>
  <c r="B70" i="38"/>
  <c r="B71" i="38"/>
  <c r="B72" i="38"/>
  <c r="B73" i="38"/>
  <c r="B74" i="38"/>
  <c r="B75" i="38"/>
  <c r="B76" i="38"/>
  <c r="B77" i="38"/>
  <c r="B78" i="38"/>
  <c r="B79" i="38"/>
  <c r="B80" i="38"/>
  <c r="B81" i="38"/>
  <c r="B82" i="38"/>
  <c r="B83" i="38"/>
  <c r="B84" i="38"/>
  <c r="B85" i="38"/>
  <c r="B86" i="38"/>
  <c r="B87" i="38"/>
  <c r="B88" i="38"/>
  <c r="B89" i="38"/>
  <c r="B90" i="38"/>
  <c r="B91" i="38"/>
  <c r="B92" i="38"/>
  <c r="B93" i="38"/>
  <c r="B94" i="38"/>
  <c r="B95" i="38"/>
  <c r="B96" i="38"/>
  <c r="B97" i="38"/>
  <c r="B98" i="38"/>
  <c r="B99" i="38"/>
  <c r="B100" i="38"/>
  <c r="B101" i="38"/>
  <c r="B102" i="38"/>
  <c r="B103" i="38"/>
  <c r="B104" i="38"/>
  <c r="B105" i="38"/>
  <c r="B106" i="38"/>
  <c r="B107" i="38"/>
  <c r="B108" i="38"/>
  <c r="B109" i="38"/>
  <c r="B110" i="38"/>
  <c r="B111" i="38"/>
  <c r="B112" i="38"/>
  <c r="B113" i="38"/>
  <c r="B114" i="38"/>
  <c r="B115" i="38"/>
  <c r="B116" i="38"/>
  <c r="B117" i="38"/>
  <c r="B118" i="38"/>
  <c r="B119" i="38"/>
  <c r="B120" i="38"/>
  <c r="B121" i="38"/>
  <c r="B122" i="38"/>
  <c r="B123" i="38"/>
  <c r="B124" i="38"/>
  <c r="B125" i="38"/>
  <c r="B126" i="38"/>
  <c r="B127" i="38"/>
  <c r="B128" i="38"/>
  <c r="B129" i="38"/>
  <c r="B130" i="38"/>
  <c r="B131" i="38"/>
  <c r="B132" i="38"/>
  <c r="B133" i="38"/>
  <c r="B134" i="38"/>
  <c r="B135" i="38"/>
  <c r="B136" i="38"/>
  <c r="B137" i="38"/>
  <c r="B138" i="38"/>
  <c r="B139" i="38"/>
  <c r="B140" i="38"/>
  <c r="B141" i="38"/>
  <c r="B142" i="38"/>
  <c r="B143" i="38"/>
  <c r="B144" i="38"/>
  <c r="B145" i="38"/>
  <c r="B146" i="38"/>
  <c r="B147" i="38"/>
  <c r="B148" i="38"/>
  <c r="B149" i="38"/>
  <c r="B150" i="38"/>
  <c r="B151" i="38"/>
  <c r="B152" i="38"/>
  <c r="B153" i="38"/>
  <c r="B154" i="38"/>
  <c r="B155" i="38"/>
  <c r="B156" i="38"/>
  <c r="B157" i="38"/>
  <c r="B158" i="38"/>
  <c r="B159" i="38"/>
  <c r="B160" i="38"/>
  <c r="B161" i="38"/>
  <c r="B162" i="38"/>
  <c r="B163" i="38"/>
  <c r="B164" i="38"/>
  <c r="B165" i="38"/>
  <c r="B166" i="38"/>
  <c r="B167" i="38"/>
  <c r="B168" i="38"/>
  <c r="B169" i="38"/>
  <c r="B170" i="38"/>
  <c r="B171" i="38"/>
  <c r="B172" i="38"/>
  <c r="B173" i="38"/>
  <c r="B174" i="38"/>
  <c r="B175" i="38"/>
  <c r="B176" i="38"/>
  <c r="B177" i="38"/>
  <c r="B178" i="38"/>
  <c r="B179" i="38"/>
  <c r="B180" i="38"/>
  <c r="B181" i="38"/>
  <c r="B182" i="38"/>
  <c r="B183" i="38"/>
  <c r="B184" i="38"/>
  <c r="B185" i="38"/>
  <c r="B186" i="38"/>
  <c r="B187" i="38"/>
  <c r="B188" i="38"/>
  <c r="B189" i="38"/>
  <c r="B190" i="38"/>
  <c r="B191" i="38"/>
  <c r="B192" i="38"/>
  <c r="B193" i="38"/>
  <c r="B194" i="38"/>
  <c r="B195" i="38"/>
  <c r="B196" i="38"/>
  <c r="B197" i="38"/>
  <c r="B198" i="38"/>
  <c r="B199" i="38"/>
  <c r="B200" i="38"/>
  <c r="B201" i="38"/>
  <c r="B39" i="41"/>
  <c r="B40" i="41"/>
  <c r="I40" i="41"/>
  <c r="B41" i="41"/>
  <c r="I41" i="41"/>
  <c r="B42" i="41"/>
  <c r="I42" i="41"/>
  <c r="B43" i="41"/>
  <c r="I43" i="41"/>
  <c r="B44" i="41"/>
  <c r="I44" i="41"/>
  <c r="B45" i="41"/>
  <c r="I45" i="41"/>
  <c r="B46" i="41"/>
  <c r="I46" i="41"/>
  <c r="B47" i="41"/>
  <c r="I47" i="41"/>
  <c r="B48" i="41"/>
  <c r="I48" i="41"/>
  <c r="B49" i="41"/>
  <c r="I49" i="41"/>
  <c r="B50" i="41"/>
  <c r="I50" i="41"/>
  <c r="B51" i="41"/>
  <c r="I51" i="41"/>
  <c r="B52" i="41"/>
  <c r="I52" i="41"/>
  <c r="B53" i="41"/>
  <c r="I53" i="41"/>
  <c r="B54" i="41"/>
  <c r="I54" i="41"/>
  <c r="B55" i="41"/>
  <c r="I55" i="41"/>
  <c r="B56" i="41"/>
  <c r="I56" i="41"/>
  <c r="B57" i="41"/>
  <c r="I57" i="41"/>
  <c r="B58" i="41"/>
  <c r="I58" i="41"/>
  <c r="B59" i="41"/>
  <c r="I59" i="41"/>
  <c r="B60" i="41"/>
  <c r="I60" i="41"/>
  <c r="B61" i="41"/>
  <c r="I61" i="41"/>
  <c r="B62" i="41"/>
  <c r="I62" i="41"/>
  <c r="B63" i="41"/>
  <c r="I63" i="41"/>
  <c r="B64" i="41"/>
  <c r="I64" i="41"/>
  <c r="B65" i="41"/>
  <c r="I65" i="41"/>
  <c r="B66" i="41"/>
  <c r="I66" i="41"/>
  <c r="B67" i="41"/>
  <c r="I67" i="41"/>
  <c r="B68" i="41"/>
  <c r="I68" i="41"/>
  <c r="B69" i="41"/>
  <c r="I69" i="41"/>
  <c r="B70" i="41"/>
  <c r="I70" i="41"/>
  <c r="B71" i="41"/>
  <c r="I71" i="41"/>
  <c r="B72" i="41"/>
  <c r="I72" i="41"/>
  <c r="B73" i="41"/>
  <c r="I73" i="41"/>
  <c r="B74" i="41"/>
  <c r="I74" i="41"/>
  <c r="B75" i="41"/>
  <c r="I75" i="41"/>
  <c r="B76" i="41"/>
  <c r="I76" i="41"/>
  <c r="B77" i="41"/>
  <c r="I77" i="41"/>
  <c r="B78" i="41"/>
  <c r="I78" i="41"/>
  <c r="B79" i="41"/>
  <c r="I79" i="41"/>
  <c r="B80" i="41"/>
  <c r="I80" i="41"/>
  <c r="B81" i="41"/>
  <c r="I81" i="41"/>
  <c r="B82" i="41"/>
  <c r="I82" i="41"/>
  <c r="B83" i="41"/>
  <c r="I83" i="41"/>
  <c r="B84" i="41"/>
  <c r="I84" i="41"/>
  <c r="B85" i="41"/>
  <c r="I85" i="41"/>
  <c r="B86" i="41"/>
  <c r="I86" i="41"/>
  <c r="B87" i="41"/>
  <c r="I87" i="41"/>
  <c r="B88" i="41"/>
  <c r="I88" i="41"/>
  <c r="B89" i="41"/>
  <c r="I89" i="41"/>
  <c r="B90" i="41"/>
  <c r="I90" i="41"/>
  <c r="B91" i="41"/>
  <c r="I91" i="41"/>
  <c r="B92" i="41"/>
  <c r="I92" i="41"/>
  <c r="B93" i="41"/>
  <c r="I93" i="41"/>
  <c r="B94" i="41"/>
  <c r="I94" i="41"/>
  <c r="B95" i="41"/>
  <c r="I95" i="41"/>
  <c r="B96" i="41"/>
  <c r="I96" i="41"/>
  <c r="B97" i="41"/>
  <c r="I97" i="41"/>
  <c r="B98" i="41"/>
  <c r="I98" i="41"/>
  <c r="B99" i="41"/>
  <c r="I99" i="41"/>
  <c r="B100" i="41"/>
  <c r="I100" i="41"/>
  <c r="B101" i="41"/>
  <c r="I101" i="41"/>
  <c r="B102" i="41"/>
  <c r="I102" i="41"/>
  <c r="B103" i="41"/>
  <c r="I103" i="41"/>
  <c r="B104" i="41"/>
  <c r="I104" i="41"/>
  <c r="B105" i="41"/>
  <c r="I105" i="41"/>
  <c r="B106" i="41"/>
  <c r="I106" i="41"/>
  <c r="B107" i="41"/>
  <c r="I107" i="41"/>
  <c r="B108" i="41"/>
  <c r="I108" i="41"/>
  <c r="B109" i="41"/>
  <c r="I109" i="41"/>
  <c r="B110" i="41"/>
  <c r="I110" i="41"/>
  <c r="B111" i="41"/>
  <c r="I111" i="41"/>
  <c r="B112" i="41"/>
  <c r="I112" i="41"/>
  <c r="B113" i="41"/>
  <c r="I113" i="41"/>
  <c r="B114" i="41"/>
  <c r="I114" i="41"/>
  <c r="B115" i="41"/>
  <c r="I115" i="41"/>
  <c r="B116" i="41"/>
  <c r="I116" i="41"/>
  <c r="B117" i="41"/>
  <c r="I117" i="41"/>
  <c r="B118" i="41"/>
  <c r="I118" i="41"/>
  <c r="B119" i="41"/>
  <c r="I119" i="41"/>
  <c r="B120" i="41"/>
  <c r="I120" i="41"/>
  <c r="B121" i="41"/>
  <c r="I121" i="41"/>
  <c r="B122" i="41"/>
  <c r="I122" i="41"/>
  <c r="B123" i="41"/>
  <c r="I123" i="41"/>
  <c r="B124" i="41"/>
  <c r="I124" i="41"/>
  <c r="B125" i="41"/>
  <c r="I125" i="41"/>
  <c r="B126" i="41"/>
  <c r="I126" i="41"/>
  <c r="B127" i="41"/>
  <c r="I127" i="41"/>
  <c r="B128" i="41"/>
  <c r="I128" i="41"/>
  <c r="B129" i="41"/>
  <c r="I129" i="41"/>
  <c r="B130" i="41"/>
  <c r="I130" i="41"/>
  <c r="B131" i="41"/>
  <c r="I131" i="41"/>
  <c r="B132" i="41"/>
  <c r="I132" i="41"/>
  <c r="B133" i="41"/>
  <c r="I133" i="41"/>
  <c r="B134" i="41"/>
  <c r="I134" i="41"/>
  <c r="B135" i="41"/>
  <c r="I135" i="41"/>
  <c r="B136" i="41"/>
  <c r="I136" i="41"/>
  <c r="B137" i="41"/>
  <c r="I137" i="41"/>
  <c r="B138" i="41"/>
  <c r="I138" i="41"/>
  <c r="B139" i="41"/>
  <c r="I139" i="41"/>
  <c r="B140" i="41"/>
  <c r="I140" i="41"/>
  <c r="B141" i="41"/>
  <c r="I141" i="41"/>
  <c r="B142" i="41"/>
  <c r="I142" i="41"/>
  <c r="B143" i="41"/>
  <c r="I143" i="41"/>
  <c r="B144" i="41"/>
  <c r="I144" i="41"/>
  <c r="B145" i="41"/>
  <c r="I145" i="41"/>
  <c r="B146" i="41"/>
  <c r="I146" i="41"/>
  <c r="B147" i="41"/>
  <c r="I147" i="41"/>
  <c r="B148" i="41"/>
  <c r="I148" i="41"/>
  <c r="B149" i="41"/>
  <c r="I149" i="41"/>
  <c r="B150" i="41"/>
  <c r="I150" i="41"/>
  <c r="B151" i="41"/>
  <c r="I151" i="41"/>
  <c r="B152" i="41"/>
  <c r="I152" i="41"/>
  <c r="B153" i="41"/>
  <c r="I153" i="41"/>
  <c r="B154" i="41"/>
  <c r="I154" i="41"/>
  <c r="B155" i="41"/>
  <c r="I155" i="41"/>
  <c r="B156" i="41"/>
  <c r="I156" i="41"/>
  <c r="B157" i="41"/>
  <c r="I157" i="41"/>
  <c r="B158" i="41"/>
  <c r="I158" i="41"/>
  <c r="B159" i="41"/>
  <c r="I159" i="41"/>
  <c r="B160" i="41"/>
  <c r="I160" i="41"/>
  <c r="B161" i="41"/>
  <c r="I161" i="41"/>
  <c r="B162" i="41"/>
  <c r="I162" i="41"/>
  <c r="B163" i="41"/>
  <c r="I163" i="41"/>
  <c r="B164" i="41"/>
  <c r="I164" i="41"/>
  <c r="B165" i="41"/>
  <c r="I165" i="41"/>
  <c r="B166" i="41"/>
  <c r="I166" i="41"/>
  <c r="B167" i="41"/>
  <c r="I167" i="41"/>
  <c r="B168" i="41"/>
  <c r="I168" i="41"/>
  <c r="B169" i="41"/>
  <c r="I169" i="41"/>
  <c r="B170" i="41"/>
  <c r="I170" i="41"/>
  <c r="B171" i="41"/>
  <c r="I171" i="41"/>
  <c r="B172" i="41"/>
  <c r="I172" i="41"/>
  <c r="B173" i="41"/>
  <c r="I173" i="41"/>
  <c r="B174" i="41"/>
  <c r="I174" i="41"/>
  <c r="B175" i="41"/>
  <c r="I175" i="41"/>
  <c r="B176" i="41"/>
  <c r="I176" i="41"/>
  <c r="B177" i="41"/>
  <c r="I177" i="41"/>
  <c r="B178" i="41"/>
  <c r="I178" i="41"/>
  <c r="B179" i="41"/>
  <c r="I179" i="41"/>
  <c r="B180" i="41"/>
  <c r="I180" i="41"/>
  <c r="B181" i="41"/>
  <c r="I181" i="41"/>
  <c r="B182" i="41"/>
  <c r="I182" i="41"/>
  <c r="B183" i="41"/>
  <c r="I183" i="41"/>
  <c r="B184" i="41"/>
  <c r="I184" i="41"/>
  <c r="B185" i="41"/>
  <c r="I185" i="41"/>
  <c r="B186" i="41"/>
  <c r="I186" i="41"/>
  <c r="B187" i="41"/>
  <c r="I187" i="41"/>
  <c r="B188" i="41"/>
  <c r="I188" i="41"/>
  <c r="B189" i="41"/>
  <c r="I189" i="41"/>
  <c r="B190" i="41"/>
  <c r="I190" i="41"/>
  <c r="B191" i="41"/>
  <c r="I191" i="41"/>
  <c r="B192" i="41"/>
  <c r="I192" i="41"/>
  <c r="B193" i="41"/>
  <c r="I193" i="41"/>
  <c r="B194" i="41"/>
  <c r="I194" i="41"/>
  <c r="B195" i="41"/>
  <c r="I195" i="41"/>
  <c r="B196" i="41"/>
  <c r="I196" i="41"/>
  <c r="B197" i="41"/>
  <c r="I197" i="41"/>
  <c r="B198" i="41"/>
  <c r="I198" i="41"/>
  <c r="B199" i="41"/>
  <c r="I199" i="41"/>
  <c r="B200" i="41"/>
  <c r="I200" i="41"/>
  <c r="B201" i="41"/>
  <c r="I201" i="41"/>
  <c r="I11" i="41"/>
  <c r="B11" i="41"/>
  <c r="I10" i="41"/>
  <c r="B10" i="41"/>
  <c r="M9" i="41"/>
  <c r="L9" i="41"/>
  <c r="K9" i="41"/>
  <c r="J9" i="41"/>
  <c r="F9" i="41"/>
  <c r="E9" i="41"/>
  <c r="D9" i="41"/>
  <c r="C9" i="41"/>
  <c r="I11" i="40"/>
  <c r="B11" i="40"/>
  <c r="I10" i="40"/>
  <c r="B10" i="40"/>
  <c r="M9" i="40"/>
  <c r="L9" i="40"/>
  <c r="K9" i="40"/>
  <c r="J9" i="40"/>
  <c r="F9" i="40"/>
  <c r="E9" i="40"/>
  <c r="D9" i="40"/>
  <c r="C9" i="40"/>
  <c r="I11" i="39"/>
  <c r="B11" i="39"/>
  <c r="I10" i="39"/>
  <c r="B10" i="39"/>
  <c r="M9" i="39"/>
  <c r="L9" i="39"/>
  <c r="K9" i="39"/>
  <c r="J9" i="39"/>
  <c r="F9" i="39"/>
  <c r="E9" i="39"/>
  <c r="D9" i="39"/>
  <c r="C9" i="39"/>
  <c r="B17" i="38"/>
  <c r="B16" i="38"/>
  <c r="B15" i="38"/>
  <c r="B14" i="38"/>
  <c r="B13" i="38"/>
  <c r="B12" i="38"/>
  <c r="B11" i="38"/>
  <c r="B10" i="38"/>
  <c r="F9" i="38"/>
  <c r="E9" i="38"/>
  <c r="D9" i="38"/>
  <c r="C9" i="38"/>
  <c r="B10" i="35"/>
  <c r="B11" i="35"/>
  <c r="B10" i="23"/>
  <c r="B11" i="23"/>
  <c r="B39" i="23"/>
  <c r="B40" i="23"/>
  <c r="B41" i="23"/>
  <c r="B42" i="23"/>
  <c r="B43" i="23"/>
  <c r="B44" i="23"/>
  <c r="B45" i="23"/>
  <c r="B46" i="23"/>
  <c r="B47" i="23"/>
  <c r="B48" i="23"/>
  <c r="B49" i="23"/>
  <c r="I10" i="35"/>
  <c r="I11" i="35"/>
  <c r="B10" i="24"/>
  <c r="B11" i="24"/>
  <c r="B40" i="24"/>
  <c r="B42" i="24"/>
  <c r="B43" i="24"/>
  <c r="B44" i="24"/>
  <c r="B45" i="24"/>
  <c r="B46" i="24"/>
  <c r="B47" i="24"/>
  <c r="B48" i="24"/>
  <c r="B49" i="24"/>
  <c r="D9" i="23"/>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E9" i="24"/>
  <c r="F9" i="24"/>
  <c r="G9" i="24"/>
  <c r="D9" i="24"/>
  <c r="B50" i="24"/>
  <c r="B51" i="24"/>
  <c r="B52" i="24"/>
  <c r="B53" i="24"/>
  <c r="B54" i="24"/>
  <c r="B55" i="24"/>
  <c r="B56" i="24"/>
  <c r="B57" i="24"/>
  <c r="B58" i="24"/>
  <c r="B59" i="24"/>
  <c r="B60" i="24"/>
  <c r="B61" i="24"/>
  <c r="B62" i="24"/>
  <c r="B63" i="24"/>
  <c r="B64" i="24"/>
  <c r="B65" i="24"/>
  <c r="B66" i="24"/>
  <c r="B67" i="24"/>
  <c r="B68" i="24"/>
  <c r="B69" i="24"/>
  <c r="B70" i="24"/>
  <c r="B71" i="24"/>
  <c r="B72" i="24"/>
  <c r="B73" i="24"/>
  <c r="B74" i="24"/>
  <c r="B75" i="24"/>
  <c r="B76" i="24"/>
  <c r="B77" i="24"/>
  <c r="B78" i="24"/>
  <c r="B79" i="24"/>
  <c r="B80" i="24"/>
  <c r="B81" i="24"/>
  <c r="B82" i="24"/>
  <c r="B83" i="24"/>
  <c r="B84" i="24"/>
  <c r="B85" i="24"/>
  <c r="B86" i="24"/>
  <c r="B87" i="24"/>
  <c r="B88" i="24"/>
  <c r="B89" i="24"/>
  <c r="B90" i="24"/>
  <c r="B91" i="24"/>
  <c r="B92" i="24"/>
  <c r="B93" i="24"/>
  <c r="B94" i="24"/>
  <c r="B95" i="24"/>
  <c r="B96" i="24"/>
  <c r="B97" i="24"/>
  <c r="B98" i="24"/>
  <c r="B99" i="24"/>
  <c r="B100" i="24"/>
  <c r="B101" i="24"/>
  <c r="B102" i="24"/>
  <c r="B103" i="24"/>
  <c r="B104" i="24"/>
  <c r="B105" i="24"/>
  <c r="B106" i="24"/>
  <c r="B107" i="24"/>
  <c r="B108" i="24"/>
  <c r="B109" i="24"/>
  <c r="B110" i="24"/>
  <c r="B111" i="24"/>
  <c r="B112" i="24"/>
  <c r="B113" i="24"/>
  <c r="B114" i="24"/>
  <c r="B115" i="24"/>
  <c r="B116" i="24"/>
  <c r="B117" i="24"/>
  <c r="B118" i="24"/>
  <c r="B53" i="23"/>
  <c r="B54" i="23"/>
  <c r="B55" i="23"/>
  <c r="B56" i="23"/>
  <c r="B57" i="23"/>
  <c r="B58" i="23"/>
  <c r="B59" i="23"/>
  <c r="B60" i="23"/>
  <c r="B61" i="23"/>
  <c r="B62" i="23"/>
  <c r="B63" i="23"/>
  <c r="B64" i="23"/>
  <c r="B65" i="23"/>
  <c r="B66" i="23"/>
  <c r="B67" i="23"/>
  <c r="B68" i="23"/>
  <c r="B69" i="23"/>
  <c r="B70" i="23"/>
  <c r="B71" i="23"/>
  <c r="B72" i="23"/>
  <c r="B73" i="23"/>
  <c r="B74" i="23"/>
  <c r="B75" i="23"/>
  <c r="B76" i="23"/>
  <c r="B77" i="23"/>
  <c r="B78" i="23"/>
  <c r="B79" i="23"/>
  <c r="B80" i="23"/>
  <c r="B81" i="23"/>
  <c r="B82" i="23"/>
  <c r="B83" i="23"/>
  <c r="B84" i="23"/>
  <c r="E9" i="23"/>
  <c r="F9" i="23"/>
  <c r="G9" i="23"/>
  <c r="E9" i="22"/>
  <c r="F9" i="22"/>
  <c r="G9" i="22"/>
  <c r="D9" i="22"/>
  <c r="M9" i="35"/>
  <c r="L9" i="35"/>
  <c r="K9" i="35"/>
  <c r="J9" i="35"/>
  <c r="F9" i="35"/>
  <c r="E9" i="35"/>
  <c r="D9" i="35"/>
  <c r="C9" i="35"/>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10" i="22"/>
  <c r="B50" i="23"/>
  <c r="B51" i="23"/>
  <c r="B52" i="23"/>
  <c r="D10" i="24"/>
  <c r="G10" i="24"/>
  <c r="F10" i="24"/>
  <c r="E10" i="24"/>
  <c r="D10" i="23"/>
  <c r="E10" i="23"/>
  <c r="G10" i="23"/>
  <c r="F10" i="23"/>
  <c r="G11" i="24"/>
  <c r="F11" i="24"/>
  <c r="D11" i="24"/>
  <c r="E11" i="24"/>
  <c r="G11" i="23"/>
  <c r="F11" i="23"/>
  <c r="E11" i="23"/>
  <c r="G34" i="23" l="1"/>
  <c r="G33" i="23"/>
  <c r="C33" i="23" s="1"/>
  <c r="F32" i="23"/>
  <c r="G32" i="23"/>
  <c r="F31" i="23"/>
  <c r="G31" i="23"/>
  <c r="F30" i="23"/>
  <c r="G30" i="23"/>
  <c r="D29" i="24"/>
  <c r="E29" i="23"/>
  <c r="F29" i="23"/>
  <c r="G29" i="23"/>
  <c r="G28" i="24"/>
  <c r="D28" i="24"/>
  <c r="E28" i="23"/>
  <c r="F28" i="23"/>
  <c r="G28" i="23"/>
  <c r="G27" i="24"/>
  <c r="D27" i="24"/>
  <c r="E27" i="23"/>
  <c r="F27" i="23"/>
  <c r="G27" i="23"/>
  <c r="G26" i="24"/>
  <c r="D26" i="24"/>
  <c r="E26" i="23"/>
  <c r="F26" i="23"/>
  <c r="G26" i="23"/>
  <c r="G25" i="24"/>
  <c r="D25" i="24"/>
  <c r="E25" i="23"/>
  <c r="F25" i="23"/>
  <c r="G25" i="23"/>
  <c r="G24" i="24"/>
  <c r="D24" i="24"/>
  <c r="E24" i="23"/>
  <c r="F24" i="23"/>
  <c r="G24" i="23"/>
  <c r="G23" i="24"/>
  <c r="F23" i="24"/>
  <c r="D23" i="24"/>
  <c r="E23" i="23"/>
  <c r="F23" i="23"/>
  <c r="G23" i="23"/>
  <c r="G22" i="24"/>
  <c r="F22" i="24"/>
  <c r="E22" i="24"/>
  <c r="D22" i="24"/>
  <c r="E22" i="23"/>
  <c r="F22" i="23"/>
  <c r="G22" i="23"/>
  <c r="G21" i="24"/>
  <c r="F21" i="24"/>
  <c r="E21" i="24"/>
  <c r="D21" i="24"/>
  <c r="E21" i="23"/>
  <c r="F21" i="23"/>
  <c r="G21" i="23"/>
  <c r="G20" i="24"/>
  <c r="F20" i="24"/>
  <c r="E20" i="24"/>
  <c r="D20" i="24"/>
  <c r="E20" i="23"/>
  <c r="F20" i="23"/>
  <c r="G20" i="23"/>
  <c r="G19" i="24"/>
  <c r="F19" i="24"/>
  <c r="E19" i="24"/>
  <c r="D19" i="24"/>
  <c r="E19" i="23"/>
  <c r="F19" i="23"/>
  <c r="G19" i="23"/>
  <c r="G18" i="24"/>
  <c r="F18" i="24"/>
  <c r="E18" i="24"/>
  <c r="D18" i="24"/>
  <c r="E18" i="23"/>
  <c r="F18" i="23"/>
  <c r="G18" i="23"/>
  <c r="G17" i="24"/>
  <c r="F17" i="24"/>
  <c r="E17" i="24"/>
  <c r="D17" i="24"/>
  <c r="E17" i="23"/>
  <c r="F17" i="23"/>
  <c r="G17" i="23"/>
  <c r="G16" i="24"/>
  <c r="F16" i="24"/>
  <c r="E16" i="24"/>
  <c r="D16" i="24"/>
  <c r="G15" i="24"/>
  <c r="F15" i="24"/>
  <c r="E15" i="24"/>
  <c r="D15" i="24"/>
  <c r="E16" i="23"/>
  <c r="F16" i="23"/>
  <c r="G16" i="23"/>
  <c r="E15" i="23"/>
  <c r="F15" i="23"/>
  <c r="G15" i="23"/>
  <c r="G14" i="24"/>
  <c r="F14" i="24"/>
  <c r="E14" i="24"/>
  <c r="D14" i="24"/>
  <c r="E14" i="23"/>
  <c r="F14" i="23"/>
  <c r="G14" i="23"/>
  <c r="G13" i="24"/>
  <c r="F13" i="24"/>
  <c r="E13" i="24"/>
  <c r="D13" i="24"/>
  <c r="E13" i="23"/>
  <c r="F13" i="23"/>
  <c r="G13" i="23"/>
  <c r="G12" i="24"/>
  <c r="F12" i="24"/>
  <c r="E12" i="24"/>
  <c r="D12" i="24"/>
  <c r="E12" i="23"/>
  <c r="F12" i="23"/>
  <c r="G12" i="23"/>
  <c r="C31" i="23"/>
  <c r="C30" i="23"/>
  <c r="C29" i="23"/>
  <c r="C28" i="23"/>
  <c r="C27" i="23"/>
  <c r="C26" i="23"/>
  <c r="C25" i="23"/>
  <c r="C24" i="23"/>
  <c r="C23" i="23"/>
  <c r="C22" i="23"/>
  <c r="C21" i="23"/>
  <c r="C20" i="23"/>
  <c r="C19" i="23"/>
  <c r="C18" i="23"/>
  <c r="C17" i="23"/>
  <c r="C16" i="23"/>
  <c r="C15" i="23"/>
  <c r="C14" i="23"/>
  <c r="C13" i="23"/>
  <c r="C12" i="23"/>
  <c r="C11" i="23"/>
  <c r="C32" i="23" l="1"/>
  <c r="C32" i="22" s="1"/>
  <c r="C19" i="22"/>
  <c r="C21" i="22"/>
  <c r="C23" i="22"/>
  <c r="C25" i="22"/>
  <c r="C22" i="22"/>
  <c r="C12" i="22"/>
  <c r="C11" i="22"/>
  <c r="C13" i="22"/>
  <c r="C15" i="22"/>
  <c r="C24" i="22"/>
  <c r="C26" i="22"/>
  <c r="C28" i="22"/>
  <c r="C14" i="22"/>
  <c r="C17" i="22"/>
  <c r="C16" i="22"/>
  <c r="C18" i="22"/>
  <c r="C20" i="22"/>
  <c r="C27" i="22"/>
  <c r="C29" i="22"/>
  <c r="C31" i="22"/>
  <c r="C30" i="22"/>
  <c r="C35" i="22" l="1"/>
  <c r="C36" i="22"/>
  <c r="C34" i="23"/>
  <c r="C34" i="22" s="1"/>
  <c r="C33" i="22" l="1"/>
  <c r="C37" i="23"/>
  <c r="C37" i="22" s="1"/>
  <c r="C38" i="23"/>
  <c r="C38" i="22" s="1"/>
  <c r="C43" i="23" l="1"/>
  <c r="C43" i="22" s="1"/>
  <c r="C39" i="23"/>
  <c r="C39" i="22" s="1"/>
  <c r="C45" i="23"/>
  <c r="C45" i="22" s="1"/>
  <c r="C40" i="23" l="1"/>
  <c r="C40" i="22" s="1"/>
  <c r="C46" i="23" l="1"/>
  <c r="C46" i="22" s="1"/>
  <c r="D8" i="24" l="1"/>
  <c r="D7" i="24" s="1"/>
  <c r="D28" i="21" s="1"/>
  <c r="F8" i="24"/>
  <c r="F29" i="21" s="1"/>
  <c r="C55" i="23"/>
  <c r="C55" i="22" s="1"/>
  <c r="C53" i="23"/>
  <c r="C53" i="22" s="1"/>
  <c r="C47" i="23"/>
  <c r="C47" i="22" s="1"/>
  <c r="C57" i="23"/>
  <c r="C57" i="22" s="1"/>
  <c r="C50" i="23"/>
  <c r="C50" i="22" s="1"/>
  <c r="C52" i="23"/>
  <c r="C52" i="22" s="1"/>
  <c r="C49" i="23"/>
  <c r="C49" i="22" s="1"/>
  <c r="C42" i="23"/>
  <c r="C42" i="22" s="1"/>
  <c r="D7" i="23"/>
  <c r="D23" i="21" s="1"/>
  <c r="E7" i="23"/>
  <c r="C10" i="23"/>
  <c r="C10" i="22" s="1"/>
  <c r="C48" i="23"/>
  <c r="C48" i="22" s="1"/>
  <c r="G7" i="23"/>
  <c r="G23" i="21" s="1"/>
  <c r="C56" i="23"/>
  <c r="C56" i="22" s="1"/>
  <c r="C54" i="23"/>
  <c r="C54" i="22" s="1"/>
  <c r="C41" i="23"/>
  <c r="C41" i="22" s="1"/>
  <c r="E8" i="24"/>
  <c r="E29" i="21" s="1"/>
  <c r="C51" i="23"/>
  <c r="C51" i="22" s="1"/>
  <c r="F7" i="23"/>
  <c r="F23" i="21" s="1"/>
  <c r="C44" i="23"/>
  <c r="C44" i="22" s="1"/>
  <c r="G8" i="24"/>
  <c r="G29" i="21" s="1"/>
  <c r="E23" i="21" l="1"/>
  <c r="D8" i="23"/>
  <c r="D24" i="21"/>
  <c r="E7" i="24"/>
  <c r="E28" i="21" s="1"/>
  <c r="E24" i="21" l="1"/>
  <c r="F24" i="21" s="1"/>
  <c r="F7" i="24"/>
  <c r="F28" i="21" s="1"/>
  <c r="E8" i="23"/>
  <c r="F8" i="23" s="1"/>
  <c r="G8" i="23" s="1"/>
  <c r="G24" i="21" l="1"/>
  <c r="G7" i="24"/>
  <c r="G28" i="21" s="1"/>
  <c r="D25" i="21"/>
  <c r="D30" i="21" l="1"/>
  <c r="E41" i="21" l="1"/>
  <c r="E43" i="21" s="1"/>
  <c r="I41" i="21"/>
  <c r="I43" i="21" s="1"/>
  <c r="D7" i="22" l="1"/>
  <c r="D29" i="21" s="1"/>
  <c r="D33" i="21" l="1"/>
  <c r="D35" i="21"/>
  <c r="D37" i="21" s="1"/>
  <c r="D36" i="21"/>
  <c r="D34" i="21"/>
  <c r="E7" i="22"/>
  <c r="E33" i="21" l="1"/>
  <c r="E34" i="21"/>
  <c r="E35" i="21"/>
  <c r="E37" i="21" s="1"/>
  <c r="E36" i="21"/>
  <c r="G7" i="22"/>
  <c r="F7" i="22"/>
  <c r="F33" i="21" l="1"/>
  <c r="F36" i="21"/>
  <c r="F35" i="21"/>
  <c r="F37" i="21" s="1"/>
  <c r="F34" i="21"/>
  <c r="G35" i="21"/>
  <c r="G37" i="21" s="1"/>
  <c r="G34" i="21"/>
  <c r="G36" i="21"/>
  <c r="G33" i="21"/>
</calcChain>
</file>

<file path=xl/sharedStrings.xml><?xml version="1.0" encoding="utf-8"?>
<sst xmlns="http://schemas.openxmlformats.org/spreadsheetml/2006/main" count="155" uniqueCount="114">
  <si>
    <t>Instrucciones para generar el informe de valor ganado</t>
  </si>
  <si>
    <t>Pasos</t>
  </si>
  <si>
    <t>Introducir el nombre del proyecto, el nombre de la compañía o su logo en la hoja de informe</t>
  </si>
  <si>
    <t>Dar de alta los nombres de los miembros del equipo y sus abreviaturas en la hoja de Equipo. Además hay que renombrar las hojas existentes. Si hay menos miembros poner un miembro ficticio.Asegurrarse que el nombre de las hojas corresponden coon las abreviaturas del equipo.</t>
  </si>
  <si>
    <t>Dar de alta la lista de Tareas del proyecto en la hoja de Tareas. La hoja de tareas contiene un ejemplo que hay que adaptar según el plan de proyecto de cada equipo. Ahorra se tiene codificado un maximo de 200 tareas.</t>
  </si>
  <si>
    <t>Introducir las horas planificadas para cada tarea (PV, a partir de la columna N ) según el plan de proyecto en cada una de las hojas de los miembros del equipo</t>
  </si>
  <si>
    <t>Una vez planificado el proyecto hay que ir introduciendo  los esfuerzo real de cada tarea (AC , a partir de columna C en cada hoja de cada miembro) de cada para cada uno de los miembros del equipo</t>
  </si>
  <si>
    <t>Tambien hay que introducir el avance de cada tarea en la hoja EV, en la hoja aparecen sombreadas en color azul las celdas donde se han dedicado horas de trabajo</t>
  </si>
  <si>
    <t>Tambien se pueden hacer anotaciones en el campo Resumen de la hoja de informe para registrar las decisiones que afectan al proyecto</t>
  </si>
  <si>
    <t>En la hoja de informe indicar la fecha del informe y la semana para la que se quiere realizar el informe (ajustar las semanas a las semanas del ciclo, p. ej. Ciclo 1, 7 semanas)</t>
  </si>
  <si>
    <t>Version</t>
  </si>
  <si>
    <t>H</t>
  </si>
  <si>
    <t>Actualizada la formula del calculo del TBC: Ampliando la suma hasta la semana 8, en la version anterior solo sumaba hasta la 7</t>
  </si>
  <si>
    <t>Torneo De Tenis</t>
  </si>
  <si>
    <t>Tenis ETSIINF</t>
  </si>
  <si>
    <t>Informe del Analisis de Valor Ganado</t>
  </si>
  <si>
    <t>Preparado por:</t>
  </si>
  <si>
    <t xml:space="preserve"> Álvaro García-Caro</t>
  </si>
  <si>
    <t>Fecha informe:</t>
  </si>
  <si>
    <t>Para el periodo:</t>
  </si>
  <si>
    <t>Resumen:</t>
  </si>
  <si>
    <t>Planned Value (PV) o Budgeted Cost of Work Scheduled (BCWS)</t>
  </si>
  <si>
    <t>S13</t>
  </si>
  <si>
    <t>S14</t>
  </si>
  <si>
    <t>S15</t>
  </si>
  <si>
    <t>S16</t>
  </si>
  <si>
    <t>Coste Total Presupuestado</t>
  </si>
  <si>
    <t>Valor Planificado Acumulado</t>
  </si>
  <si>
    <t>Presupuesto Inicial</t>
  </si>
  <si>
    <t>Coste Actual y Valor Ganado</t>
  </si>
  <si>
    <t>Coste Real Acumulado (AC)</t>
  </si>
  <si>
    <t>Valor Ganado Acumulado(EV)</t>
  </si>
  <si>
    <t>Coste real proyecto</t>
  </si>
  <si>
    <t>Metricas de rendimiento del Proyecto</t>
  </si>
  <si>
    <t>Cost Variance (CV = EV - AC)</t>
  </si>
  <si>
    <t>Schedule Variance (SV = EV - PV)</t>
  </si>
  <si>
    <t>Cost Performance Index (CPI = EV/AC)</t>
  </si>
  <si>
    <t>Schedule Performance Index (SPI = EV/PV)</t>
  </si>
  <si>
    <t>Estimated Cost at Completion (EAC)</t>
  </si>
  <si>
    <t>Ratios productividad Real del Ciclo</t>
  </si>
  <si>
    <t>Puntos de Funcion Ciclo (PF)</t>
  </si>
  <si>
    <t>Lineas de Código (LOC)</t>
  </si>
  <si>
    <t>Ratio de productividad</t>
  </si>
  <si>
    <t>horas/PF</t>
  </si>
  <si>
    <t>horas/LOC</t>
  </si>
  <si>
    <t>Hoja de Valor Ganado</t>
  </si>
  <si>
    <t>Completa el porcentaje de progreso que tiene cada tarea</t>
  </si>
  <si>
    <t>Asegurate que los nombres son los mismos</t>
  </si>
  <si>
    <t>Introduce el % de avance para cada tarea, de esa manera se calcula el valor ganado</t>
  </si>
  <si>
    <t>Cuando una tarea ha alcanzado el 100% en la semanas posteriores sigue intrroduciendo el 100%</t>
  </si>
  <si>
    <t>Nombre Tarea</t>
  </si>
  <si>
    <t>TBC</t>
  </si>
  <si>
    <t>Atención modificar las formulas si hay más de 200 tareas</t>
  </si>
  <si>
    <t>Lista de personas y sus hojas</t>
  </si>
  <si>
    <t>Nombre</t>
  </si>
  <si>
    <t>Alfonso Marín</t>
  </si>
  <si>
    <t>Alejandro Becerra</t>
  </si>
  <si>
    <t>Álvaro García-Caro</t>
  </si>
  <si>
    <t>Rodrigo Menéndez</t>
  </si>
  <si>
    <t>Luis Pérez</t>
  </si>
  <si>
    <t>Acrónimo</t>
  </si>
  <si>
    <t>AM</t>
  </si>
  <si>
    <t>AB</t>
  </si>
  <si>
    <t>AG</t>
  </si>
  <si>
    <t>RM</t>
  </si>
  <si>
    <t>LP</t>
  </si>
  <si>
    <t>Coste Reales y Costes Planificados</t>
  </si>
  <si>
    <t>En esta hoja se introducen los valores para cada tarea tanto reales de las horas trabajo del miembro de equipo asi como las horas que tuviera planificadas</t>
  </si>
  <si>
    <t>Asegurate que los nombres de las tareas son los mismos que el plan</t>
  </si>
  <si>
    <t xml:space="preserve"> Horas Reales (AC) del Trabajo Planificado</t>
  </si>
  <si>
    <t>Horas Planificadas (PV)</t>
  </si>
  <si>
    <t>Lista de tareas</t>
  </si>
  <si>
    <t>Puedes editar tareas</t>
  </si>
  <si>
    <t>Puedes añadir tareas al final de la lista, el orden de esta lista será el orden para el resto de hojas</t>
  </si>
  <si>
    <t>Reunión inicial Ciclo 2</t>
  </si>
  <si>
    <t>Realización del Resumen ejecutivo</t>
  </si>
  <si>
    <t>Revisión documento ERS</t>
  </si>
  <si>
    <t>Revisión documento Estrategia</t>
  </si>
  <si>
    <t>Corrección documento Estrategia</t>
  </si>
  <si>
    <t>Revisión documento PGCS</t>
  </si>
  <si>
    <t>Corrección documento PGCS</t>
  </si>
  <si>
    <t>Actualización Hoja Valor Ganado</t>
  </si>
  <si>
    <t>Revisión DAN</t>
  </si>
  <si>
    <t>Revisión DBN</t>
  </si>
  <si>
    <t>Implementación de código para reestablecimiento de contraseña</t>
  </si>
  <si>
    <t>Implementación de código para configurar el botón de estadísticas</t>
  </si>
  <si>
    <t>Implementación de código para configurar el ranking global</t>
  </si>
  <si>
    <t>Implementación de código para automatizar el proceso de elección de ganador de un partido</t>
  </si>
  <si>
    <t>Implementación de código para automatizar la clasificación de cada torneo</t>
  </si>
  <si>
    <t>Implementación de código para arreglar establecimiento de puntos</t>
  </si>
  <si>
    <t>Implementación de código para creación de sistema de clasificación</t>
  </si>
  <si>
    <t>Cambiar código para mejorar el diseño de la app (incluye todas las pantallas de ella)</t>
  </si>
  <si>
    <t>Realizar diagrama GANTT</t>
  </si>
  <si>
    <t>Inspeccion de codigo</t>
  </si>
  <si>
    <t>Realización de pruebas Unitarias</t>
  </si>
  <si>
    <t>Realización de pruebas del Sistema</t>
  </si>
  <si>
    <t>Reunión de revisión de código y pruebas</t>
  </si>
  <si>
    <t>Construir y presentar la DEMO final</t>
  </si>
  <si>
    <t>Realización de la presentación</t>
  </si>
  <si>
    <t>Reunión Postmortem</t>
  </si>
  <si>
    <t>Análisis Postmortem</t>
  </si>
  <si>
    <t>Atención modificar las formulas si hay más tareas</t>
  </si>
  <si>
    <t>Hoja de Horas Actuales</t>
  </si>
  <si>
    <t>Esta hoaja calcula el coste actual de cada tarea juntando los valores de los esfuerzos de cada miembro del equipo</t>
  </si>
  <si>
    <t xml:space="preserve"> Coste Real(AC) del Trabajo Realizado</t>
  </si>
  <si>
    <t>Coste real Acumulado</t>
  </si>
  <si>
    <t>Coste Real</t>
  </si>
  <si>
    <t>Hoja de Valor Planificado</t>
  </si>
  <si>
    <t>Esta hoja calcula el coste actual de cada tarea juntando los valores de los esfuerzos de cada miembro del equipo</t>
  </si>
  <si>
    <t>Se puede usar para comprobar que se realiza bien la agregacion de las horas de todos los miembros</t>
  </si>
  <si>
    <t>Esta hoja no tocar</t>
  </si>
  <si>
    <t>Valor Planificado(PV) o  (BCWS)</t>
  </si>
  <si>
    <t>Horas semanales</t>
  </si>
  <si>
    <t>Acumulado Valor Planificado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</si>
</sst>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2"/>
      <color theme="1"/>
      <name val="Calibri"/>
      <family val="2"/>
      <scheme val="minor"/>
    </font>
    <font>
      <b/>
      <sz val="11"/>
      <color theme="1"/>
      <name val="Calibri"/>
      <family val="2"/>
      <scheme val="minor"/>
    </font>
    <font>
      <b/>
      <sz val="12"/>
      <name val="Arial"/>
      <family val="2"/>
    </font>
    <font>
      <b/>
      <sz val="10"/>
      <color indexed="9"/>
      <name val="Arial"/>
      <family val="2"/>
    </font>
    <font>
      <sz val="16"/>
      <name val="Arial"/>
      <family val="2"/>
    </font>
    <font>
      <b/>
      <sz val="10"/>
      <name val="Arial"/>
      <family val="2"/>
    </font>
    <font>
      <sz val="8"/>
      <name val="Arial"/>
      <family val="2"/>
    </font>
    <font>
      <sz val="8"/>
      <name val="Calibri"/>
      <family val="2"/>
      <scheme val="minor"/>
    </font>
    <font>
      <b/>
      <sz val="12"/>
      <color theme="1"/>
      <name val="Arial"/>
      <family val="2"/>
    </font>
    <font>
      <sz val="12"/>
      <color theme="1"/>
      <name val="Calibri"/>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s>
  <cellStyleXfs count="1">
    <xf numFmtId="0" fontId="0" fillId="0" borderId="0"/>
  </cellStyleXfs>
  <cellXfs count="37">
    <xf numFmtId="0" fontId="0" fillId="0" borderId="0" xfId="0"/>
    <xf numFmtId="164" fontId="0" fillId="0" borderId="0" xfId="0" applyNumberFormat="1"/>
    <xf numFmtId="2" fontId="0" fillId="0" borderId="0" xfId="0" applyNumberFormat="1"/>
    <xf numFmtId="0" fontId="0" fillId="0" borderId="0" xfId="0" applyAlignment="1">
      <alignment horizontal="right"/>
    </xf>
    <xf numFmtId="0" fontId="1" fillId="2" borderId="1" xfId="0" applyFont="1" applyFill="1" applyBorder="1"/>
    <xf numFmtId="0" fontId="0" fillId="0" borderId="1" xfId="0" applyBorder="1" applyAlignment="1">
      <alignment horizontal="center" vertical="center"/>
    </xf>
    <xf numFmtId="49" fontId="0" fillId="0" borderId="0" xfId="0" applyNumberFormat="1" applyAlignment="1">
      <alignment horizontal="right"/>
    </xf>
    <xf numFmtId="9" fontId="0" fillId="0" borderId="0" xfId="0" applyNumberFormat="1"/>
    <xf numFmtId="0" fontId="2" fillId="0" borderId="0" xfId="0" applyFont="1"/>
    <xf numFmtId="0" fontId="3" fillId="3" borderId="0" xfId="0" applyFont="1" applyFill="1" applyAlignment="1">
      <alignment horizontal="center" vertical="center"/>
    </xf>
    <xf numFmtId="2" fontId="0" fillId="0" borderId="1" xfId="0" applyNumberFormat="1" applyBorder="1"/>
    <xf numFmtId="164" fontId="0" fillId="0" borderId="1" xfId="0" applyNumberFormat="1" applyBorder="1"/>
    <xf numFmtId="0" fontId="4" fillId="0" borderId="0" xfId="0" applyFont="1"/>
    <xf numFmtId="0" fontId="0" fillId="0" borderId="3" xfId="0" applyBorder="1"/>
    <xf numFmtId="0" fontId="0" fillId="0" borderId="4" xfId="0" applyBorder="1"/>
    <xf numFmtId="0" fontId="0" fillId="0" borderId="0" xfId="0" applyAlignment="1">
      <alignment horizontal="center"/>
    </xf>
    <xf numFmtId="0" fontId="0" fillId="0" borderId="0" xfId="0" applyAlignment="1">
      <alignment horizontal="right" vertical="center"/>
    </xf>
    <xf numFmtId="2" fontId="0" fillId="0" borderId="5" xfId="0" applyNumberFormat="1" applyBorder="1"/>
    <xf numFmtId="2" fontId="0" fillId="0" borderId="6" xfId="0" applyNumberFormat="1" applyBorder="1"/>
    <xf numFmtId="2" fontId="0" fillId="0" borderId="7" xfId="0" applyNumberFormat="1" applyBorder="1"/>
    <xf numFmtId="2" fontId="0" fillId="0" borderId="8" xfId="0" applyNumberFormat="1" applyBorder="1"/>
    <xf numFmtId="2" fontId="0" fillId="0" borderId="9" xfId="0" applyNumberFormat="1" applyBorder="1"/>
    <xf numFmtId="0" fontId="3" fillId="3" borderId="2" xfId="0" applyFont="1" applyFill="1" applyBorder="1" applyAlignment="1">
      <alignment vertical="center"/>
    </xf>
    <xf numFmtId="0" fontId="5" fillId="0" borderId="0" xfId="0" applyFont="1" applyAlignment="1">
      <alignment horizontal="right"/>
    </xf>
    <xf numFmtId="0" fontId="6" fillId="0" borderId="0" xfId="0" applyFont="1"/>
    <xf numFmtId="0" fontId="8" fillId="0" borderId="0" xfId="0" applyFont="1"/>
    <xf numFmtId="2" fontId="0" fillId="0" borderId="11" xfId="0" applyNumberFormat="1" applyBorder="1" applyAlignment="1">
      <alignment horizontal="center"/>
    </xf>
    <xf numFmtId="164" fontId="0" fillId="0" borderId="1" xfId="0" applyNumberFormat="1" applyBorder="1" applyAlignment="1">
      <alignment horizontal="center"/>
    </xf>
    <xf numFmtId="164" fontId="0" fillId="0" borderId="10" xfId="0" applyNumberFormat="1" applyBorder="1" applyAlignment="1">
      <alignment horizontal="center"/>
    </xf>
    <xf numFmtId="0" fontId="0" fillId="0" borderId="12" xfId="0" applyBorder="1"/>
    <xf numFmtId="0" fontId="9" fillId="0" borderId="0" xfId="0" applyFont="1"/>
    <xf numFmtId="14" fontId="0" fillId="0" borderId="4" xfId="0" applyNumberFormat="1" applyBorder="1"/>
    <xf numFmtId="2" fontId="0" fillId="0" borderId="13" xfId="0" applyNumberFormat="1" applyBorder="1"/>
    <xf numFmtId="2" fontId="0" fillId="0" borderId="14" xfId="0" applyNumberFormat="1" applyBorder="1"/>
    <xf numFmtId="2" fontId="0" fillId="0" borderId="15" xfId="0" applyNumberFormat="1" applyBorder="1"/>
    <xf numFmtId="0" fontId="0" fillId="0" borderId="0" xfId="0" applyAlignment="1">
      <alignment wrapText="1"/>
    </xf>
    <xf numFmtId="0" fontId="0" fillId="0" borderId="0" xfId="0" applyAlignment="1">
      <alignment horizontal="left" vertical="top" wrapText="1"/>
    </xf>
  </cellXfs>
  <cellStyles count="1">
    <cellStyle name="Normal" xfId="0" builtinId="0"/>
  </cellStyles>
  <dxfs count="10">
    <dxf>
      <font>
        <color theme="0"/>
      </font>
    </dxf>
    <dxf>
      <font>
        <color theme="0"/>
      </font>
    </dxf>
    <dxf>
      <font>
        <color auto="1"/>
      </font>
      <fill>
        <patternFill>
          <bgColor theme="4" tint="0.79998168889431442"/>
        </patternFill>
      </fill>
      <border>
        <left style="dashDotDot">
          <color auto="1"/>
        </left>
        <right style="dashDotDot">
          <color auto="1"/>
        </right>
        <top style="dashDotDot">
          <color auto="1"/>
        </top>
        <bottom style="dashDotDot">
          <color auto="1"/>
        </bottom>
        <vertical/>
        <horizontal/>
      </border>
    </dxf>
    <dxf>
      <font>
        <color rgb="FFFF0000"/>
      </font>
    </dxf>
    <dxf>
      <font>
        <color theme="0"/>
      </font>
    </dxf>
    <dxf>
      <font>
        <color theme="0"/>
      </font>
    </dxf>
    <dxf>
      <font>
        <color theme="0"/>
      </font>
    </dxf>
    <dxf>
      <font>
        <color rgb="FF00B050"/>
      </font>
    </dxf>
    <dxf>
      <font>
        <color rgb="FFFF0000"/>
      </font>
    </dxf>
    <dxf>
      <font>
        <color theme="0"/>
      </font>
    </dxf>
  </dxfs>
  <tableStyles count="0" defaultTableStyle="TableStyleMedium9" defaultPivotStyle="PivotStyleMedium7"/>
  <colors>
    <mruColors>
      <color rgb="FF73FEFF"/>
      <color rgb="FFAAAAAA"/>
      <color rgb="FFFF7E79"/>
      <color rgb="FFFFD579"/>
      <color rgb="FF8EFA00"/>
      <color rgb="FF00FA00"/>
      <color rgb="FF00FDFF"/>
      <color rgb="FF0096FF"/>
      <color rgb="FF521B93"/>
      <color rgb="FF0118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36178884329599"/>
          <c:y val="0.23682348609301532"/>
          <c:w val="0.8779614888602304"/>
          <c:h val="0.65942410964319842"/>
        </c:manualLayout>
      </c:layout>
      <c:lineChart>
        <c:grouping val="standard"/>
        <c:varyColors val="0"/>
        <c:ser>
          <c:idx val="0"/>
          <c:order val="0"/>
          <c:tx>
            <c:v>Valor Planificado (PV)</c:v>
          </c:tx>
          <c:spPr>
            <a:ln w="25400">
              <a:solidFill>
                <a:srgbClr val="000080"/>
              </a:solidFill>
              <a:prstDash val="solid"/>
            </a:ln>
          </c:spPr>
          <c:marker>
            <c:symbol val="diamond"/>
            <c:size val="6"/>
            <c:spPr>
              <a:solidFill>
                <a:srgbClr val="000080"/>
              </a:solidFill>
              <a:ln>
                <a:solidFill>
                  <a:srgbClr val="000080"/>
                </a:solidFill>
                <a:prstDash val="solid"/>
              </a:ln>
            </c:spPr>
          </c:marker>
          <c:cat>
            <c:strRef>
              <c:f>Informe!$D$22:$G$22</c:f>
              <c:strCache>
                <c:ptCount val="4"/>
                <c:pt idx="0">
                  <c:v>S13</c:v>
                </c:pt>
                <c:pt idx="1">
                  <c:v>S14</c:v>
                </c:pt>
                <c:pt idx="2">
                  <c:v>S15</c:v>
                </c:pt>
                <c:pt idx="3">
                  <c:v>S16</c:v>
                </c:pt>
              </c:strCache>
            </c:strRef>
          </c:cat>
          <c:val>
            <c:numRef>
              <c:f>Informe!$D$24:$G$24</c:f>
              <c:numCache>
                <c:formatCode>0.0</c:formatCode>
                <c:ptCount val="4"/>
                <c:pt idx="0">
                  <c:v>2.5</c:v>
                </c:pt>
                <c:pt idx="1">
                  <c:v>31</c:v>
                </c:pt>
                <c:pt idx="2">
                  <c:v>78</c:v>
                </c:pt>
                <c:pt idx="3">
                  <c:v>115.25</c:v>
                </c:pt>
              </c:numCache>
            </c:numRef>
          </c:val>
          <c:smooth val="0"/>
          <c:extLst>
            <c:ext xmlns:c16="http://schemas.microsoft.com/office/drawing/2014/chart" uri="{C3380CC4-5D6E-409C-BE32-E72D297353CC}">
              <c16:uniqueId val="{00000000-B7C2-B54B-9753-4F342C62237D}"/>
            </c:ext>
          </c:extLst>
        </c:ser>
        <c:ser>
          <c:idx val="1"/>
          <c:order val="1"/>
          <c:tx>
            <c:v>Valor Ganado (EV)</c:v>
          </c:tx>
          <c:spPr>
            <a:ln w="25400">
              <a:solidFill>
                <a:srgbClr val="006500"/>
              </a:solidFill>
              <a:prstDash val="solid"/>
            </a:ln>
          </c:spPr>
          <c:marker>
            <c:symbol val="square"/>
            <c:size val="5"/>
            <c:spPr>
              <a:solidFill>
                <a:srgbClr val="006500"/>
              </a:solidFill>
              <a:ln>
                <a:solidFill>
                  <a:srgbClr val="006500"/>
                </a:solidFill>
                <a:prstDash val="solid"/>
              </a:ln>
            </c:spPr>
          </c:marker>
          <c:cat>
            <c:strRef>
              <c:f>Informe!$D$22:$G$22</c:f>
              <c:strCache>
                <c:ptCount val="4"/>
                <c:pt idx="0">
                  <c:v>S13</c:v>
                </c:pt>
                <c:pt idx="1">
                  <c:v>S14</c:v>
                </c:pt>
                <c:pt idx="2">
                  <c:v>S15</c:v>
                </c:pt>
                <c:pt idx="3">
                  <c:v>S16</c:v>
                </c:pt>
              </c:strCache>
            </c:strRef>
          </c:cat>
          <c:val>
            <c:numRef>
              <c:f>Informe!$D$29:$G$29</c:f>
              <c:numCache>
                <c:formatCode>0.0</c:formatCode>
                <c:ptCount val="4"/>
                <c:pt idx="0">
                  <c:v>1.25</c:v>
                </c:pt>
                <c:pt idx="1">
                  <c:v>21.2</c:v>
                </c:pt>
                <c:pt idx="2">
                  <c:v>46</c:v>
                </c:pt>
                <c:pt idx="3">
                  <c:v>24.55</c:v>
                </c:pt>
              </c:numCache>
            </c:numRef>
          </c:val>
          <c:smooth val="0"/>
          <c:extLst>
            <c:ext xmlns:c16="http://schemas.microsoft.com/office/drawing/2014/chart" uri="{C3380CC4-5D6E-409C-BE32-E72D297353CC}">
              <c16:uniqueId val="{00000001-B7C2-B54B-9753-4F342C62237D}"/>
            </c:ext>
          </c:extLst>
        </c:ser>
        <c:ser>
          <c:idx val="2"/>
          <c:order val="2"/>
          <c:tx>
            <c:v>Coste Real(AC)</c:v>
          </c:tx>
          <c:spPr>
            <a:ln w="25400">
              <a:solidFill>
                <a:srgbClr val="FF0000"/>
              </a:solidFill>
              <a:prstDash val="solid"/>
            </a:ln>
          </c:spPr>
          <c:marker>
            <c:symbol val="circle"/>
            <c:size val="5"/>
            <c:spPr>
              <a:solidFill>
                <a:srgbClr val="FF0000"/>
              </a:solidFill>
              <a:ln>
                <a:solidFill>
                  <a:srgbClr val="FF0000"/>
                </a:solidFill>
                <a:prstDash val="solid"/>
              </a:ln>
            </c:spPr>
          </c:marker>
          <c:cat>
            <c:strRef>
              <c:f>Informe!$D$22:$G$22</c:f>
              <c:strCache>
                <c:ptCount val="4"/>
                <c:pt idx="0">
                  <c:v>S13</c:v>
                </c:pt>
                <c:pt idx="1">
                  <c:v>S14</c:v>
                </c:pt>
                <c:pt idx="2">
                  <c:v>S15</c:v>
                </c:pt>
                <c:pt idx="3">
                  <c:v>S16</c:v>
                </c:pt>
              </c:strCache>
            </c:strRef>
          </c:cat>
          <c:val>
            <c:numRef>
              <c:f>Informe!$D$28:$G$28</c:f>
              <c:numCache>
                <c:formatCode>0.0</c:formatCode>
                <c:ptCount val="4"/>
                <c:pt idx="0">
                  <c:v>3</c:v>
                </c:pt>
                <c:pt idx="1">
                  <c:v>24.2</c:v>
                </c:pt>
                <c:pt idx="2">
                  <c:v>70.2</c:v>
                </c:pt>
                <c:pt idx="3">
                  <c:v>94.75</c:v>
                </c:pt>
              </c:numCache>
            </c:numRef>
          </c:val>
          <c:smooth val="0"/>
          <c:extLst>
            <c:ext xmlns:c16="http://schemas.microsoft.com/office/drawing/2014/chart" uri="{C3380CC4-5D6E-409C-BE32-E72D297353CC}">
              <c16:uniqueId val="{00000002-B7C2-B54B-9753-4F342C62237D}"/>
            </c:ext>
          </c:extLst>
        </c:ser>
        <c:dLbls>
          <c:showLegendKey val="0"/>
          <c:showVal val="0"/>
          <c:showCatName val="0"/>
          <c:showSerName val="0"/>
          <c:showPercent val="0"/>
          <c:showBubbleSize val="0"/>
        </c:dLbls>
        <c:marker val="1"/>
        <c:smooth val="0"/>
        <c:axId val="188275328"/>
        <c:axId val="190614912"/>
      </c:lineChart>
      <c:catAx>
        <c:axId val="188275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0614912"/>
        <c:crosses val="autoZero"/>
        <c:auto val="1"/>
        <c:lblAlgn val="ctr"/>
        <c:lblOffset val="100"/>
        <c:tickLblSkip val="1"/>
        <c:tickMarkSkip val="1"/>
        <c:noMultiLvlLbl val="0"/>
      </c:catAx>
      <c:valAx>
        <c:axId val="190614912"/>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8275328"/>
        <c:crosses val="autoZero"/>
        <c:crossBetween val="between"/>
      </c:valAx>
      <c:spPr>
        <a:noFill/>
        <a:ln w="25400">
          <a:noFill/>
        </a:ln>
      </c:spPr>
    </c:plotArea>
    <c:legend>
      <c:legendPos val="r"/>
      <c:layout>
        <c:manualLayout>
          <c:xMode val="edge"/>
          <c:yMode val="edge"/>
          <c:x val="0.13962480651457032"/>
          <c:y val="2.9223151229807653E-3"/>
          <c:w val="0.30418997643082668"/>
          <c:h val="0.21282904490495175"/>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295275</xdr:colOff>
      <xdr:row>0</xdr:row>
      <xdr:rowOff>-3175</xdr:rowOff>
    </xdr:from>
    <xdr:to>
      <xdr:col>14</xdr:col>
      <xdr:colOff>511175</xdr:colOff>
      <xdr:row>16</xdr:row>
      <xdr:rowOff>146050</xdr:rowOff>
    </xdr:to>
    <xdr:graphicFrame macro="">
      <xdr:nvGraphicFramePr>
        <xdr:cNvPr id="10" name="Chart 39">
          <a:extLst>
            <a:ext uri="{FF2B5EF4-FFF2-40B4-BE49-F238E27FC236}">
              <a16:creationId xmlns:a16="http://schemas.microsoft.com/office/drawing/2014/main" id="{B949F0A8-EFF4-E34D-AD54-94A3C3B6C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FC0E-98AF-DD43-9A28-A088D4A375BA}">
  <dimension ref="A1:B19"/>
  <sheetViews>
    <sheetView workbookViewId="0">
      <selection activeCell="B20" sqref="B20"/>
    </sheetView>
  </sheetViews>
  <sheetFormatPr defaultColWidth="11" defaultRowHeight="15.6"/>
  <sheetData>
    <row r="1" spans="1:2">
      <c r="A1" t="s">
        <v>0</v>
      </c>
    </row>
    <row r="2" spans="1:2">
      <c r="A2" t="s">
        <v>1</v>
      </c>
    </row>
    <row r="3" spans="1:2">
      <c r="A3">
        <v>0</v>
      </c>
      <c r="B3" t="s">
        <v>2</v>
      </c>
    </row>
    <row r="4" spans="1:2">
      <c r="A4">
        <v>1</v>
      </c>
      <c r="B4" t="s">
        <v>3</v>
      </c>
    </row>
    <row r="5" spans="1:2">
      <c r="A5">
        <v>2</v>
      </c>
      <c r="B5" t="s">
        <v>4</v>
      </c>
    </row>
    <row r="6" spans="1:2">
      <c r="A6">
        <v>3</v>
      </c>
      <c r="B6" t="s">
        <v>5</v>
      </c>
    </row>
    <row r="7" spans="1:2">
      <c r="A7">
        <v>4</v>
      </c>
      <c r="B7" t="s">
        <v>6</v>
      </c>
    </row>
    <row r="8" spans="1:2">
      <c r="A8">
        <v>5</v>
      </c>
      <c r="B8" t="s">
        <v>7</v>
      </c>
    </row>
    <row r="9" spans="1:2">
      <c r="A9">
        <v>6</v>
      </c>
      <c r="B9" t="s">
        <v>8</v>
      </c>
    </row>
    <row r="10" spans="1:2">
      <c r="A10">
        <v>7</v>
      </c>
      <c r="B10" t="s">
        <v>9</v>
      </c>
    </row>
    <row r="18" spans="1:2">
      <c r="A18" t="s">
        <v>10</v>
      </c>
    </row>
    <row r="19" spans="1:2">
      <c r="A19" t="s">
        <v>11</v>
      </c>
      <c r="B19" t="s">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AB9D9-E006-DC45-8E5F-78438BD6DD01}">
  <dimension ref="A1:C202"/>
  <sheetViews>
    <sheetView topLeftCell="A7" workbookViewId="0">
      <selection activeCell="B32" sqref="B32"/>
    </sheetView>
  </sheetViews>
  <sheetFormatPr defaultColWidth="11" defaultRowHeight="15.6"/>
  <cols>
    <col min="2" max="2" width="81.625" bestFit="1" customWidth="1"/>
    <col min="5" max="5" width="11.5" bestFit="1" customWidth="1"/>
  </cols>
  <sheetData>
    <row r="1" spans="1:2" ht="20.45">
      <c r="A1" s="12" t="s">
        <v>71</v>
      </c>
    </row>
    <row r="2" spans="1:2">
      <c r="B2" t="s">
        <v>72</v>
      </c>
    </row>
    <row r="3" spans="1:2">
      <c r="B3" t="s">
        <v>73</v>
      </c>
    </row>
    <row r="5" spans="1:2">
      <c r="B5" s="9" t="s">
        <v>50</v>
      </c>
    </row>
    <row r="6" spans="1:2">
      <c r="B6" s="30" t="s">
        <v>74</v>
      </c>
    </row>
    <row r="7" spans="1:2">
      <c r="B7" s="30" t="s">
        <v>75</v>
      </c>
    </row>
    <row r="8" spans="1:2">
      <c r="B8" s="30" t="s">
        <v>76</v>
      </c>
    </row>
    <row r="9" spans="1:2">
      <c r="B9" s="30" t="s">
        <v>77</v>
      </c>
    </row>
    <row r="10" spans="1:2">
      <c r="B10" s="30" t="s">
        <v>78</v>
      </c>
    </row>
    <row r="11" spans="1:2">
      <c r="B11" s="30" t="s">
        <v>79</v>
      </c>
    </row>
    <row r="12" spans="1:2">
      <c r="B12" s="30" t="s">
        <v>80</v>
      </c>
    </row>
    <row r="13" spans="1:2" ht="15.75">
      <c r="B13" s="30" t="s">
        <v>81</v>
      </c>
    </row>
    <row r="14" spans="1:2">
      <c r="B14" s="30" t="s">
        <v>82</v>
      </c>
    </row>
    <row r="15" spans="1:2">
      <c r="B15" s="30" t="s">
        <v>83</v>
      </c>
    </row>
    <row r="16" spans="1:2">
      <c r="B16" s="30" t="s">
        <v>84</v>
      </c>
    </row>
    <row r="17" spans="2:2" ht="15.75">
      <c r="B17" s="30" t="s">
        <v>85</v>
      </c>
    </row>
    <row r="18" spans="2:2">
      <c r="B18" s="30" t="s">
        <v>86</v>
      </c>
    </row>
    <row r="19" spans="2:2">
      <c r="B19" s="30" t="s">
        <v>87</v>
      </c>
    </row>
    <row r="20" spans="2:2" ht="15.75">
      <c r="B20" s="30" t="s">
        <v>88</v>
      </c>
    </row>
    <row r="21" spans="2:2">
      <c r="B21" s="30" t="s">
        <v>89</v>
      </c>
    </row>
    <row r="22" spans="2:2" ht="15.75">
      <c r="B22" s="30" t="s">
        <v>90</v>
      </c>
    </row>
    <row r="23" spans="2:2" ht="15.75">
      <c r="B23" s="30" t="s">
        <v>91</v>
      </c>
    </row>
    <row r="24" spans="2:2" ht="15.75">
      <c r="B24" s="30" t="s">
        <v>92</v>
      </c>
    </row>
    <row r="25" spans="2:2" ht="15.75">
      <c r="B25" s="30" t="s">
        <v>93</v>
      </c>
    </row>
    <row r="26" spans="2:2" ht="15.75">
      <c r="B26" s="30" t="s">
        <v>94</v>
      </c>
    </row>
    <row r="27" spans="2:2" ht="15.75">
      <c r="B27" s="30" t="s">
        <v>95</v>
      </c>
    </row>
    <row r="28" spans="2:2" ht="15.75">
      <c r="B28" s="30" t="s">
        <v>96</v>
      </c>
    </row>
    <row r="29" spans="2:2" ht="15.75">
      <c r="B29" s="30" t="s">
        <v>97</v>
      </c>
    </row>
    <row r="30" spans="2:2" ht="15.75">
      <c r="B30" s="30" t="s">
        <v>98</v>
      </c>
    </row>
    <row r="31" spans="2:2" ht="15.75">
      <c r="B31" s="30" t="s">
        <v>99</v>
      </c>
    </row>
    <row r="32" spans="2:2" ht="15.75">
      <c r="B32" s="30" t="s">
        <v>100</v>
      </c>
    </row>
    <row r="33" spans="2:3" ht="15.75">
      <c r="B33" s="30"/>
    </row>
    <row r="34" spans="2:3" ht="15.75">
      <c r="B34" s="30"/>
    </row>
    <row r="35" spans="2:3" ht="15.75">
      <c r="B35" s="30"/>
    </row>
    <row r="36" spans="2:3" ht="15.75">
      <c r="B36" s="30"/>
    </row>
    <row r="37" spans="2:3" ht="15.75">
      <c r="B37" s="30"/>
    </row>
    <row r="38" spans="2:3" ht="15.75">
      <c r="B38" s="30"/>
    </row>
    <row r="39" spans="2:3" ht="15.75">
      <c r="B39" s="30"/>
    </row>
    <row r="40" spans="2:3" ht="15.75">
      <c r="B40" s="30"/>
    </row>
    <row r="41" spans="2:3" ht="15.75">
      <c r="B41" s="30"/>
    </row>
    <row r="42" spans="2:3" ht="15.75">
      <c r="B42" s="30"/>
    </row>
    <row r="43" spans="2:3" ht="15.75">
      <c r="B43" s="30"/>
    </row>
    <row r="44" spans="2:3" ht="15.75">
      <c r="B44" s="30"/>
    </row>
    <row r="45" spans="2:3" ht="15.75">
      <c r="B45" s="30"/>
      <c r="C45" s="24"/>
    </row>
    <row r="46" spans="2:3" ht="15.75">
      <c r="B46" s="30"/>
    </row>
    <row r="47" spans="2:3" ht="15.75">
      <c r="B47" s="30"/>
    </row>
    <row r="48" spans="2:3" ht="15.75">
      <c r="B48" s="30"/>
    </row>
    <row r="49" spans="2:2" ht="15.75">
      <c r="B49" s="30"/>
    </row>
    <row r="50" spans="2:2" ht="15.75">
      <c r="B50" s="30"/>
    </row>
    <row r="51" spans="2:2" ht="15.75">
      <c r="B51" s="30"/>
    </row>
    <row r="52" spans="2:2" ht="15.75">
      <c r="B52" s="30"/>
    </row>
    <row r="53" spans="2:2" ht="15.75">
      <c r="B53" s="30"/>
    </row>
    <row r="54" spans="2:2" ht="15.75">
      <c r="B54" s="30"/>
    </row>
    <row r="55" spans="2:2" ht="15.75">
      <c r="B55" s="30"/>
    </row>
    <row r="200" spans="2:2" ht="15.75"/>
    <row r="201" spans="2:2" ht="15.75"/>
    <row r="202" spans="2:2" ht="15.75">
      <c r="B202" t="s">
        <v>101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F1FA9-DEDD-994D-A197-E28D01D5D07C}">
  <sheetPr>
    <tabColor rgb="FFFF0000"/>
  </sheetPr>
  <dimension ref="A1:G202"/>
  <sheetViews>
    <sheetView workbookViewId="0">
      <selection activeCell="D35" sqref="D35"/>
    </sheetView>
  </sheetViews>
  <sheetFormatPr defaultColWidth="11" defaultRowHeight="15.6"/>
  <cols>
    <col min="2" max="2" width="80.25" customWidth="1"/>
    <col min="4" max="4" width="11.5" bestFit="1" customWidth="1"/>
  </cols>
  <sheetData>
    <row r="1" spans="1:7" ht="20.45">
      <c r="A1" s="12" t="s">
        <v>102</v>
      </c>
    </row>
    <row r="2" spans="1:7">
      <c r="B2" t="s">
        <v>103</v>
      </c>
    </row>
    <row r="3" spans="1:7">
      <c r="B3" t="s">
        <v>68</v>
      </c>
    </row>
    <row r="7" spans="1:7">
      <c r="A7" s="8" t="s">
        <v>104</v>
      </c>
      <c r="C7" s="23" t="s">
        <v>105</v>
      </c>
      <c r="D7" s="2">
        <f ca="1">D8</f>
        <v>3</v>
      </c>
      <c r="E7" s="2">
        <f ca="1">D7+E8</f>
        <v>24.2</v>
      </c>
      <c r="F7" s="2">
        <f t="shared" ref="F7:G7" ca="1" si="0">E7+F8</f>
        <v>70.2</v>
      </c>
      <c r="G7" s="2">
        <f t="shared" ca="1" si="0"/>
        <v>94.75</v>
      </c>
    </row>
    <row r="8" spans="1:7">
      <c r="C8" s="23" t="s">
        <v>106</v>
      </c>
      <c r="D8" s="2">
        <f ca="1">SUM(D10:D1000)</f>
        <v>3</v>
      </c>
      <c r="E8" s="2">
        <f t="shared" ref="E8:G8" ca="1" si="1">SUM(E10:E1000)</f>
        <v>21.2</v>
      </c>
      <c r="F8" s="2">
        <f t="shared" ca="1" si="1"/>
        <v>46</v>
      </c>
      <c r="G8" s="2">
        <f t="shared" ca="1" si="1"/>
        <v>24.55</v>
      </c>
    </row>
    <row r="9" spans="1:7">
      <c r="B9" s="9" t="s">
        <v>50</v>
      </c>
      <c r="C9" s="9"/>
      <c r="D9" s="9" t="str">
        <f>Informe!D22</f>
        <v>S13</v>
      </c>
      <c r="E9" s="9" t="str">
        <f>Informe!E22</f>
        <v>S14</v>
      </c>
      <c r="F9" s="9" t="str">
        <f>Informe!F22</f>
        <v>S15</v>
      </c>
      <c r="G9" s="9" t="str">
        <f>Informe!G22</f>
        <v>S16</v>
      </c>
    </row>
    <row r="10" spans="1:7">
      <c r="B10" t="str">
        <f>IF(ISBLANK(Tareas!B6)," - ",Tareas!B6)</f>
        <v>Reunión inicial Ciclo 2</v>
      </c>
      <c r="D10" s="2">
        <f ca="1">IF(ISBLANK(Tareas!$B6),"-",SUM(
SUMIF(INDIRECT(Equipo!$C$4&amp;"!B10:B1000"),$B10,INDIRECT(Equipo!$C$4&amp;"!"&amp;ADDRESS(10,COLUMN(D$9)-1)&amp;":"&amp;ADDRESS(1000,COLUMN(D$9)-1))),
SUMIF(INDIRECT(Equipo!$D$4&amp;"!B10:B1000"),$B10,INDIRECT(Equipo!$D$4&amp;"!"&amp;ADDRESS(10,COLUMN(D$9)-1)&amp;":"&amp;ADDRESS(1000,COLUMN(D$9)-1))),
SUMIF(INDIRECT(Equipo!$E$4&amp;"!B10:B1000"),$B10,INDIRECT(Equipo!$E$4&amp;"!"&amp;ADDRESS(10,COLUMN(D$9)-1)&amp;":"&amp;ADDRESS(1000,COLUMN(D$9)-1))),
SUMIF(INDIRECT(Equipo!$F$4&amp;"!B10:B1000"),$B10,INDIRECT(Equipo!$F$4&amp;"!"&amp;ADDRESS(10,COLUMN(D$9)-1)&amp;":"&amp;ADDRESS(1000,COLUMN(D$9)-1))),
SUMIF(INDIRECT(Equipo!$G$4&amp;"!B10:B1000"),$B10,INDIRECT(Equipo!$G$4&amp;"!"&amp;ADDRESS(10,COLUMN(D$9)-1)&amp;":"&amp;ADDRESS(1000,COLUMN(D$9)-1)))))</f>
        <v>3</v>
      </c>
      <c r="E10" s="2">
        <f ca="1">IF(ISBLANK(Tareas!$B6),"-",SUM(
SUMIF(INDIRECT(Equipo!$C$4&amp;"!B10:B1000"),$B10,INDIRECT(Equipo!$C$4&amp;"!"&amp;ADDRESS(10,COLUMN(E$9)-1)&amp;":"&amp;ADDRESS(1000,COLUMN(E$9)-1))),
SUMIF(INDIRECT(Equipo!$D$4&amp;"!B10:B1000"),$B10,INDIRECT(Equipo!$D$4&amp;"!"&amp;ADDRESS(10,COLUMN(E$9)-1)&amp;":"&amp;ADDRESS(1000,COLUMN(E$9)-1))),
SUMIF(INDIRECT(Equipo!$E$4&amp;"!B10:B1000"),$B10,INDIRECT(Equipo!$E$4&amp;"!"&amp;ADDRESS(10,COLUMN(E$9)-1)&amp;":"&amp;ADDRESS(1000,COLUMN(E$9)-1))),
SUMIF(INDIRECT(Equipo!$F$4&amp;"!B10:B1000"),$B10,INDIRECT(Equipo!$F$4&amp;"!"&amp;ADDRESS(10,COLUMN(E$9)-1)&amp;":"&amp;ADDRESS(1000,COLUMN(E$9)-1))),
SUMIF(INDIRECT(Equipo!$G$4&amp;"!B10:B1000"),$B10,INDIRECT(Equipo!$G$4&amp;"!"&amp;ADDRESS(10,COLUMN(E$9)-1)&amp;":"&amp;ADDRESS(1000,COLUMN(E$9)-1)))))</f>
        <v>0</v>
      </c>
      <c r="F10" s="2">
        <f ca="1">IF(ISBLANK(Tareas!$B6),"-",SUM(
SUMIF(INDIRECT(Equipo!$C$4&amp;"!B10:B1000"),$B10,INDIRECT(Equipo!$C$4&amp;"!"&amp;ADDRESS(10,COLUMN(F$9)-1)&amp;":"&amp;ADDRESS(1000,COLUMN(F$9)-1))),
SUMIF(INDIRECT(Equipo!$D$4&amp;"!B10:B1000"),$B10,INDIRECT(Equipo!$D$4&amp;"!"&amp;ADDRESS(10,COLUMN(F$9)-1)&amp;":"&amp;ADDRESS(1000,COLUMN(F$9)-1))),
SUMIF(INDIRECT(Equipo!$E$4&amp;"!B10:B1000"),$B10,INDIRECT(Equipo!$E$4&amp;"!"&amp;ADDRESS(10,COLUMN(F$9)-1)&amp;":"&amp;ADDRESS(1000,COLUMN(F$9)-1))),
SUMIF(INDIRECT(Equipo!$F$4&amp;"!B10:B1000"),$B10,INDIRECT(Equipo!$F$4&amp;"!"&amp;ADDRESS(10,COLUMN(F$9)-1)&amp;":"&amp;ADDRESS(1000,COLUMN(F$9)-1))),
SUMIF(INDIRECT(Equipo!$G$4&amp;"!B10:B1000"),$B10,INDIRECT(Equipo!$G$4&amp;"!"&amp;ADDRESS(10,COLUMN(F$9)-1)&amp;":"&amp;ADDRESS(1000,COLUMN(F$9)-1)))))</f>
        <v>0</v>
      </c>
      <c r="G10" s="2">
        <f ca="1">IF(ISBLANK(Tareas!$B6),"-",SUM(
SUMIF(INDIRECT(Equipo!$C$4&amp;"!B10:B1000"),$B10,INDIRECT(Equipo!$C$4&amp;"!"&amp;ADDRESS(10,COLUMN(G$9)-1)&amp;":"&amp;ADDRESS(1000,COLUMN(G$9)-1))),
SUMIF(INDIRECT(Equipo!$D$4&amp;"!B10:B1000"),$B10,INDIRECT(Equipo!$D$4&amp;"!"&amp;ADDRESS(10,COLUMN(G$9)-1)&amp;":"&amp;ADDRESS(1000,COLUMN(G$9)-1))),
SUMIF(INDIRECT(Equipo!$E$4&amp;"!B10:B1000"),$B10,INDIRECT(Equipo!$E$4&amp;"!"&amp;ADDRESS(10,COLUMN(G$9)-1)&amp;":"&amp;ADDRESS(1000,COLUMN(G$9)-1))),
SUMIF(INDIRECT(Equipo!$F$4&amp;"!B10:B1000"),$B10,INDIRECT(Equipo!$F$4&amp;"!"&amp;ADDRESS(10,COLUMN(G$9)-1)&amp;":"&amp;ADDRESS(1000,COLUMN(G$9)-1))),
SUMIF(INDIRECT(Equipo!$G$4&amp;"!B10:B1000"),$B10,INDIRECT(Equipo!$G$4&amp;"!"&amp;ADDRESS(10,COLUMN(G$9)-1)&amp;":"&amp;ADDRESS(1000,COLUMN(G$9)-1)))))</f>
        <v>0</v>
      </c>
    </row>
    <row r="11" spans="1:7">
      <c r="B11" t="str">
        <f>IF(ISBLANK(Tareas!B7)," - ",Tareas!B7)</f>
        <v>Realización del Resumen ejecutivo</v>
      </c>
      <c r="D11" s="2">
        <f ca="1">IF(ISBLANK(Tareas!$B7),"-",SUM(
SUMIF(INDIRECT(Equipo!$C$4&amp;"!B10:B1000"),$B11,INDIRECT(Equipo!$C$4&amp;"!"&amp;ADDRESS(10,COLUMN(D$9)-1)&amp;":"&amp;ADDRESS(1000,COLUMN(D$9)-1))),
SUMIF(INDIRECT(Equipo!$D$4&amp;"!B10:B1000"),$B11,INDIRECT(Equipo!$D$4&amp;"!"&amp;ADDRESS(10,COLUMN(D$9)-1)&amp;":"&amp;ADDRESS(1000,COLUMN(D$9)-1))),
SUMIF(INDIRECT(Equipo!$E$4&amp;"!B10:B1000"),$B11,INDIRECT(Equipo!$E$4&amp;"!"&amp;ADDRESS(10,COLUMN(D$9)-1)&amp;":"&amp;ADDRESS(1000,COLUMN(D$9)-1))),
SUMIF(INDIRECT(Equipo!$F$4&amp;"!B10:B1000"),$B11,INDIRECT(Equipo!$F$4&amp;"!"&amp;ADDRESS(10,COLUMN(D$9)-1)&amp;":"&amp;ADDRESS(1000,COLUMN(D$9)-1))),
SUMIF(INDIRECT(Equipo!$G$4&amp;"!B10:B1000"),$B11,INDIRECT(Equipo!$G$4&amp;"!"&amp;ADDRESS(10,COLUMN(D$9)-1)&amp;":"&amp;ADDRESS(1000,COLUMN(D$9)-1)))))</f>
        <v>0</v>
      </c>
      <c r="E11" s="2">
        <f ca="1">IF(ISBLANK(Tareas!$B7),"-",SUM(
SUMIF(INDIRECT(Equipo!$C$4&amp;"!B10:B1000"),$B11,INDIRECT(Equipo!$C$4&amp;"!"&amp;ADDRESS(10,COLUMN(E$9)-1)&amp;":"&amp;ADDRESS(1000,COLUMN(E$9)-1))),
SUMIF(INDIRECT(Equipo!$D$4&amp;"!B10:B1000"),$B11,INDIRECT(Equipo!$D$4&amp;"!"&amp;ADDRESS(10,COLUMN(E$9)-1)&amp;":"&amp;ADDRESS(1000,COLUMN(E$9)-1))),
SUMIF(INDIRECT(Equipo!$E$4&amp;"!B10:B1000"),$B11,INDIRECT(Equipo!$E$4&amp;"!"&amp;ADDRESS(10,COLUMN(E$9)-1)&amp;":"&amp;ADDRESS(1000,COLUMN(E$9)-1))),
SUMIF(INDIRECT(Equipo!$F$4&amp;"!B10:B1000"),$B11,INDIRECT(Equipo!$F$4&amp;"!"&amp;ADDRESS(10,COLUMN(E$9)-1)&amp;":"&amp;ADDRESS(1000,COLUMN(E$9)-1))),
SUMIF(INDIRECT(Equipo!$G$4&amp;"!B10:B1000"),$B11,INDIRECT(Equipo!$G$4&amp;"!"&amp;ADDRESS(10,COLUMN(E$9)-1)&amp;":"&amp;ADDRESS(1000,COLUMN(E$9)-1)))))</f>
        <v>0</v>
      </c>
      <c r="F11" s="2">
        <f ca="1">IF(ISBLANK(Tareas!$B7),"-",SUM(
SUMIF(INDIRECT(Equipo!$C$4&amp;"!B10:B1000"),$B11,INDIRECT(Equipo!$C$4&amp;"!"&amp;ADDRESS(10,COLUMN(F$9)-1)&amp;":"&amp;ADDRESS(1000,COLUMN(F$9)-1))),
SUMIF(INDIRECT(Equipo!$D$4&amp;"!B10:B1000"),$B11,INDIRECT(Equipo!$D$4&amp;"!"&amp;ADDRESS(10,COLUMN(F$9)-1)&amp;":"&amp;ADDRESS(1000,COLUMN(F$9)-1))),
SUMIF(INDIRECT(Equipo!$E$4&amp;"!B10:B1000"),$B11,INDIRECT(Equipo!$E$4&amp;"!"&amp;ADDRESS(10,COLUMN(F$9)-1)&amp;":"&amp;ADDRESS(1000,COLUMN(F$9)-1))),
SUMIF(INDIRECT(Equipo!$F$4&amp;"!B10:B1000"),$B11,INDIRECT(Equipo!$F$4&amp;"!"&amp;ADDRESS(10,COLUMN(F$9)-1)&amp;":"&amp;ADDRESS(1000,COLUMN(F$9)-1))),
SUMIF(INDIRECT(Equipo!$G$4&amp;"!B10:B1000"),$B11,INDIRECT(Equipo!$G$4&amp;"!"&amp;ADDRESS(10,COLUMN(F$9)-1)&amp;":"&amp;ADDRESS(1000,COLUMN(F$9)-1)))))</f>
        <v>1</v>
      </c>
      <c r="G11" s="2">
        <f ca="1">IF(ISBLANK(Tareas!$B7),"-",SUM(
SUMIF(INDIRECT(Equipo!$C$4&amp;"!B10:B1000"),$B11,INDIRECT(Equipo!$C$4&amp;"!"&amp;ADDRESS(10,COLUMN(G$9)-1)&amp;":"&amp;ADDRESS(1000,COLUMN(G$9)-1))),
SUMIF(INDIRECT(Equipo!$D$4&amp;"!B10:B1000"),$B11,INDIRECT(Equipo!$D$4&amp;"!"&amp;ADDRESS(10,COLUMN(G$9)-1)&amp;":"&amp;ADDRESS(1000,COLUMN(G$9)-1))),
SUMIF(INDIRECT(Equipo!$E$4&amp;"!B10:B1000"),$B11,INDIRECT(Equipo!$E$4&amp;"!"&amp;ADDRESS(10,COLUMN(G$9)-1)&amp;":"&amp;ADDRESS(1000,COLUMN(G$9)-1))),
SUMIF(INDIRECT(Equipo!$F$4&amp;"!B10:B1000"),$B11,INDIRECT(Equipo!$F$4&amp;"!"&amp;ADDRESS(10,COLUMN(G$9)-1)&amp;":"&amp;ADDRESS(1000,COLUMN(G$9)-1))),
SUMIF(INDIRECT(Equipo!$G$4&amp;"!B10:B1000"),$B11,INDIRECT(Equipo!$G$4&amp;"!"&amp;ADDRESS(10,COLUMN(G$9)-1)&amp;":"&amp;ADDRESS(1000,COLUMN(G$9)-1)))))</f>
        <v>1.25</v>
      </c>
    </row>
    <row r="12" spans="1:7">
      <c r="B12" t="str">
        <f>IF(ISBLANK(Tareas!B8)," - ",Tareas!B8)</f>
        <v>Revisión documento ERS</v>
      </c>
      <c r="D12" s="2">
        <f ca="1">IF(ISBLANK(Tareas!$B8),"-",SUM(
SUMIF(INDIRECT(Equipo!$C$4&amp;"!B10:B1000"),$B12,INDIRECT(Equipo!$C$4&amp;"!"&amp;ADDRESS(10,COLUMN(D$9)-1)&amp;":"&amp;ADDRESS(1000,COLUMN(D$9)-1))),
SUMIF(INDIRECT(Equipo!$D$4&amp;"!B10:B1000"),$B12,INDIRECT(Equipo!$D$4&amp;"!"&amp;ADDRESS(10,COLUMN(D$9)-1)&amp;":"&amp;ADDRESS(1000,COLUMN(D$9)-1))),
SUMIF(INDIRECT(Equipo!$E$4&amp;"!B10:B1000"),$B12,INDIRECT(Equipo!$E$4&amp;"!"&amp;ADDRESS(10,COLUMN(D$9)-1)&amp;":"&amp;ADDRESS(1000,COLUMN(D$9)-1))),
SUMIF(INDIRECT(Equipo!$F$4&amp;"!B10:B1000"),$B12,INDIRECT(Equipo!$F$4&amp;"!"&amp;ADDRESS(10,COLUMN(D$9)-1)&amp;":"&amp;ADDRESS(1000,COLUMN(D$9)-1))),
SUMIF(INDIRECT(Equipo!$G$4&amp;"!B10:B1000"),$B12,INDIRECT(Equipo!$G$4&amp;"!"&amp;ADDRESS(10,COLUMN(D$9)-1)&amp;":"&amp;ADDRESS(1000,COLUMN(D$9)-1)))))</f>
        <v>0</v>
      </c>
      <c r="E12" s="2">
        <f ca="1">IF(ISBLANK(Tareas!$B8),"-",SUM(
SUMIF(INDIRECT(Equipo!$C$4&amp;"!B10:B1000"),$B12,INDIRECT(Equipo!$C$4&amp;"!"&amp;ADDRESS(10,COLUMN(E$9)-1)&amp;":"&amp;ADDRESS(1000,COLUMN(E$9)-1))),
SUMIF(INDIRECT(Equipo!$D$4&amp;"!B10:B1000"),$B12,INDIRECT(Equipo!$D$4&amp;"!"&amp;ADDRESS(10,COLUMN(E$9)-1)&amp;":"&amp;ADDRESS(1000,COLUMN(E$9)-1))),
SUMIF(INDIRECT(Equipo!$E$4&amp;"!B10:B1000"),$B12,INDIRECT(Equipo!$E$4&amp;"!"&amp;ADDRESS(10,COLUMN(E$9)-1)&amp;":"&amp;ADDRESS(1000,COLUMN(E$9)-1))),
SUMIF(INDIRECT(Equipo!$F$4&amp;"!B10:B1000"),$B12,INDIRECT(Equipo!$F$4&amp;"!"&amp;ADDRESS(10,COLUMN(E$9)-1)&amp;":"&amp;ADDRESS(1000,COLUMN(E$9)-1))),
SUMIF(INDIRECT(Equipo!$G$4&amp;"!B10:B1000"),$B12,INDIRECT(Equipo!$G$4&amp;"!"&amp;ADDRESS(10,COLUMN(E$9)-1)&amp;":"&amp;ADDRESS(1000,COLUMN(E$9)-1)))))</f>
        <v>3.5</v>
      </c>
      <c r="F12" s="2">
        <f ca="1">IF(ISBLANK(Tareas!$B8),"-",SUM(
SUMIF(INDIRECT(Equipo!$C$4&amp;"!B10:B1000"),$B12,INDIRECT(Equipo!$C$4&amp;"!"&amp;ADDRESS(10,COLUMN(F$9)-1)&amp;":"&amp;ADDRESS(1000,COLUMN(F$9)-1))),
SUMIF(INDIRECT(Equipo!$D$4&amp;"!B10:B1000"),$B12,INDIRECT(Equipo!$D$4&amp;"!"&amp;ADDRESS(10,COLUMN(F$9)-1)&amp;":"&amp;ADDRESS(1000,COLUMN(F$9)-1))),
SUMIF(INDIRECT(Equipo!$E$4&amp;"!B10:B1000"),$B12,INDIRECT(Equipo!$E$4&amp;"!"&amp;ADDRESS(10,COLUMN(F$9)-1)&amp;":"&amp;ADDRESS(1000,COLUMN(F$9)-1))),
SUMIF(INDIRECT(Equipo!$F$4&amp;"!B10:B1000"),$B12,INDIRECT(Equipo!$F$4&amp;"!"&amp;ADDRESS(10,COLUMN(F$9)-1)&amp;":"&amp;ADDRESS(1000,COLUMN(F$9)-1))),
SUMIF(INDIRECT(Equipo!$G$4&amp;"!B10:B1000"),$B12,INDIRECT(Equipo!$G$4&amp;"!"&amp;ADDRESS(10,COLUMN(F$9)-1)&amp;":"&amp;ADDRESS(1000,COLUMN(F$9)-1)))))</f>
        <v>0</v>
      </c>
      <c r="G12" s="2">
        <f ca="1">IF(ISBLANK(Tareas!$B8),"-",SUM(
SUMIF(INDIRECT(Equipo!$C$4&amp;"!B10:B1000"),$B12,INDIRECT(Equipo!$C$4&amp;"!"&amp;ADDRESS(10,COLUMN(G$9)-1)&amp;":"&amp;ADDRESS(1000,COLUMN(G$9)-1))),
SUMIF(INDIRECT(Equipo!$D$4&amp;"!B10:B1000"),$B12,INDIRECT(Equipo!$D$4&amp;"!"&amp;ADDRESS(10,COLUMN(G$9)-1)&amp;":"&amp;ADDRESS(1000,COLUMN(G$9)-1))),
SUMIF(INDIRECT(Equipo!$E$4&amp;"!B10:B1000"),$B12,INDIRECT(Equipo!$E$4&amp;"!"&amp;ADDRESS(10,COLUMN(G$9)-1)&amp;":"&amp;ADDRESS(1000,COLUMN(G$9)-1))),
SUMIF(INDIRECT(Equipo!$F$4&amp;"!B10:B1000"),$B12,INDIRECT(Equipo!$F$4&amp;"!"&amp;ADDRESS(10,COLUMN(G$9)-1)&amp;":"&amp;ADDRESS(1000,COLUMN(G$9)-1))),
SUMIF(INDIRECT(Equipo!$G$4&amp;"!B10:B1000"),$B12,INDIRECT(Equipo!$G$4&amp;"!"&amp;ADDRESS(10,COLUMN(G$9)-1)&amp;":"&amp;ADDRESS(1000,COLUMN(G$9)-1)))))</f>
        <v>0</v>
      </c>
    </row>
    <row r="13" spans="1:7">
      <c r="B13" t="str">
        <f>IF(ISBLANK(Tareas!B9)," - ",Tareas!B9)</f>
        <v>Revisión documento Estrategia</v>
      </c>
      <c r="D13" s="2">
        <f ca="1">IF(ISBLANK(Tareas!$B9),"-",SUM(
SUMIF(INDIRECT(Equipo!$C$4&amp;"!B10:B1000"),$B13,INDIRECT(Equipo!$C$4&amp;"!"&amp;ADDRESS(10,COLUMN(D$9)-1)&amp;":"&amp;ADDRESS(1000,COLUMN(D$9)-1))),
SUMIF(INDIRECT(Equipo!$D$4&amp;"!B10:B1000"),$B13,INDIRECT(Equipo!$D$4&amp;"!"&amp;ADDRESS(10,COLUMN(D$9)-1)&amp;":"&amp;ADDRESS(1000,COLUMN(D$9)-1))),
SUMIF(INDIRECT(Equipo!$E$4&amp;"!B10:B1000"),$B13,INDIRECT(Equipo!$E$4&amp;"!"&amp;ADDRESS(10,COLUMN(D$9)-1)&amp;":"&amp;ADDRESS(1000,COLUMN(D$9)-1))),
SUMIF(INDIRECT(Equipo!$F$4&amp;"!B10:B1000"),$B13,INDIRECT(Equipo!$F$4&amp;"!"&amp;ADDRESS(10,COLUMN(D$9)-1)&amp;":"&amp;ADDRESS(1000,COLUMN(D$9)-1))),
SUMIF(INDIRECT(Equipo!$G$4&amp;"!B10:B1000"),$B13,INDIRECT(Equipo!$G$4&amp;"!"&amp;ADDRESS(10,COLUMN(D$9)-1)&amp;":"&amp;ADDRESS(1000,COLUMN(D$9)-1)))))</f>
        <v>0</v>
      </c>
      <c r="E13" s="2">
        <f ca="1">IF(ISBLANK(Tareas!$B9),"-",SUM(
SUMIF(INDIRECT(Equipo!$C$4&amp;"!B10:B1000"),$B13,INDIRECT(Equipo!$C$4&amp;"!"&amp;ADDRESS(10,COLUMN(E$9)-1)&amp;":"&amp;ADDRESS(1000,COLUMN(E$9)-1))),
SUMIF(INDIRECT(Equipo!$D$4&amp;"!B10:B1000"),$B13,INDIRECT(Equipo!$D$4&amp;"!"&amp;ADDRESS(10,COLUMN(E$9)-1)&amp;":"&amp;ADDRESS(1000,COLUMN(E$9)-1))),
SUMIF(INDIRECT(Equipo!$E$4&amp;"!B10:B1000"),$B13,INDIRECT(Equipo!$E$4&amp;"!"&amp;ADDRESS(10,COLUMN(E$9)-1)&amp;":"&amp;ADDRESS(1000,COLUMN(E$9)-1))),
SUMIF(INDIRECT(Equipo!$F$4&amp;"!B10:B1000"),$B13,INDIRECT(Equipo!$F$4&amp;"!"&amp;ADDRESS(10,COLUMN(E$9)-1)&amp;":"&amp;ADDRESS(1000,COLUMN(E$9)-1))),
SUMIF(INDIRECT(Equipo!$G$4&amp;"!B10:B1000"),$B13,INDIRECT(Equipo!$G$4&amp;"!"&amp;ADDRESS(10,COLUMN(E$9)-1)&amp;":"&amp;ADDRESS(1000,COLUMN(E$9)-1)))))</f>
        <v>1</v>
      </c>
      <c r="F13" s="2">
        <f ca="1">IF(ISBLANK(Tareas!$B9),"-",SUM(
SUMIF(INDIRECT(Equipo!$C$4&amp;"!B10:B1000"),$B13,INDIRECT(Equipo!$C$4&amp;"!"&amp;ADDRESS(10,COLUMN(F$9)-1)&amp;":"&amp;ADDRESS(1000,COLUMN(F$9)-1))),
SUMIF(INDIRECT(Equipo!$D$4&amp;"!B10:B1000"),$B13,INDIRECT(Equipo!$D$4&amp;"!"&amp;ADDRESS(10,COLUMN(F$9)-1)&amp;":"&amp;ADDRESS(1000,COLUMN(F$9)-1))),
SUMIF(INDIRECT(Equipo!$E$4&amp;"!B10:B1000"),$B13,INDIRECT(Equipo!$E$4&amp;"!"&amp;ADDRESS(10,COLUMN(F$9)-1)&amp;":"&amp;ADDRESS(1000,COLUMN(F$9)-1))),
SUMIF(INDIRECT(Equipo!$F$4&amp;"!B10:B1000"),$B13,INDIRECT(Equipo!$F$4&amp;"!"&amp;ADDRESS(10,COLUMN(F$9)-1)&amp;":"&amp;ADDRESS(1000,COLUMN(F$9)-1))),
SUMIF(INDIRECT(Equipo!$G$4&amp;"!B10:B1000"),$B13,INDIRECT(Equipo!$G$4&amp;"!"&amp;ADDRESS(10,COLUMN(F$9)-1)&amp;":"&amp;ADDRESS(1000,COLUMN(F$9)-1)))))</f>
        <v>0</v>
      </c>
      <c r="G13" s="2">
        <f ca="1">IF(ISBLANK(Tareas!$B9),"-",SUM(
SUMIF(INDIRECT(Equipo!$C$4&amp;"!B10:B1000"),$B13,INDIRECT(Equipo!$C$4&amp;"!"&amp;ADDRESS(10,COLUMN(G$9)-1)&amp;":"&amp;ADDRESS(1000,COLUMN(G$9)-1))),
SUMIF(INDIRECT(Equipo!$D$4&amp;"!B10:B1000"),$B13,INDIRECT(Equipo!$D$4&amp;"!"&amp;ADDRESS(10,COLUMN(G$9)-1)&amp;":"&amp;ADDRESS(1000,COLUMN(G$9)-1))),
SUMIF(INDIRECT(Equipo!$E$4&amp;"!B10:B1000"),$B13,INDIRECT(Equipo!$E$4&amp;"!"&amp;ADDRESS(10,COLUMN(G$9)-1)&amp;":"&amp;ADDRESS(1000,COLUMN(G$9)-1))),
SUMIF(INDIRECT(Equipo!$F$4&amp;"!B10:B1000"),$B13,INDIRECT(Equipo!$F$4&amp;"!"&amp;ADDRESS(10,COLUMN(G$9)-1)&amp;":"&amp;ADDRESS(1000,COLUMN(G$9)-1))),
SUMIF(INDIRECT(Equipo!$G$4&amp;"!B10:B1000"),$B13,INDIRECT(Equipo!$G$4&amp;"!"&amp;ADDRESS(10,COLUMN(G$9)-1)&amp;":"&amp;ADDRESS(1000,COLUMN(G$9)-1)))))</f>
        <v>0</v>
      </c>
    </row>
    <row r="14" spans="1:7">
      <c r="B14" t="str">
        <f>IF(ISBLANK(Tareas!B10)," - ",Tareas!B10)</f>
        <v>Corrección documento Estrategia</v>
      </c>
      <c r="D14" s="2">
        <f ca="1">IF(ISBLANK(Tareas!$B10),"-",SUM(
SUMIF(INDIRECT(Equipo!$C$4&amp;"!B10:B1000"),$B14,INDIRECT(Equipo!$C$4&amp;"!"&amp;ADDRESS(10,COLUMN(D$9)-1)&amp;":"&amp;ADDRESS(1000,COLUMN(D$9)-1))),
SUMIF(INDIRECT(Equipo!$D$4&amp;"!B10:B1000"),$B14,INDIRECT(Equipo!$D$4&amp;"!"&amp;ADDRESS(10,COLUMN(D$9)-1)&amp;":"&amp;ADDRESS(1000,COLUMN(D$9)-1))),
SUMIF(INDIRECT(Equipo!$E$4&amp;"!B10:B1000"),$B14,INDIRECT(Equipo!$E$4&amp;"!"&amp;ADDRESS(10,COLUMN(D$9)-1)&amp;":"&amp;ADDRESS(1000,COLUMN(D$9)-1))),
SUMIF(INDIRECT(Equipo!$F$4&amp;"!B10:B1000"),$B14,INDIRECT(Equipo!$F$4&amp;"!"&amp;ADDRESS(10,COLUMN(D$9)-1)&amp;":"&amp;ADDRESS(1000,COLUMN(D$9)-1))),
SUMIF(INDIRECT(Equipo!$G$4&amp;"!B10:B1000"),$B14,INDIRECT(Equipo!$G$4&amp;"!"&amp;ADDRESS(10,COLUMN(D$9)-1)&amp;":"&amp;ADDRESS(1000,COLUMN(D$9)-1)))))</f>
        <v>0</v>
      </c>
      <c r="E14" s="2">
        <f ca="1">IF(ISBLANK(Tareas!$B10),"-",SUM(
SUMIF(INDIRECT(Equipo!$C$4&amp;"!B10:B1000"),$B14,INDIRECT(Equipo!$C$4&amp;"!"&amp;ADDRESS(10,COLUMN(E$9)-1)&amp;":"&amp;ADDRESS(1000,COLUMN(E$9)-1))),
SUMIF(INDIRECT(Equipo!$D$4&amp;"!B10:B1000"),$B14,INDIRECT(Equipo!$D$4&amp;"!"&amp;ADDRESS(10,COLUMN(E$9)-1)&amp;":"&amp;ADDRESS(1000,COLUMN(E$9)-1))),
SUMIF(INDIRECT(Equipo!$E$4&amp;"!B10:B1000"),$B14,INDIRECT(Equipo!$E$4&amp;"!"&amp;ADDRESS(10,COLUMN(E$9)-1)&amp;":"&amp;ADDRESS(1000,COLUMN(E$9)-1))),
SUMIF(INDIRECT(Equipo!$F$4&amp;"!B10:B1000"),$B14,INDIRECT(Equipo!$F$4&amp;"!"&amp;ADDRESS(10,COLUMN(E$9)-1)&amp;":"&amp;ADDRESS(1000,COLUMN(E$9)-1))),
SUMIF(INDIRECT(Equipo!$G$4&amp;"!B10:B1000"),$B14,INDIRECT(Equipo!$G$4&amp;"!"&amp;ADDRESS(10,COLUMN(E$9)-1)&amp;":"&amp;ADDRESS(1000,COLUMN(E$9)-1)))))</f>
        <v>2.5</v>
      </c>
      <c r="F14" s="2">
        <f ca="1">IF(ISBLANK(Tareas!$B10),"-",SUM(
SUMIF(INDIRECT(Equipo!$C$4&amp;"!B10:B1000"),$B14,INDIRECT(Equipo!$C$4&amp;"!"&amp;ADDRESS(10,COLUMN(F$9)-1)&amp;":"&amp;ADDRESS(1000,COLUMN(F$9)-1))),
SUMIF(INDIRECT(Equipo!$D$4&amp;"!B10:B1000"),$B14,INDIRECT(Equipo!$D$4&amp;"!"&amp;ADDRESS(10,COLUMN(F$9)-1)&amp;":"&amp;ADDRESS(1000,COLUMN(F$9)-1))),
SUMIF(INDIRECT(Equipo!$E$4&amp;"!B10:B1000"),$B14,INDIRECT(Equipo!$E$4&amp;"!"&amp;ADDRESS(10,COLUMN(F$9)-1)&amp;":"&amp;ADDRESS(1000,COLUMN(F$9)-1))),
SUMIF(INDIRECT(Equipo!$F$4&amp;"!B10:B1000"),$B14,INDIRECT(Equipo!$F$4&amp;"!"&amp;ADDRESS(10,COLUMN(F$9)-1)&amp;":"&amp;ADDRESS(1000,COLUMN(F$9)-1))),
SUMIF(INDIRECT(Equipo!$G$4&amp;"!B10:B1000"),$B14,INDIRECT(Equipo!$G$4&amp;"!"&amp;ADDRESS(10,COLUMN(F$9)-1)&amp;":"&amp;ADDRESS(1000,COLUMN(F$9)-1)))))</f>
        <v>0</v>
      </c>
      <c r="G14" s="2">
        <f ca="1">IF(ISBLANK(Tareas!$B10),"-",SUM(
SUMIF(INDIRECT(Equipo!$C$4&amp;"!B10:B1000"),$B14,INDIRECT(Equipo!$C$4&amp;"!"&amp;ADDRESS(10,COLUMN(G$9)-1)&amp;":"&amp;ADDRESS(1000,COLUMN(G$9)-1))),
SUMIF(INDIRECT(Equipo!$D$4&amp;"!B10:B1000"),$B14,INDIRECT(Equipo!$D$4&amp;"!"&amp;ADDRESS(10,COLUMN(G$9)-1)&amp;":"&amp;ADDRESS(1000,COLUMN(G$9)-1))),
SUMIF(INDIRECT(Equipo!$E$4&amp;"!B10:B1000"),$B14,INDIRECT(Equipo!$E$4&amp;"!"&amp;ADDRESS(10,COLUMN(G$9)-1)&amp;":"&amp;ADDRESS(1000,COLUMN(G$9)-1))),
SUMIF(INDIRECT(Equipo!$F$4&amp;"!B10:B1000"),$B14,INDIRECT(Equipo!$F$4&amp;"!"&amp;ADDRESS(10,COLUMN(G$9)-1)&amp;":"&amp;ADDRESS(1000,COLUMN(G$9)-1))),
SUMIF(INDIRECT(Equipo!$G$4&amp;"!B10:B1000"),$B14,INDIRECT(Equipo!$G$4&amp;"!"&amp;ADDRESS(10,COLUMN(G$9)-1)&amp;":"&amp;ADDRESS(1000,COLUMN(G$9)-1)))))</f>
        <v>0</v>
      </c>
    </row>
    <row r="15" spans="1:7">
      <c r="B15" t="str">
        <f>IF(ISBLANK(Tareas!B11)," - ",Tareas!B11)</f>
        <v>Revisión documento PGCS</v>
      </c>
      <c r="D15" s="2">
        <f ca="1">IF(ISBLANK(Tareas!$B11),"-",SUM(
SUMIF(INDIRECT(Equipo!$C$4&amp;"!B10:B1000"),$B15,INDIRECT(Equipo!$C$4&amp;"!"&amp;ADDRESS(10,COLUMN(D$9)-1)&amp;":"&amp;ADDRESS(1000,COLUMN(D$9)-1))),
SUMIF(INDIRECT(Equipo!$D$4&amp;"!B10:B1000"),$B15,INDIRECT(Equipo!$D$4&amp;"!"&amp;ADDRESS(10,COLUMN(D$9)-1)&amp;":"&amp;ADDRESS(1000,COLUMN(D$9)-1))),
SUMIF(INDIRECT(Equipo!$E$4&amp;"!B10:B1000"),$B15,INDIRECT(Equipo!$E$4&amp;"!"&amp;ADDRESS(10,COLUMN(D$9)-1)&amp;":"&amp;ADDRESS(1000,COLUMN(D$9)-1))),
SUMIF(INDIRECT(Equipo!$F$4&amp;"!B10:B1000"),$B15,INDIRECT(Equipo!$F$4&amp;"!"&amp;ADDRESS(10,COLUMN(D$9)-1)&amp;":"&amp;ADDRESS(1000,COLUMN(D$9)-1))),
SUMIF(INDIRECT(Equipo!$G$4&amp;"!B10:B1000"),$B15,INDIRECT(Equipo!$G$4&amp;"!"&amp;ADDRESS(10,COLUMN(D$9)-1)&amp;":"&amp;ADDRESS(1000,COLUMN(D$9)-1)))))</f>
        <v>0</v>
      </c>
      <c r="E15" s="2">
        <f ca="1">IF(ISBLANK(Tareas!$B11),"-",SUM(
SUMIF(INDIRECT(Equipo!$C$4&amp;"!B10:B1000"),$B15,INDIRECT(Equipo!$C$4&amp;"!"&amp;ADDRESS(10,COLUMN(E$9)-1)&amp;":"&amp;ADDRESS(1000,COLUMN(E$9)-1))),
SUMIF(INDIRECT(Equipo!$D$4&amp;"!B10:B1000"),$B15,INDIRECT(Equipo!$D$4&amp;"!"&amp;ADDRESS(10,COLUMN(E$9)-1)&amp;":"&amp;ADDRESS(1000,COLUMN(E$9)-1))),
SUMIF(INDIRECT(Equipo!$E$4&amp;"!B10:B1000"),$B15,INDIRECT(Equipo!$E$4&amp;"!"&amp;ADDRESS(10,COLUMN(E$9)-1)&amp;":"&amp;ADDRESS(1000,COLUMN(E$9)-1))),
SUMIF(INDIRECT(Equipo!$F$4&amp;"!B10:B1000"),$B15,INDIRECT(Equipo!$F$4&amp;"!"&amp;ADDRESS(10,COLUMN(E$9)-1)&amp;":"&amp;ADDRESS(1000,COLUMN(E$9)-1))),
SUMIF(INDIRECT(Equipo!$G$4&amp;"!B10:B1000"),$B15,INDIRECT(Equipo!$G$4&amp;"!"&amp;ADDRESS(10,COLUMN(E$9)-1)&amp;":"&amp;ADDRESS(1000,COLUMN(E$9)-1)))))</f>
        <v>1</v>
      </c>
      <c r="F15" s="2">
        <f ca="1">IF(ISBLANK(Tareas!$B11),"-",SUM(
SUMIF(INDIRECT(Equipo!$C$4&amp;"!B10:B1000"),$B15,INDIRECT(Equipo!$C$4&amp;"!"&amp;ADDRESS(10,COLUMN(F$9)-1)&amp;":"&amp;ADDRESS(1000,COLUMN(F$9)-1))),
SUMIF(INDIRECT(Equipo!$D$4&amp;"!B10:B1000"),$B15,INDIRECT(Equipo!$D$4&amp;"!"&amp;ADDRESS(10,COLUMN(F$9)-1)&amp;":"&amp;ADDRESS(1000,COLUMN(F$9)-1))),
SUMIF(INDIRECT(Equipo!$E$4&amp;"!B10:B1000"),$B15,INDIRECT(Equipo!$E$4&amp;"!"&amp;ADDRESS(10,COLUMN(F$9)-1)&amp;":"&amp;ADDRESS(1000,COLUMN(F$9)-1))),
SUMIF(INDIRECT(Equipo!$F$4&amp;"!B10:B1000"),$B15,INDIRECT(Equipo!$F$4&amp;"!"&amp;ADDRESS(10,COLUMN(F$9)-1)&amp;":"&amp;ADDRESS(1000,COLUMN(F$9)-1))),
SUMIF(INDIRECT(Equipo!$G$4&amp;"!B10:B1000"),$B15,INDIRECT(Equipo!$G$4&amp;"!"&amp;ADDRESS(10,COLUMN(F$9)-1)&amp;":"&amp;ADDRESS(1000,COLUMN(F$9)-1)))))</f>
        <v>0</v>
      </c>
      <c r="G15" s="2">
        <f ca="1">IF(ISBLANK(Tareas!$B11),"-",SUM(
SUMIF(INDIRECT(Equipo!$C$4&amp;"!B10:B1000"),$B15,INDIRECT(Equipo!$C$4&amp;"!"&amp;ADDRESS(10,COLUMN(G$9)-1)&amp;":"&amp;ADDRESS(1000,COLUMN(G$9)-1))),
SUMIF(INDIRECT(Equipo!$D$4&amp;"!B10:B1000"),$B15,INDIRECT(Equipo!$D$4&amp;"!"&amp;ADDRESS(10,COLUMN(G$9)-1)&amp;":"&amp;ADDRESS(1000,COLUMN(G$9)-1))),
SUMIF(INDIRECT(Equipo!$E$4&amp;"!B10:B1000"),$B15,INDIRECT(Equipo!$E$4&amp;"!"&amp;ADDRESS(10,COLUMN(G$9)-1)&amp;":"&amp;ADDRESS(1000,COLUMN(G$9)-1))),
SUMIF(INDIRECT(Equipo!$F$4&amp;"!B10:B1000"),$B15,INDIRECT(Equipo!$F$4&amp;"!"&amp;ADDRESS(10,COLUMN(G$9)-1)&amp;":"&amp;ADDRESS(1000,COLUMN(G$9)-1))),
SUMIF(INDIRECT(Equipo!$G$4&amp;"!B10:B1000"),$B15,INDIRECT(Equipo!$G$4&amp;"!"&amp;ADDRESS(10,COLUMN(G$9)-1)&amp;":"&amp;ADDRESS(1000,COLUMN(G$9)-1)))))</f>
        <v>0</v>
      </c>
    </row>
    <row r="16" spans="1:7">
      <c r="B16" t="str">
        <f>IF(ISBLANK(Tareas!B12)," - ",Tareas!B12)</f>
        <v>Corrección documento PGCS</v>
      </c>
      <c r="D16" s="2">
        <f ca="1">IF(ISBLANK(Tareas!$B12),"-",SUM(
SUMIF(INDIRECT(Equipo!$C$4&amp;"!B10:B1000"),$B16,INDIRECT(Equipo!$C$4&amp;"!"&amp;ADDRESS(10,COLUMN(D$9)-1)&amp;":"&amp;ADDRESS(1000,COLUMN(D$9)-1))),
SUMIF(INDIRECT(Equipo!$D$4&amp;"!B10:B1000"),$B16,INDIRECT(Equipo!$D$4&amp;"!"&amp;ADDRESS(10,COLUMN(D$9)-1)&amp;":"&amp;ADDRESS(1000,COLUMN(D$9)-1))),
SUMIF(INDIRECT(Equipo!$E$4&amp;"!B10:B1000"),$B16,INDIRECT(Equipo!$E$4&amp;"!"&amp;ADDRESS(10,COLUMN(D$9)-1)&amp;":"&amp;ADDRESS(1000,COLUMN(D$9)-1))),
SUMIF(INDIRECT(Equipo!$F$4&amp;"!B10:B1000"),$B16,INDIRECT(Equipo!$F$4&amp;"!"&amp;ADDRESS(10,COLUMN(D$9)-1)&amp;":"&amp;ADDRESS(1000,COLUMN(D$9)-1))),
SUMIF(INDIRECT(Equipo!$G$4&amp;"!B10:B1000"),$B16,INDIRECT(Equipo!$G$4&amp;"!"&amp;ADDRESS(10,COLUMN(D$9)-1)&amp;":"&amp;ADDRESS(1000,COLUMN(D$9)-1)))))</f>
        <v>0</v>
      </c>
      <c r="E16" s="2">
        <f ca="1">IF(ISBLANK(Tareas!$B12),"-",SUM(
SUMIF(INDIRECT(Equipo!$C$4&amp;"!B10:B1000"),$B16,INDIRECT(Equipo!$C$4&amp;"!"&amp;ADDRESS(10,COLUMN(E$9)-1)&amp;":"&amp;ADDRESS(1000,COLUMN(E$9)-1))),
SUMIF(INDIRECT(Equipo!$D$4&amp;"!B10:B1000"),$B16,INDIRECT(Equipo!$D$4&amp;"!"&amp;ADDRESS(10,COLUMN(E$9)-1)&amp;":"&amp;ADDRESS(1000,COLUMN(E$9)-1))),
SUMIF(INDIRECT(Equipo!$E$4&amp;"!B10:B1000"),$B16,INDIRECT(Equipo!$E$4&amp;"!"&amp;ADDRESS(10,COLUMN(E$9)-1)&amp;":"&amp;ADDRESS(1000,COLUMN(E$9)-1))),
SUMIF(INDIRECT(Equipo!$F$4&amp;"!B10:B1000"),$B16,INDIRECT(Equipo!$F$4&amp;"!"&amp;ADDRESS(10,COLUMN(E$9)-1)&amp;":"&amp;ADDRESS(1000,COLUMN(E$9)-1))),
SUMIF(INDIRECT(Equipo!$G$4&amp;"!B10:B1000"),$B16,INDIRECT(Equipo!$G$4&amp;"!"&amp;ADDRESS(10,COLUMN(E$9)-1)&amp;":"&amp;ADDRESS(1000,COLUMN(E$9)-1)))))</f>
        <v>1.5</v>
      </c>
      <c r="F16" s="2">
        <f ca="1">IF(ISBLANK(Tareas!$B12),"-",SUM(
SUMIF(INDIRECT(Equipo!$C$4&amp;"!B10:B1000"),$B16,INDIRECT(Equipo!$C$4&amp;"!"&amp;ADDRESS(10,COLUMN(F$9)-1)&amp;":"&amp;ADDRESS(1000,COLUMN(F$9)-1))),
SUMIF(INDIRECT(Equipo!$D$4&amp;"!B10:B1000"),$B16,INDIRECT(Equipo!$D$4&amp;"!"&amp;ADDRESS(10,COLUMN(F$9)-1)&amp;":"&amp;ADDRESS(1000,COLUMN(F$9)-1))),
SUMIF(INDIRECT(Equipo!$E$4&amp;"!B10:B1000"),$B16,INDIRECT(Equipo!$E$4&amp;"!"&amp;ADDRESS(10,COLUMN(F$9)-1)&amp;":"&amp;ADDRESS(1000,COLUMN(F$9)-1))),
SUMIF(INDIRECT(Equipo!$F$4&amp;"!B10:B1000"),$B16,INDIRECT(Equipo!$F$4&amp;"!"&amp;ADDRESS(10,COLUMN(F$9)-1)&amp;":"&amp;ADDRESS(1000,COLUMN(F$9)-1))),
SUMIF(INDIRECT(Equipo!$G$4&amp;"!B10:B1000"),$B16,INDIRECT(Equipo!$G$4&amp;"!"&amp;ADDRESS(10,COLUMN(F$9)-1)&amp;":"&amp;ADDRESS(1000,COLUMN(F$9)-1)))))</f>
        <v>0</v>
      </c>
      <c r="G16" s="2">
        <f ca="1">IF(ISBLANK(Tareas!$B12),"-",SUM(
SUMIF(INDIRECT(Equipo!$C$4&amp;"!B10:B1000"),$B16,INDIRECT(Equipo!$C$4&amp;"!"&amp;ADDRESS(10,COLUMN(G$9)-1)&amp;":"&amp;ADDRESS(1000,COLUMN(G$9)-1))),
SUMIF(INDIRECT(Equipo!$D$4&amp;"!B10:B1000"),$B16,INDIRECT(Equipo!$D$4&amp;"!"&amp;ADDRESS(10,COLUMN(G$9)-1)&amp;":"&amp;ADDRESS(1000,COLUMN(G$9)-1))),
SUMIF(INDIRECT(Equipo!$E$4&amp;"!B10:B1000"),$B16,INDIRECT(Equipo!$E$4&amp;"!"&amp;ADDRESS(10,COLUMN(G$9)-1)&amp;":"&amp;ADDRESS(1000,COLUMN(G$9)-1))),
SUMIF(INDIRECT(Equipo!$F$4&amp;"!B10:B1000"),$B16,INDIRECT(Equipo!$F$4&amp;"!"&amp;ADDRESS(10,COLUMN(G$9)-1)&amp;":"&amp;ADDRESS(1000,COLUMN(G$9)-1))),
SUMIF(INDIRECT(Equipo!$G$4&amp;"!B10:B1000"),$B16,INDIRECT(Equipo!$G$4&amp;"!"&amp;ADDRESS(10,COLUMN(G$9)-1)&amp;":"&amp;ADDRESS(1000,COLUMN(G$9)-1)))))</f>
        <v>0</v>
      </c>
    </row>
    <row r="17" spans="2:7">
      <c r="B17" t="str">
        <f>IF(ISBLANK(Tareas!B13)," - ",Tareas!B13)</f>
        <v>Actualización Hoja Valor Ganado</v>
      </c>
      <c r="D17" s="2">
        <f ca="1">IF(ISBLANK(Tareas!$B13),"-",SUM(
SUMIF(INDIRECT(Equipo!$C$4&amp;"!B10:B1000"),$B17,INDIRECT(Equipo!$C$4&amp;"!"&amp;ADDRESS(10,COLUMN(D$9)-1)&amp;":"&amp;ADDRESS(1000,COLUMN(D$9)-1))),
SUMIF(INDIRECT(Equipo!$D$4&amp;"!B10:B1000"),$B17,INDIRECT(Equipo!$D$4&amp;"!"&amp;ADDRESS(10,COLUMN(D$9)-1)&amp;":"&amp;ADDRESS(1000,COLUMN(D$9)-1))),
SUMIF(INDIRECT(Equipo!$E$4&amp;"!B10:B1000"),$B17,INDIRECT(Equipo!$E$4&amp;"!"&amp;ADDRESS(10,COLUMN(D$9)-1)&amp;":"&amp;ADDRESS(1000,COLUMN(D$9)-1))),
SUMIF(INDIRECT(Equipo!$F$4&amp;"!B10:B1000"),$B17,INDIRECT(Equipo!$F$4&amp;"!"&amp;ADDRESS(10,COLUMN(D$9)-1)&amp;":"&amp;ADDRESS(1000,COLUMN(D$9)-1))),
SUMIF(INDIRECT(Equipo!$G$4&amp;"!B10:B1000"),$B17,INDIRECT(Equipo!$G$4&amp;"!"&amp;ADDRESS(10,COLUMN(D$9)-1)&amp;":"&amp;ADDRESS(1000,COLUMN(D$9)-1)))))</f>
        <v>0</v>
      </c>
      <c r="E17" s="2">
        <f ca="1">IF(ISBLANK(Tareas!$B13),"-",SUM(
SUMIF(INDIRECT(Equipo!$C$4&amp;"!B10:B1000"),$B17,INDIRECT(Equipo!$C$4&amp;"!"&amp;ADDRESS(10,COLUMN(E$9)-1)&amp;":"&amp;ADDRESS(1000,COLUMN(E$9)-1))),
SUMIF(INDIRECT(Equipo!$D$4&amp;"!B10:B1000"),$B17,INDIRECT(Equipo!$D$4&amp;"!"&amp;ADDRESS(10,COLUMN(E$9)-1)&amp;":"&amp;ADDRESS(1000,COLUMN(E$9)-1))),
SUMIF(INDIRECT(Equipo!$E$4&amp;"!B10:B1000"),$B17,INDIRECT(Equipo!$E$4&amp;"!"&amp;ADDRESS(10,COLUMN(E$9)-1)&amp;":"&amp;ADDRESS(1000,COLUMN(E$9)-1))),
SUMIF(INDIRECT(Equipo!$F$4&amp;"!B10:B1000"),$B17,INDIRECT(Equipo!$F$4&amp;"!"&amp;ADDRESS(10,COLUMN(E$9)-1)&amp;":"&amp;ADDRESS(1000,COLUMN(E$9)-1))),
SUMIF(INDIRECT(Equipo!$G$4&amp;"!B10:B1000"),$B17,INDIRECT(Equipo!$G$4&amp;"!"&amp;ADDRESS(10,COLUMN(E$9)-1)&amp;":"&amp;ADDRESS(1000,COLUMN(E$9)-1)))))</f>
        <v>7</v>
      </c>
      <c r="F17" s="2">
        <f ca="1">IF(ISBLANK(Tareas!$B13),"-",SUM(
SUMIF(INDIRECT(Equipo!$C$4&amp;"!B10:B1000"),$B17,INDIRECT(Equipo!$C$4&amp;"!"&amp;ADDRESS(10,COLUMN(F$9)-1)&amp;":"&amp;ADDRESS(1000,COLUMN(F$9)-1))),
SUMIF(INDIRECT(Equipo!$D$4&amp;"!B10:B1000"),$B17,INDIRECT(Equipo!$D$4&amp;"!"&amp;ADDRESS(10,COLUMN(F$9)-1)&amp;":"&amp;ADDRESS(1000,COLUMN(F$9)-1))),
SUMIF(INDIRECT(Equipo!$E$4&amp;"!B10:B1000"),$B17,INDIRECT(Equipo!$E$4&amp;"!"&amp;ADDRESS(10,COLUMN(F$9)-1)&amp;":"&amp;ADDRESS(1000,COLUMN(F$9)-1))),
SUMIF(INDIRECT(Equipo!$F$4&amp;"!B10:B1000"),$B17,INDIRECT(Equipo!$F$4&amp;"!"&amp;ADDRESS(10,COLUMN(F$9)-1)&amp;":"&amp;ADDRESS(1000,COLUMN(F$9)-1))),
SUMIF(INDIRECT(Equipo!$G$4&amp;"!B10:B1000"),$B17,INDIRECT(Equipo!$G$4&amp;"!"&amp;ADDRESS(10,COLUMN(F$9)-1)&amp;":"&amp;ADDRESS(1000,COLUMN(F$9)-1)))))</f>
        <v>0</v>
      </c>
      <c r="G17" s="2">
        <f ca="1">IF(ISBLANK(Tareas!$B13),"-",SUM(
SUMIF(INDIRECT(Equipo!$C$4&amp;"!B10:B1000"),$B17,INDIRECT(Equipo!$C$4&amp;"!"&amp;ADDRESS(10,COLUMN(G$9)-1)&amp;":"&amp;ADDRESS(1000,COLUMN(G$9)-1))),
SUMIF(INDIRECT(Equipo!$D$4&amp;"!B10:B1000"),$B17,INDIRECT(Equipo!$D$4&amp;"!"&amp;ADDRESS(10,COLUMN(G$9)-1)&amp;":"&amp;ADDRESS(1000,COLUMN(G$9)-1))),
SUMIF(INDIRECT(Equipo!$E$4&amp;"!B10:B1000"),$B17,INDIRECT(Equipo!$E$4&amp;"!"&amp;ADDRESS(10,COLUMN(G$9)-1)&amp;":"&amp;ADDRESS(1000,COLUMN(G$9)-1))),
SUMIF(INDIRECT(Equipo!$F$4&amp;"!B10:B1000"),$B17,INDIRECT(Equipo!$F$4&amp;"!"&amp;ADDRESS(10,COLUMN(G$9)-1)&amp;":"&amp;ADDRESS(1000,COLUMN(G$9)-1))),
SUMIF(INDIRECT(Equipo!$G$4&amp;"!B10:B1000"),$B17,INDIRECT(Equipo!$G$4&amp;"!"&amp;ADDRESS(10,COLUMN(G$9)-1)&amp;":"&amp;ADDRESS(1000,COLUMN(G$9)-1)))))</f>
        <v>0</v>
      </c>
    </row>
    <row r="18" spans="2:7">
      <c r="B18" t="str">
        <f>IF(ISBLANK(Tareas!B14)," - ",Tareas!B14)</f>
        <v>Revisión DAN</v>
      </c>
      <c r="D18" s="2">
        <f ca="1">IF(ISBLANK(Tareas!$B14),"-",SUM(
SUMIF(INDIRECT(Equipo!$C$4&amp;"!B10:B1000"),$B18,INDIRECT(Equipo!$C$4&amp;"!"&amp;ADDRESS(10,COLUMN(D$9)-1)&amp;":"&amp;ADDRESS(1000,COLUMN(D$9)-1))),
SUMIF(INDIRECT(Equipo!$D$4&amp;"!B10:B1000"),$B18,INDIRECT(Equipo!$D$4&amp;"!"&amp;ADDRESS(10,COLUMN(D$9)-1)&amp;":"&amp;ADDRESS(1000,COLUMN(D$9)-1))),
SUMIF(INDIRECT(Equipo!$E$4&amp;"!B10:B1000"),$B18,INDIRECT(Equipo!$E$4&amp;"!"&amp;ADDRESS(10,COLUMN(D$9)-1)&amp;":"&amp;ADDRESS(1000,COLUMN(D$9)-1))),
SUMIF(INDIRECT(Equipo!$F$4&amp;"!B10:B1000"),$B18,INDIRECT(Equipo!$F$4&amp;"!"&amp;ADDRESS(10,COLUMN(D$9)-1)&amp;":"&amp;ADDRESS(1000,COLUMN(D$9)-1))),
SUMIF(INDIRECT(Equipo!$G$4&amp;"!B10:B1000"),$B18,INDIRECT(Equipo!$G$4&amp;"!"&amp;ADDRESS(10,COLUMN(D$9)-1)&amp;":"&amp;ADDRESS(1000,COLUMN(D$9)-1)))))</f>
        <v>0</v>
      </c>
      <c r="E18" s="2">
        <f ca="1">IF(ISBLANK(Tareas!$B14),"-",SUM(
SUMIF(INDIRECT(Equipo!$C$4&amp;"!B10:B1000"),$B18,INDIRECT(Equipo!$C$4&amp;"!"&amp;ADDRESS(10,COLUMN(E$9)-1)&amp;":"&amp;ADDRESS(1000,COLUMN(E$9)-1))),
SUMIF(INDIRECT(Equipo!$D$4&amp;"!B10:B1000"),$B18,INDIRECT(Equipo!$D$4&amp;"!"&amp;ADDRESS(10,COLUMN(E$9)-1)&amp;":"&amp;ADDRESS(1000,COLUMN(E$9)-1))),
SUMIF(INDIRECT(Equipo!$E$4&amp;"!B10:B1000"),$B18,INDIRECT(Equipo!$E$4&amp;"!"&amp;ADDRESS(10,COLUMN(E$9)-1)&amp;":"&amp;ADDRESS(1000,COLUMN(E$9)-1))),
SUMIF(INDIRECT(Equipo!$F$4&amp;"!B10:B1000"),$B18,INDIRECT(Equipo!$F$4&amp;"!"&amp;ADDRESS(10,COLUMN(E$9)-1)&amp;":"&amp;ADDRESS(1000,COLUMN(E$9)-1))),
SUMIF(INDIRECT(Equipo!$G$4&amp;"!B10:B1000"),$B18,INDIRECT(Equipo!$G$4&amp;"!"&amp;ADDRESS(10,COLUMN(E$9)-1)&amp;":"&amp;ADDRESS(1000,COLUMN(E$9)-1)))))</f>
        <v>1</v>
      </c>
      <c r="F18" s="2">
        <f ca="1">IF(ISBLANK(Tareas!$B14),"-",SUM(
SUMIF(INDIRECT(Equipo!$C$4&amp;"!B10:B1000"),$B18,INDIRECT(Equipo!$C$4&amp;"!"&amp;ADDRESS(10,COLUMN(F$9)-1)&amp;":"&amp;ADDRESS(1000,COLUMN(F$9)-1))),
SUMIF(INDIRECT(Equipo!$D$4&amp;"!B10:B1000"),$B18,INDIRECT(Equipo!$D$4&amp;"!"&amp;ADDRESS(10,COLUMN(F$9)-1)&amp;":"&amp;ADDRESS(1000,COLUMN(F$9)-1))),
SUMIF(INDIRECT(Equipo!$E$4&amp;"!B10:B1000"),$B18,INDIRECT(Equipo!$E$4&amp;"!"&amp;ADDRESS(10,COLUMN(F$9)-1)&amp;":"&amp;ADDRESS(1000,COLUMN(F$9)-1))),
SUMIF(INDIRECT(Equipo!$F$4&amp;"!B10:B1000"),$B18,INDIRECT(Equipo!$F$4&amp;"!"&amp;ADDRESS(10,COLUMN(F$9)-1)&amp;":"&amp;ADDRESS(1000,COLUMN(F$9)-1))),
SUMIF(INDIRECT(Equipo!$G$4&amp;"!B10:B1000"),$B18,INDIRECT(Equipo!$G$4&amp;"!"&amp;ADDRESS(10,COLUMN(F$9)-1)&amp;":"&amp;ADDRESS(1000,COLUMN(F$9)-1)))))</f>
        <v>0</v>
      </c>
      <c r="G18" s="2">
        <f ca="1">IF(ISBLANK(Tareas!$B14),"-",SUM(
SUMIF(INDIRECT(Equipo!$C$4&amp;"!B10:B1000"),$B18,INDIRECT(Equipo!$C$4&amp;"!"&amp;ADDRESS(10,COLUMN(G$9)-1)&amp;":"&amp;ADDRESS(1000,COLUMN(G$9)-1))),
SUMIF(INDIRECT(Equipo!$D$4&amp;"!B10:B1000"),$B18,INDIRECT(Equipo!$D$4&amp;"!"&amp;ADDRESS(10,COLUMN(G$9)-1)&amp;":"&amp;ADDRESS(1000,COLUMN(G$9)-1))),
SUMIF(INDIRECT(Equipo!$E$4&amp;"!B10:B1000"),$B18,INDIRECT(Equipo!$E$4&amp;"!"&amp;ADDRESS(10,COLUMN(G$9)-1)&amp;":"&amp;ADDRESS(1000,COLUMN(G$9)-1))),
SUMIF(INDIRECT(Equipo!$F$4&amp;"!B10:B1000"),$B18,INDIRECT(Equipo!$F$4&amp;"!"&amp;ADDRESS(10,COLUMN(G$9)-1)&amp;":"&amp;ADDRESS(1000,COLUMN(G$9)-1))),
SUMIF(INDIRECT(Equipo!$G$4&amp;"!B10:B1000"),$B18,INDIRECT(Equipo!$G$4&amp;"!"&amp;ADDRESS(10,COLUMN(G$9)-1)&amp;":"&amp;ADDRESS(1000,COLUMN(G$9)-1)))))</f>
        <v>0</v>
      </c>
    </row>
    <row r="19" spans="2:7">
      <c r="B19" t="str">
        <f>IF(ISBLANK(Tareas!B15)," - ",Tareas!B15)</f>
        <v>Revisión DBN</v>
      </c>
      <c r="D19" s="2">
        <f ca="1">IF(ISBLANK(Tareas!$B15),"-",SUM(
SUMIF(INDIRECT(Equipo!$C$4&amp;"!B10:B1000"),$B19,INDIRECT(Equipo!$C$4&amp;"!"&amp;ADDRESS(10,COLUMN(D$9)-1)&amp;":"&amp;ADDRESS(1000,COLUMN(D$9)-1))),
SUMIF(INDIRECT(Equipo!$D$4&amp;"!B10:B1000"),$B19,INDIRECT(Equipo!$D$4&amp;"!"&amp;ADDRESS(10,COLUMN(D$9)-1)&amp;":"&amp;ADDRESS(1000,COLUMN(D$9)-1))),
SUMIF(INDIRECT(Equipo!$E$4&amp;"!B10:B1000"),$B19,INDIRECT(Equipo!$E$4&amp;"!"&amp;ADDRESS(10,COLUMN(D$9)-1)&amp;":"&amp;ADDRESS(1000,COLUMN(D$9)-1))),
SUMIF(INDIRECT(Equipo!$F$4&amp;"!B10:B1000"),$B19,INDIRECT(Equipo!$F$4&amp;"!"&amp;ADDRESS(10,COLUMN(D$9)-1)&amp;":"&amp;ADDRESS(1000,COLUMN(D$9)-1))),
SUMIF(INDIRECT(Equipo!$G$4&amp;"!B10:B1000"),$B19,INDIRECT(Equipo!$G$4&amp;"!"&amp;ADDRESS(10,COLUMN(D$9)-1)&amp;":"&amp;ADDRESS(1000,COLUMN(D$9)-1)))))</f>
        <v>0</v>
      </c>
      <c r="E19" s="2">
        <f ca="1">IF(ISBLANK(Tareas!$B15),"-",SUM(
SUMIF(INDIRECT(Equipo!$C$4&amp;"!B10:B1000"),$B19,INDIRECT(Equipo!$C$4&amp;"!"&amp;ADDRESS(10,COLUMN(E$9)-1)&amp;":"&amp;ADDRESS(1000,COLUMN(E$9)-1))),
SUMIF(INDIRECT(Equipo!$D$4&amp;"!B10:B1000"),$B19,INDIRECT(Equipo!$D$4&amp;"!"&amp;ADDRESS(10,COLUMN(E$9)-1)&amp;":"&amp;ADDRESS(1000,COLUMN(E$9)-1))),
SUMIF(INDIRECT(Equipo!$E$4&amp;"!B10:B1000"),$B19,INDIRECT(Equipo!$E$4&amp;"!"&amp;ADDRESS(10,COLUMN(E$9)-1)&amp;":"&amp;ADDRESS(1000,COLUMN(E$9)-1))),
SUMIF(INDIRECT(Equipo!$F$4&amp;"!B10:B1000"),$B19,INDIRECT(Equipo!$F$4&amp;"!"&amp;ADDRESS(10,COLUMN(E$9)-1)&amp;":"&amp;ADDRESS(1000,COLUMN(E$9)-1))),
SUMIF(INDIRECT(Equipo!$G$4&amp;"!B10:B1000"),$B19,INDIRECT(Equipo!$G$4&amp;"!"&amp;ADDRESS(10,COLUMN(E$9)-1)&amp;":"&amp;ADDRESS(1000,COLUMN(E$9)-1)))))</f>
        <v>3.7</v>
      </c>
      <c r="F19" s="2">
        <f ca="1">IF(ISBLANK(Tareas!$B15),"-",SUM(
SUMIF(INDIRECT(Equipo!$C$4&amp;"!B10:B1000"),$B19,INDIRECT(Equipo!$C$4&amp;"!"&amp;ADDRESS(10,COLUMN(F$9)-1)&amp;":"&amp;ADDRESS(1000,COLUMN(F$9)-1))),
SUMIF(INDIRECT(Equipo!$D$4&amp;"!B10:B1000"),$B19,INDIRECT(Equipo!$D$4&amp;"!"&amp;ADDRESS(10,COLUMN(F$9)-1)&amp;":"&amp;ADDRESS(1000,COLUMN(F$9)-1))),
SUMIF(INDIRECT(Equipo!$E$4&amp;"!B10:B1000"),$B19,INDIRECT(Equipo!$E$4&amp;"!"&amp;ADDRESS(10,COLUMN(F$9)-1)&amp;":"&amp;ADDRESS(1000,COLUMN(F$9)-1))),
SUMIF(INDIRECT(Equipo!$F$4&amp;"!B10:B1000"),$B19,INDIRECT(Equipo!$F$4&amp;"!"&amp;ADDRESS(10,COLUMN(F$9)-1)&amp;":"&amp;ADDRESS(1000,COLUMN(F$9)-1))),
SUMIF(INDIRECT(Equipo!$G$4&amp;"!B10:B1000"),$B19,INDIRECT(Equipo!$G$4&amp;"!"&amp;ADDRESS(10,COLUMN(F$9)-1)&amp;":"&amp;ADDRESS(1000,COLUMN(F$9)-1)))))</f>
        <v>0</v>
      </c>
      <c r="G19" s="2">
        <f ca="1">IF(ISBLANK(Tareas!$B15),"-",SUM(
SUMIF(INDIRECT(Equipo!$C$4&amp;"!B10:B1000"),$B19,INDIRECT(Equipo!$C$4&amp;"!"&amp;ADDRESS(10,COLUMN(G$9)-1)&amp;":"&amp;ADDRESS(1000,COLUMN(G$9)-1))),
SUMIF(INDIRECT(Equipo!$D$4&amp;"!B10:B1000"),$B19,INDIRECT(Equipo!$D$4&amp;"!"&amp;ADDRESS(10,COLUMN(G$9)-1)&amp;":"&amp;ADDRESS(1000,COLUMN(G$9)-1))),
SUMIF(INDIRECT(Equipo!$E$4&amp;"!B10:B1000"),$B19,INDIRECT(Equipo!$E$4&amp;"!"&amp;ADDRESS(10,COLUMN(G$9)-1)&amp;":"&amp;ADDRESS(1000,COLUMN(G$9)-1))),
SUMIF(INDIRECT(Equipo!$F$4&amp;"!B10:B1000"),$B19,INDIRECT(Equipo!$F$4&amp;"!"&amp;ADDRESS(10,COLUMN(G$9)-1)&amp;":"&amp;ADDRESS(1000,COLUMN(G$9)-1))),
SUMIF(INDIRECT(Equipo!$G$4&amp;"!B10:B1000"),$B19,INDIRECT(Equipo!$G$4&amp;"!"&amp;ADDRESS(10,COLUMN(G$9)-1)&amp;":"&amp;ADDRESS(1000,COLUMN(G$9)-1)))))</f>
        <v>0</v>
      </c>
    </row>
    <row r="20" spans="2:7">
      <c r="B20" t="str">
        <f>IF(ISBLANK(Tareas!B16)," - ",Tareas!B16)</f>
        <v>Implementación de código para reestablecimiento de contraseña</v>
      </c>
      <c r="D20" s="2">
        <f ca="1">IF(ISBLANK(Tareas!$B16),"-",SUM(
SUMIF(INDIRECT(Equipo!$C$4&amp;"!B10:B1000"),$B20,INDIRECT(Equipo!$C$4&amp;"!"&amp;ADDRESS(10,COLUMN(D$9)-1)&amp;":"&amp;ADDRESS(1000,COLUMN(D$9)-1))),
SUMIF(INDIRECT(Equipo!$D$4&amp;"!B10:B1000"),$B20,INDIRECT(Equipo!$D$4&amp;"!"&amp;ADDRESS(10,COLUMN(D$9)-1)&amp;":"&amp;ADDRESS(1000,COLUMN(D$9)-1))),
SUMIF(INDIRECT(Equipo!$E$4&amp;"!B10:B1000"),$B20,INDIRECT(Equipo!$E$4&amp;"!"&amp;ADDRESS(10,COLUMN(D$9)-1)&amp;":"&amp;ADDRESS(1000,COLUMN(D$9)-1))),
SUMIF(INDIRECT(Equipo!$F$4&amp;"!B10:B1000"),$B20,INDIRECT(Equipo!$F$4&amp;"!"&amp;ADDRESS(10,COLUMN(D$9)-1)&amp;":"&amp;ADDRESS(1000,COLUMN(D$9)-1))),
SUMIF(INDIRECT(Equipo!$G$4&amp;"!B10:B1000"),$B20,INDIRECT(Equipo!$G$4&amp;"!"&amp;ADDRESS(10,COLUMN(D$9)-1)&amp;":"&amp;ADDRESS(1000,COLUMN(D$9)-1)))))</f>
        <v>0</v>
      </c>
      <c r="E20" s="2">
        <f ca="1">IF(ISBLANK(Tareas!$B16),"-",SUM(
SUMIF(INDIRECT(Equipo!$C$4&amp;"!B10:B1000"),$B20,INDIRECT(Equipo!$C$4&amp;"!"&amp;ADDRESS(10,COLUMN(E$9)-1)&amp;":"&amp;ADDRESS(1000,COLUMN(E$9)-1))),
SUMIF(INDIRECT(Equipo!$D$4&amp;"!B10:B1000"),$B20,INDIRECT(Equipo!$D$4&amp;"!"&amp;ADDRESS(10,COLUMN(E$9)-1)&amp;":"&amp;ADDRESS(1000,COLUMN(E$9)-1))),
SUMIF(INDIRECT(Equipo!$E$4&amp;"!B10:B1000"),$B20,INDIRECT(Equipo!$E$4&amp;"!"&amp;ADDRESS(10,COLUMN(E$9)-1)&amp;":"&amp;ADDRESS(1000,COLUMN(E$9)-1))),
SUMIF(INDIRECT(Equipo!$F$4&amp;"!B10:B1000"),$B20,INDIRECT(Equipo!$F$4&amp;"!"&amp;ADDRESS(10,COLUMN(E$9)-1)&amp;":"&amp;ADDRESS(1000,COLUMN(E$9)-1))),
SUMIF(INDIRECT(Equipo!$G$4&amp;"!B10:B1000"),$B20,INDIRECT(Equipo!$G$4&amp;"!"&amp;ADDRESS(10,COLUMN(E$9)-1)&amp;":"&amp;ADDRESS(1000,COLUMN(E$9)-1)))))</f>
        <v>0</v>
      </c>
      <c r="F20" s="2">
        <f ca="1">IF(ISBLANK(Tareas!$B16),"-",SUM(
SUMIF(INDIRECT(Equipo!$C$4&amp;"!B10:B1000"),$B20,INDIRECT(Equipo!$C$4&amp;"!"&amp;ADDRESS(10,COLUMN(F$9)-1)&amp;":"&amp;ADDRESS(1000,COLUMN(F$9)-1))),
SUMIF(INDIRECT(Equipo!$D$4&amp;"!B10:B1000"),$B20,INDIRECT(Equipo!$D$4&amp;"!"&amp;ADDRESS(10,COLUMN(F$9)-1)&amp;":"&amp;ADDRESS(1000,COLUMN(F$9)-1))),
SUMIF(INDIRECT(Equipo!$E$4&amp;"!B10:B1000"),$B20,INDIRECT(Equipo!$E$4&amp;"!"&amp;ADDRESS(10,COLUMN(F$9)-1)&amp;":"&amp;ADDRESS(1000,COLUMN(F$9)-1))),
SUMIF(INDIRECT(Equipo!$F$4&amp;"!B10:B1000"),$B20,INDIRECT(Equipo!$F$4&amp;"!"&amp;ADDRESS(10,COLUMN(F$9)-1)&amp;":"&amp;ADDRESS(1000,COLUMN(F$9)-1))),
SUMIF(INDIRECT(Equipo!$G$4&amp;"!B10:B1000"),$B20,INDIRECT(Equipo!$G$4&amp;"!"&amp;ADDRESS(10,COLUMN(F$9)-1)&amp;":"&amp;ADDRESS(1000,COLUMN(F$9)-1)))))</f>
        <v>1.5</v>
      </c>
      <c r="G20" s="2">
        <f ca="1">IF(ISBLANK(Tareas!$B16),"-",SUM(
SUMIF(INDIRECT(Equipo!$C$4&amp;"!B10:B1000"),$B20,INDIRECT(Equipo!$C$4&amp;"!"&amp;ADDRESS(10,COLUMN(G$9)-1)&amp;":"&amp;ADDRESS(1000,COLUMN(G$9)-1))),
SUMIF(INDIRECT(Equipo!$D$4&amp;"!B10:B1000"),$B20,INDIRECT(Equipo!$D$4&amp;"!"&amp;ADDRESS(10,COLUMN(G$9)-1)&amp;":"&amp;ADDRESS(1000,COLUMN(G$9)-1))),
SUMIF(INDIRECT(Equipo!$E$4&amp;"!B10:B1000"),$B20,INDIRECT(Equipo!$E$4&amp;"!"&amp;ADDRESS(10,COLUMN(G$9)-1)&amp;":"&amp;ADDRESS(1000,COLUMN(G$9)-1))),
SUMIF(INDIRECT(Equipo!$F$4&amp;"!B10:B1000"),$B20,INDIRECT(Equipo!$F$4&amp;"!"&amp;ADDRESS(10,COLUMN(G$9)-1)&amp;":"&amp;ADDRESS(1000,COLUMN(G$9)-1))),
SUMIF(INDIRECT(Equipo!$G$4&amp;"!B10:B1000"),$B20,INDIRECT(Equipo!$G$4&amp;"!"&amp;ADDRESS(10,COLUMN(G$9)-1)&amp;":"&amp;ADDRESS(1000,COLUMN(G$9)-1)))))</f>
        <v>0</v>
      </c>
    </row>
    <row r="21" spans="2:7">
      <c r="B21" t="str">
        <f>IF(ISBLANK(Tareas!B17)," - ",Tareas!B17)</f>
        <v>Implementación de código para configurar el botón de estadísticas</v>
      </c>
      <c r="D21" s="2">
        <f ca="1">IF(ISBLANK(Tareas!$B17),"-",SUM(
SUMIF(INDIRECT(Equipo!$C$4&amp;"!B10:B1000"),$B21,INDIRECT(Equipo!$C$4&amp;"!"&amp;ADDRESS(10,COLUMN(D$9)-1)&amp;":"&amp;ADDRESS(1000,COLUMN(D$9)-1))),
SUMIF(INDIRECT(Equipo!$D$4&amp;"!B10:B1000"),$B21,INDIRECT(Equipo!$D$4&amp;"!"&amp;ADDRESS(10,COLUMN(D$9)-1)&amp;":"&amp;ADDRESS(1000,COLUMN(D$9)-1))),
SUMIF(INDIRECT(Equipo!$E$4&amp;"!B10:B1000"),$B21,INDIRECT(Equipo!$E$4&amp;"!"&amp;ADDRESS(10,COLUMN(D$9)-1)&amp;":"&amp;ADDRESS(1000,COLUMN(D$9)-1))),
SUMIF(INDIRECT(Equipo!$F$4&amp;"!B10:B1000"),$B21,INDIRECT(Equipo!$F$4&amp;"!"&amp;ADDRESS(10,COLUMN(D$9)-1)&amp;":"&amp;ADDRESS(1000,COLUMN(D$9)-1))),
SUMIF(INDIRECT(Equipo!$G$4&amp;"!B10:B1000"),$B21,INDIRECT(Equipo!$G$4&amp;"!"&amp;ADDRESS(10,COLUMN(D$9)-1)&amp;":"&amp;ADDRESS(1000,COLUMN(D$9)-1)))))</f>
        <v>0</v>
      </c>
      <c r="E21" s="2">
        <f ca="1">IF(ISBLANK(Tareas!$B17),"-",SUM(
SUMIF(INDIRECT(Equipo!$C$4&amp;"!B10:B1000"),$B21,INDIRECT(Equipo!$C$4&amp;"!"&amp;ADDRESS(10,COLUMN(E$9)-1)&amp;":"&amp;ADDRESS(1000,COLUMN(E$9)-1))),
SUMIF(INDIRECT(Equipo!$D$4&amp;"!B10:B1000"),$B21,INDIRECT(Equipo!$D$4&amp;"!"&amp;ADDRESS(10,COLUMN(E$9)-1)&amp;":"&amp;ADDRESS(1000,COLUMN(E$9)-1))),
SUMIF(INDIRECT(Equipo!$E$4&amp;"!B10:B1000"),$B21,INDIRECT(Equipo!$E$4&amp;"!"&amp;ADDRESS(10,COLUMN(E$9)-1)&amp;":"&amp;ADDRESS(1000,COLUMN(E$9)-1))),
SUMIF(INDIRECT(Equipo!$F$4&amp;"!B10:B1000"),$B21,INDIRECT(Equipo!$F$4&amp;"!"&amp;ADDRESS(10,COLUMN(E$9)-1)&amp;":"&amp;ADDRESS(1000,COLUMN(E$9)-1))),
SUMIF(INDIRECT(Equipo!$G$4&amp;"!B10:B1000"),$B21,INDIRECT(Equipo!$G$4&amp;"!"&amp;ADDRESS(10,COLUMN(E$9)-1)&amp;":"&amp;ADDRESS(1000,COLUMN(E$9)-1)))))</f>
        <v>0</v>
      </c>
      <c r="F21" s="2">
        <f ca="1">IF(ISBLANK(Tareas!$B17),"-",SUM(
SUMIF(INDIRECT(Equipo!$C$4&amp;"!B10:B1000"),$B21,INDIRECT(Equipo!$C$4&amp;"!"&amp;ADDRESS(10,COLUMN(F$9)-1)&amp;":"&amp;ADDRESS(1000,COLUMN(F$9)-1))),
SUMIF(INDIRECT(Equipo!$D$4&amp;"!B10:B1000"),$B21,INDIRECT(Equipo!$D$4&amp;"!"&amp;ADDRESS(10,COLUMN(F$9)-1)&amp;":"&amp;ADDRESS(1000,COLUMN(F$9)-1))),
SUMIF(INDIRECT(Equipo!$E$4&amp;"!B10:B1000"),$B21,INDIRECT(Equipo!$E$4&amp;"!"&amp;ADDRESS(10,COLUMN(F$9)-1)&amp;":"&amp;ADDRESS(1000,COLUMN(F$9)-1))),
SUMIF(INDIRECT(Equipo!$F$4&amp;"!B10:B1000"),$B21,INDIRECT(Equipo!$F$4&amp;"!"&amp;ADDRESS(10,COLUMN(F$9)-1)&amp;":"&amp;ADDRESS(1000,COLUMN(F$9)-1))),
SUMIF(INDIRECT(Equipo!$G$4&amp;"!B10:B1000"),$B21,INDIRECT(Equipo!$G$4&amp;"!"&amp;ADDRESS(10,COLUMN(F$9)-1)&amp;":"&amp;ADDRESS(1000,COLUMN(F$9)-1)))))</f>
        <v>5</v>
      </c>
      <c r="G21" s="2">
        <f ca="1">IF(ISBLANK(Tareas!$B17),"-",SUM(
SUMIF(INDIRECT(Equipo!$C$4&amp;"!B10:B1000"),$B21,INDIRECT(Equipo!$C$4&amp;"!"&amp;ADDRESS(10,COLUMN(G$9)-1)&amp;":"&amp;ADDRESS(1000,COLUMN(G$9)-1))),
SUMIF(INDIRECT(Equipo!$D$4&amp;"!B10:B1000"),$B21,INDIRECT(Equipo!$D$4&amp;"!"&amp;ADDRESS(10,COLUMN(G$9)-1)&amp;":"&amp;ADDRESS(1000,COLUMN(G$9)-1))),
SUMIF(INDIRECT(Equipo!$E$4&amp;"!B10:B1000"),$B21,INDIRECT(Equipo!$E$4&amp;"!"&amp;ADDRESS(10,COLUMN(G$9)-1)&amp;":"&amp;ADDRESS(1000,COLUMN(G$9)-1))),
SUMIF(INDIRECT(Equipo!$F$4&amp;"!B10:B1000"),$B21,INDIRECT(Equipo!$F$4&amp;"!"&amp;ADDRESS(10,COLUMN(G$9)-1)&amp;":"&amp;ADDRESS(1000,COLUMN(G$9)-1))),
SUMIF(INDIRECT(Equipo!$G$4&amp;"!B10:B1000"),$B21,INDIRECT(Equipo!$G$4&amp;"!"&amp;ADDRESS(10,COLUMN(G$9)-1)&amp;":"&amp;ADDRESS(1000,COLUMN(G$9)-1)))))</f>
        <v>0</v>
      </c>
    </row>
    <row r="22" spans="2:7">
      <c r="B22" t="str">
        <f>IF(ISBLANK(Tareas!B18)," - ",Tareas!B18)</f>
        <v>Implementación de código para configurar el ranking global</v>
      </c>
      <c r="D22" s="2">
        <f ca="1">IF(ISBLANK(Tareas!$B18),"-",SUM(
SUMIF(INDIRECT(Equipo!$C$4&amp;"!B10:B1000"),$B22,INDIRECT(Equipo!$C$4&amp;"!"&amp;ADDRESS(10,COLUMN(D$9)-1)&amp;":"&amp;ADDRESS(1000,COLUMN(D$9)-1))),
SUMIF(INDIRECT(Equipo!$D$4&amp;"!B10:B1000"),$B22,INDIRECT(Equipo!$D$4&amp;"!"&amp;ADDRESS(10,COLUMN(D$9)-1)&amp;":"&amp;ADDRESS(1000,COLUMN(D$9)-1))),
SUMIF(INDIRECT(Equipo!$E$4&amp;"!B10:B1000"),$B22,INDIRECT(Equipo!$E$4&amp;"!"&amp;ADDRESS(10,COLUMN(D$9)-1)&amp;":"&amp;ADDRESS(1000,COLUMN(D$9)-1))),
SUMIF(INDIRECT(Equipo!$F$4&amp;"!B10:B1000"),$B22,INDIRECT(Equipo!$F$4&amp;"!"&amp;ADDRESS(10,COLUMN(D$9)-1)&amp;":"&amp;ADDRESS(1000,COLUMN(D$9)-1))),
SUMIF(INDIRECT(Equipo!$G$4&amp;"!B10:B1000"),$B22,INDIRECT(Equipo!$G$4&amp;"!"&amp;ADDRESS(10,COLUMN(D$9)-1)&amp;":"&amp;ADDRESS(1000,COLUMN(D$9)-1)))))</f>
        <v>0</v>
      </c>
      <c r="E22" s="2">
        <f ca="1">IF(ISBLANK(Tareas!$B18),"-",SUM(
SUMIF(INDIRECT(Equipo!$C$4&amp;"!B10:B1000"),$B22,INDIRECT(Equipo!$C$4&amp;"!"&amp;ADDRESS(10,COLUMN(E$9)-1)&amp;":"&amp;ADDRESS(1000,COLUMN(E$9)-1))),
SUMIF(INDIRECT(Equipo!$D$4&amp;"!B10:B1000"),$B22,INDIRECT(Equipo!$D$4&amp;"!"&amp;ADDRESS(10,COLUMN(E$9)-1)&amp;":"&amp;ADDRESS(1000,COLUMN(E$9)-1))),
SUMIF(INDIRECT(Equipo!$E$4&amp;"!B10:B1000"),$B22,INDIRECT(Equipo!$E$4&amp;"!"&amp;ADDRESS(10,COLUMN(E$9)-1)&amp;":"&amp;ADDRESS(1000,COLUMN(E$9)-1))),
SUMIF(INDIRECT(Equipo!$F$4&amp;"!B10:B1000"),$B22,INDIRECT(Equipo!$F$4&amp;"!"&amp;ADDRESS(10,COLUMN(E$9)-1)&amp;":"&amp;ADDRESS(1000,COLUMN(E$9)-1))),
SUMIF(INDIRECT(Equipo!$G$4&amp;"!B10:B1000"),$B22,INDIRECT(Equipo!$G$4&amp;"!"&amp;ADDRESS(10,COLUMN(E$9)-1)&amp;":"&amp;ADDRESS(1000,COLUMN(E$9)-1)))))</f>
        <v>0</v>
      </c>
      <c r="F22" s="2">
        <f ca="1">IF(ISBLANK(Tareas!$B18),"-",SUM(
SUMIF(INDIRECT(Equipo!$C$4&amp;"!B10:B1000"),$B22,INDIRECT(Equipo!$C$4&amp;"!"&amp;ADDRESS(10,COLUMN(F$9)-1)&amp;":"&amp;ADDRESS(1000,COLUMN(F$9)-1))),
SUMIF(INDIRECT(Equipo!$D$4&amp;"!B10:B1000"),$B22,INDIRECT(Equipo!$D$4&amp;"!"&amp;ADDRESS(10,COLUMN(F$9)-1)&amp;":"&amp;ADDRESS(1000,COLUMN(F$9)-1))),
SUMIF(INDIRECT(Equipo!$E$4&amp;"!B10:B1000"),$B22,INDIRECT(Equipo!$E$4&amp;"!"&amp;ADDRESS(10,COLUMN(F$9)-1)&amp;":"&amp;ADDRESS(1000,COLUMN(F$9)-1))),
SUMIF(INDIRECT(Equipo!$F$4&amp;"!B10:B1000"),$B22,INDIRECT(Equipo!$F$4&amp;"!"&amp;ADDRESS(10,COLUMN(F$9)-1)&amp;":"&amp;ADDRESS(1000,COLUMN(F$9)-1))),
SUMIF(INDIRECT(Equipo!$G$4&amp;"!B10:B1000"),$B22,INDIRECT(Equipo!$G$4&amp;"!"&amp;ADDRESS(10,COLUMN(F$9)-1)&amp;":"&amp;ADDRESS(1000,COLUMN(F$9)-1)))))</f>
        <v>4.5</v>
      </c>
      <c r="G22" s="2">
        <f ca="1">IF(ISBLANK(Tareas!$B18),"-",SUM(
SUMIF(INDIRECT(Equipo!$C$4&amp;"!B10:B1000"),$B22,INDIRECT(Equipo!$C$4&amp;"!"&amp;ADDRESS(10,COLUMN(G$9)-1)&amp;":"&amp;ADDRESS(1000,COLUMN(G$9)-1))),
SUMIF(INDIRECT(Equipo!$D$4&amp;"!B10:B1000"),$B22,INDIRECT(Equipo!$D$4&amp;"!"&amp;ADDRESS(10,COLUMN(G$9)-1)&amp;":"&amp;ADDRESS(1000,COLUMN(G$9)-1))),
SUMIF(INDIRECT(Equipo!$E$4&amp;"!B10:B1000"),$B22,INDIRECT(Equipo!$E$4&amp;"!"&amp;ADDRESS(10,COLUMN(G$9)-1)&amp;":"&amp;ADDRESS(1000,COLUMN(G$9)-1))),
SUMIF(INDIRECT(Equipo!$F$4&amp;"!B10:B1000"),$B22,INDIRECT(Equipo!$F$4&amp;"!"&amp;ADDRESS(10,COLUMN(G$9)-1)&amp;":"&amp;ADDRESS(1000,COLUMN(G$9)-1))),
SUMIF(INDIRECT(Equipo!$G$4&amp;"!B10:B1000"),$B22,INDIRECT(Equipo!$G$4&amp;"!"&amp;ADDRESS(10,COLUMN(G$9)-1)&amp;":"&amp;ADDRESS(1000,COLUMN(G$9)-1)))))</f>
        <v>0</v>
      </c>
    </row>
    <row r="23" spans="2:7">
      <c r="B23" t="str">
        <f>IF(ISBLANK(Tareas!B19)," - ",Tareas!B19)</f>
        <v>Implementación de código para automatizar el proceso de elección de ganador de un partido</v>
      </c>
      <c r="D23" s="2">
        <f ca="1">IF(ISBLANK(Tareas!$B19),"-",SUM(
SUMIF(INDIRECT(Equipo!$C$4&amp;"!B10:B1000"),$B23,INDIRECT(Equipo!$C$4&amp;"!"&amp;ADDRESS(10,COLUMN(D$9)-1)&amp;":"&amp;ADDRESS(1000,COLUMN(D$9)-1))),
SUMIF(INDIRECT(Equipo!$D$4&amp;"!B10:B1000"),$B23,INDIRECT(Equipo!$D$4&amp;"!"&amp;ADDRESS(10,COLUMN(D$9)-1)&amp;":"&amp;ADDRESS(1000,COLUMN(D$9)-1))),
SUMIF(INDIRECT(Equipo!$E$4&amp;"!B10:B1000"),$B23,INDIRECT(Equipo!$E$4&amp;"!"&amp;ADDRESS(10,COLUMN(D$9)-1)&amp;":"&amp;ADDRESS(1000,COLUMN(D$9)-1))),
SUMIF(INDIRECT(Equipo!$F$4&amp;"!B10:B1000"),$B23,INDIRECT(Equipo!$F$4&amp;"!"&amp;ADDRESS(10,COLUMN(D$9)-1)&amp;":"&amp;ADDRESS(1000,COLUMN(D$9)-1))),
SUMIF(INDIRECT(Equipo!$G$4&amp;"!B10:B1000"),$B23,INDIRECT(Equipo!$G$4&amp;"!"&amp;ADDRESS(10,COLUMN(D$9)-1)&amp;":"&amp;ADDRESS(1000,COLUMN(D$9)-1)))))</f>
        <v>0</v>
      </c>
      <c r="E23" s="2">
        <f ca="1">IF(ISBLANK(Tareas!$B19),"-",SUM(
SUMIF(INDIRECT(Equipo!$C$4&amp;"!B10:B1000"),$B23,INDIRECT(Equipo!$C$4&amp;"!"&amp;ADDRESS(10,COLUMN(E$9)-1)&amp;":"&amp;ADDRESS(1000,COLUMN(E$9)-1))),
SUMIF(INDIRECT(Equipo!$D$4&amp;"!B10:B1000"),$B23,INDIRECT(Equipo!$D$4&amp;"!"&amp;ADDRESS(10,COLUMN(E$9)-1)&amp;":"&amp;ADDRESS(1000,COLUMN(E$9)-1))),
SUMIF(INDIRECT(Equipo!$E$4&amp;"!B10:B1000"),$B23,INDIRECT(Equipo!$E$4&amp;"!"&amp;ADDRESS(10,COLUMN(E$9)-1)&amp;":"&amp;ADDRESS(1000,COLUMN(E$9)-1))),
SUMIF(INDIRECT(Equipo!$F$4&amp;"!B10:B1000"),$B23,INDIRECT(Equipo!$F$4&amp;"!"&amp;ADDRESS(10,COLUMN(E$9)-1)&amp;":"&amp;ADDRESS(1000,COLUMN(E$9)-1))),
SUMIF(INDIRECT(Equipo!$G$4&amp;"!B10:B1000"),$B23,INDIRECT(Equipo!$G$4&amp;"!"&amp;ADDRESS(10,COLUMN(E$9)-1)&amp;":"&amp;ADDRESS(1000,COLUMN(E$9)-1)))))</f>
        <v>0</v>
      </c>
      <c r="F23" s="2">
        <f ca="1">IF(ISBLANK(Tareas!$B19),"-",SUM(
SUMIF(INDIRECT(Equipo!$C$4&amp;"!B10:B1000"),$B23,INDIRECT(Equipo!$C$4&amp;"!"&amp;ADDRESS(10,COLUMN(F$9)-1)&amp;":"&amp;ADDRESS(1000,COLUMN(F$9)-1))),
SUMIF(INDIRECT(Equipo!$D$4&amp;"!B10:B1000"),$B23,INDIRECT(Equipo!$D$4&amp;"!"&amp;ADDRESS(10,COLUMN(F$9)-1)&amp;":"&amp;ADDRESS(1000,COLUMN(F$9)-1))),
SUMIF(INDIRECT(Equipo!$E$4&amp;"!B10:B1000"),$B23,INDIRECT(Equipo!$E$4&amp;"!"&amp;ADDRESS(10,COLUMN(F$9)-1)&amp;":"&amp;ADDRESS(1000,COLUMN(F$9)-1))),
SUMIF(INDIRECT(Equipo!$F$4&amp;"!B10:B1000"),$B23,INDIRECT(Equipo!$F$4&amp;"!"&amp;ADDRESS(10,COLUMN(F$9)-1)&amp;":"&amp;ADDRESS(1000,COLUMN(F$9)-1))),
SUMIF(INDIRECT(Equipo!$G$4&amp;"!B10:B1000"),$B23,INDIRECT(Equipo!$G$4&amp;"!"&amp;ADDRESS(10,COLUMN(F$9)-1)&amp;":"&amp;ADDRESS(1000,COLUMN(F$9)-1)))))</f>
        <v>2</v>
      </c>
      <c r="G23" s="2">
        <f ca="1">IF(ISBLANK(Tareas!$B19),"-",SUM(
SUMIF(INDIRECT(Equipo!$C$4&amp;"!B10:B1000"),$B23,INDIRECT(Equipo!$C$4&amp;"!"&amp;ADDRESS(10,COLUMN(G$9)-1)&amp;":"&amp;ADDRESS(1000,COLUMN(G$9)-1))),
SUMIF(INDIRECT(Equipo!$D$4&amp;"!B10:B1000"),$B23,INDIRECT(Equipo!$D$4&amp;"!"&amp;ADDRESS(10,COLUMN(G$9)-1)&amp;":"&amp;ADDRESS(1000,COLUMN(G$9)-1))),
SUMIF(INDIRECT(Equipo!$E$4&amp;"!B10:B1000"),$B23,INDIRECT(Equipo!$E$4&amp;"!"&amp;ADDRESS(10,COLUMN(G$9)-1)&amp;":"&amp;ADDRESS(1000,COLUMN(G$9)-1))),
SUMIF(INDIRECT(Equipo!$F$4&amp;"!B10:B1000"),$B23,INDIRECT(Equipo!$F$4&amp;"!"&amp;ADDRESS(10,COLUMN(G$9)-1)&amp;":"&amp;ADDRESS(1000,COLUMN(G$9)-1))),
SUMIF(INDIRECT(Equipo!$G$4&amp;"!B10:B1000"),$B23,INDIRECT(Equipo!$G$4&amp;"!"&amp;ADDRESS(10,COLUMN(G$9)-1)&amp;":"&amp;ADDRESS(1000,COLUMN(G$9)-1)))))</f>
        <v>0</v>
      </c>
    </row>
    <row r="24" spans="2:7">
      <c r="B24" t="str">
        <f>IF(ISBLANK(Tareas!B20)," - ",Tareas!B20)</f>
        <v>Implementación de código para automatizar la clasificación de cada torneo</v>
      </c>
      <c r="D24" s="2">
        <f ca="1">IF(ISBLANK(Tareas!$B20),"-",SUM(
SUMIF(INDIRECT(Equipo!$C$4&amp;"!B10:B1000"),$B24,INDIRECT(Equipo!$C$4&amp;"!"&amp;ADDRESS(10,COLUMN(D$9)-1)&amp;":"&amp;ADDRESS(1000,COLUMN(D$9)-1))),
SUMIF(INDIRECT(Equipo!$D$4&amp;"!B10:B1000"),$B24,INDIRECT(Equipo!$D$4&amp;"!"&amp;ADDRESS(10,COLUMN(D$9)-1)&amp;":"&amp;ADDRESS(1000,COLUMN(D$9)-1))),
SUMIF(INDIRECT(Equipo!$E$4&amp;"!B10:B1000"),$B24,INDIRECT(Equipo!$E$4&amp;"!"&amp;ADDRESS(10,COLUMN(D$9)-1)&amp;":"&amp;ADDRESS(1000,COLUMN(D$9)-1))),
SUMIF(INDIRECT(Equipo!$F$4&amp;"!B10:B1000"),$B24,INDIRECT(Equipo!$F$4&amp;"!"&amp;ADDRESS(10,COLUMN(D$9)-1)&amp;":"&amp;ADDRESS(1000,COLUMN(D$9)-1))),
SUMIF(INDIRECT(Equipo!$G$4&amp;"!B10:B1000"),$B24,INDIRECT(Equipo!$G$4&amp;"!"&amp;ADDRESS(10,COLUMN(D$9)-1)&amp;":"&amp;ADDRESS(1000,COLUMN(D$9)-1)))))</f>
        <v>0</v>
      </c>
      <c r="E24" s="2">
        <f ca="1">IF(ISBLANK(Tareas!$B20),"-",SUM(
SUMIF(INDIRECT(Equipo!$C$4&amp;"!B10:B1000"),$B24,INDIRECT(Equipo!$C$4&amp;"!"&amp;ADDRESS(10,COLUMN(E$9)-1)&amp;":"&amp;ADDRESS(1000,COLUMN(E$9)-1))),
SUMIF(INDIRECT(Equipo!$D$4&amp;"!B10:B1000"),$B24,INDIRECT(Equipo!$D$4&amp;"!"&amp;ADDRESS(10,COLUMN(E$9)-1)&amp;":"&amp;ADDRESS(1000,COLUMN(E$9)-1))),
SUMIF(INDIRECT(Equipo!$E$4&amp;"!B10:B1000"),$B24,INDIRECT(Equipo!$E$4&amp;"!"&amp;ADDRESS(10,COLUMN(E$9)-1)&amp;":"&amp;ADDRESS(1000,COLUMN(E$9)-1))),
SUMIF(INDIRECT(Equipo!$F$4&amp;"!B10:B1000"),$B24,INDIRECT(Equipo!$F$4&amp;"!"&amp;ADDRESS(10,COLUMN(E$9)-1)&amp;":"&amp;ADDRESS(1000,COLUMN(E$9)-1))),
SUMIF(INDIRECT(Equipo!$G$4&amp;"!B10:B1000"),$B24,INDIRECT(Equipo!$G$4&amp;"!"&amp;ADDRESS(10,COLUMN(E$9)-1)&amp;":"&amp;ADDRESS(1000,COLUMN(E$9)-1)))))</f>
        <v>0</v>
      </c>
      <c r="F24" s="2">
        <f ca="1">IF(ISBLANK(Tareas!$B20),"-",SUM(
SUMIF(INDIRECT(Equipo!$C$4&amp;"!B10:B1000"),$B24,INDIRECT(Equipo!$C$4&amp;"!"&amp;ADDRESS(10,COLUMN(F$9)-1)&amp;":"&amp;ADDRESS(1000,COLUMN(F$9)-1))),
SUMIF(INDIRECT(Equipo!$D$4&amp;"!B10:B1000"),$B24,INDIRECT(Equipo!$D$4&amp;"!"&amp;ADDRESS(10,COLUMN(F$9)-1)&amp;":"&amp;ADDRESS(1000,COLUMN(F$9)-1))),
SUMIF(INDIRECT(Equipo!$E$4&amp;"!B10:B1000"),$B24,INDIRECT(Equipo!$E$4&amp;"!"&amp;ADDRESS(10,COLUMN(F$9)-1)&amp;":"&amp;ADDRESS(1000,COLUMN(F$9)-1))),
SUMIF(INDIRECT(Equipo!$F$4&amp;"!B10:B1000"),$B24,INDIRECT(Equipo!$F$4&amp;"!"&amp;ADDRESS(10,COLUMN(F$9)-1)&amp;":"&amp;ADDRESS(1000,COLUMN(F$9)-1))),
SUMIF(INDIRECT(Equipo!$G$4&amp;"!B10:B1000"),$B24,INDIRECT(Equipo!$G$4&amp;"!"&amp;ADDRESS(10,COLUMN(F$9)-1)&amp;":"&amp;ADDRESS(1000,COLUMN(F$9)-1)))))</f>
        <v>3.5</v>
      </c>
      <c r="G24" s="2">
        <f ca="1">IF(ISBLANK(Tareas!$B20),"-",SUM(
SUMIF(INDIRECT(Equipo!$C$4&amp;"!B10:B1000"),$B24,INDIRECT(Equipo!$C$4&amp;"!"&amp;ADDRESS(10,COLUMN(G$9)-1)&amp;":"&amp;ADDRESS(1000,COLUMN(G$9)-1))),
SUMIF(INDIRECT(Equipo!$D$4&amp;"!B10:B1000"),$B24,INDIRECT(Equipo!$D$4&amp;"!"&amp;ADDRESS(10,COLUMN(G$9)-1)&amp;":"&amp;ADDRESS(1000,COLUMN(G$9)-1))),
SUMIF(INDIRECT(Equipo!$E$4&amp;"!B10:B1000"),$B24,INDIRECT(Equipo!$E$4&amp;"!"&amp;ADDRESS(10,COLUMN(G$9)-1)&amp;":"&amp;ADDRESS(1000,COLUMN(G$9)-1))),
SUMIF(INDIRECT(Equipo!$F$4&amp;"!B10:B1000"),$B24,INDIRECT(Equipo!$F$4&amp;"!"&amp;ADDRESS(10,COLUMN(G$9)-1)&amp;":"&amp;ADDRESS(1000,COLUMN(G$9)-1))),
SUMIF(INDIRECT(Equipo!$G$4&amp;"!B10:B1000"),$B24,INDIRECT(Equipo!$G$4&amp;"!"&amp;ADDRESS(10,COLUMN(G$9)-1)&amp;":"&amp;ADDRESS(1000,COLUMN(G$9)-1)))))</f>
        <v>0</v>
      </c>
    </row>
    <row r="25" spans="2:7">
      <c r="B25" t="str">
        <f>IF(ISBLANK(Tareas!B21)," - ",Tareas!B21)</f>
        <v>Implementación de código para arreglar establecimiento de puntos</v>
      </c>
      <c r="D25" s="2">
        <f ca="1">IF(ISBLANK(Tareas!$B21),"-",SUM(
SUMIF(INDIRECT(Equipo!$C$4&amp;"!B10:B1000"),$B25,INDIRECT(Equipo!$C$4&amp;"!"&amp;ADDRESS(10,COLUMN(D$9)-1)&amp;":"&amp;ADDRESS(1000,COLUMN(D$9)-1))),
SUMIF(INDIRECT(Equipo!$D$4&amp;"!B10:B1000"),$B25,INDIRECT(Equipo!$D$4&amp;"!"&amp;ADDRESS(10,COLUMN(D$9)-1)&amp;":"&amp;ADDRESS(1000,COLUMN(D$9)-1))),
SUMIF(INDIRECT(Equipo!$E$4&amp;"!B10:B1000"),$B25,INDIRECT(Equipo!$E$4&amp;"!"&amp;ADDRESS(10,COLUMN(D$9)-1)&amp;":"&amp;ADDRESS(1000,COLUMN(D$9)-1))),
SUMIF(INDIRECT(Equipo!$F$4&amp;"!B10:B1000"),$B25,INDIRECT(Equipo!$F$4&amp;"!"&amp;ADDRESS(10,COLUMN(D$9)-1)&amp;":"&amp;ADDRESS(1000,COLUMN(D$9)-1))),
SUMIF(INDIRECT(Equipo!$G$4&amp;"!B10:B1000"),$B25,INDIRECT(Equipo!$G$4&amp;"!"&amp;ADDRESS(10,COLUMN(D$9)-1)&amp;":"&amp;ADDRESS(1000,COLUMN(D$9)-1)))))</f>
        <v>0</v>
      </c>
      <c r="E25" s="2">
        <f ca="1">IF(ISBLANK(Tareas!$B21),"-",SUM(
SUMIF(INDIRECT(Equipo!$C$4&amp;"!B10:B1000"),$B25,INDIRECT(Equipo!$C$4&amp;"!"&amp;ADDRESS(10,COLUMN(E$9)-1)&amp;":"&amp;ADDRESS(1000,COLUMN(E$9)-1))),
SUMIF(INDIRECT(Equipo!$D$4&amp;"!B10:B1000"),$B25,INDIRECT(Equipo!$D$4&amp;"!"&amp;ADDRESS(10,COLUMN(E$9)-1)&amp;":"&amp;ADDRESS(1000,COLUMN(E$9)-1))),
SUMIF(INDIRECT(Equipo!$E$4&amp;"!B10:B1000"),$B25,INDIRECT(Equipo!$E$4&amp;"!"&amp;ADDRESS(10,COLUMN(E$9)-1)&amp;":"&amp;ADDRESS(1000,COLUMN(E$9)-1))),
SUMIF(INDIRECT(Equipo!$F$4&amp;"!B10:B1000"),$B25,INDIRECT(Equipo!$F$4&amp;"!"&amp;ADDRESS(10,COLUMN(E$9)-1)&amp;":"&amp;ADDRESS(1000,COLUMN(E$9)-1))),
SUMIF(INDIRECT(Equipo!$G$4&amp;"!B10:B1000"),$B25,INDIRECT(Equipo!$G$4&amp;"!"&amp;ADDRESS(10,COLUMN(E$9)-1)&amp;":"&amp;ADDRESS(1000,COLUMN(E$9)-1)))))</f>
        <v>0</v>
      </c>
      <c r="F25" s="2">
        <f ca="1">IF(ISBLANK(Tareas!$B21),"-",SUM(
SUMIF(INDIRECT(Equipo!$C$4&amp;"!B10:B1000"),$B25,INDIRECT(Equipo!$C$4&amp;"!"&amp;ADDRESS(10,COLUMN(F$9)-1)&amp;":"&amp;ADDRESS(1000,COLUMN(F$9)-1))),
SUMIF(INDIRECT(Equipo!$D$4&amp;"!B10:B1000"),$B25,INDIRECT(Equipo!$D$4&amp;"!"&amp;ADDRESS(10,COLUMN(F$9)-1)&amp;":"&amp;ADDRESS(1000,COLUMN(F$9)-1))),
SUMIF(INDIRECT(Equipo!$E$4&amp;"!B10:B1000"),$B25,INDIRECT(Equipo!$E$4&amp;"!"&amp;ADDRESS(10,COLUMN(F$9)-1)&amp;":"&amp;ADDRESS(1000,COLUMN(F$9)-1))),
SUMIF(INDIRECT(Equipo!$F$4&amp;"!B10:B1000"),$B25,INDIRECT(Equipo!$F$4&amp;"!"&amp;ADDRESS(10,COLUMN(F$9)-1)&amp;":"&amp;ADDRESS(1000,COLUMN(F$9)-1))),
SUMIF(INDIRECT(Equipo!$G$4&amp;"!B10:B1000"),$B25,INDIRECT(Equipo!$G$4&amp;"!"&amp;ADDRESS(10,COLUMN(F$9)-1)&amp;":"&amp;ADDRESS(1000,COLUMN(F$9)-1)))))</f>
        <v>2.5</v>
      </c>
      <c r="G25" s="2">
        <f ca="1">IF(ISBLANK(Tareas!$B21),"-",SUM(
SUMIF(INDIRECT(Equipo!$C$4&amp;"!B10:B1000"),$B25,INDIRECT(Equipo!$C$4&amp;"!"&amp;ADDRESS(10,COLUMN(G$9)-1)&amp;":"&amp;ADDRESS(1000,COLUMN(G$9)-1))),
SUMIF(INDIRECT(Equipo!$D$4&amp;"!B10:B1000"),$B25,INDIRECT(Equipo!$D$4&amp;"!"&amp;ADDRESS(10,COLUMN(G$9)-1)&amp;":"&amp;ADDRESS(1000,COLUMN(G$9)-1))),
SUMIF(INDIRECT(Equipo!$E$4&amp;"!B10:B1000"),$B25,INDIRECT(Equipo!$E$4&amp;"!"&amp;ADDRESS(10,COLUMN(G$9)-1)&amp;":"&amp;ADDRESS(1000,COLUMN(G$9)-1))),
SUMIF(INDIRECT(Equipo!$F$4&amp;"!B10:B1000"),$B25,INDIRECT(Equipo!$F$4&amp;"!"&amp;ADDRESS(10,COLUMN(G$9)-1)&amp;":"&amp;ADDRESS(1000,COLUMN(G$9)-1))),
SUMIF(INDIRECT(Equipo!$G$4&amp;"!B10:B1000"),$B25,INDIRECT(Equipo!$G$4&amp;"!"&amp;ADDRESS(10,COLUMN(G$9)-1)&amp;":"&amp;ADDRESS(1000,COLUMN(G$9)-1)))))</f>
        <v>0</v>
      </c>
    </row>
    <row r="26" spans="2:7">
      <c r="B26" t="str">
        <f>IF(ISBLANK(Tareas!B22)," - ",Tareas!B22)</f>
        <v>Implementación de código para creación de sistema de clasificación</v>
      </c>
      <c r="D26" s="2">
        <f ca="1">IF(ISBLANK(Tareas!$B23),"-",SUM(
SUMIF(INDIRECT(Equipo!$C$4&amp;"!B10:B1000"),$B26,INDIRECT(Equipo!$C$4&amp;"!"&amp;ADDRESS(10,COLUMN(D$9)-1)&amp;":"&amp;ADDRESS(1000,COLUMN(D$9)-1))),
SUMIF(INDIRECT(Equipo!$D$4&amp;"!B10:B1000"),$B26,INDIRECT(Equipo!$D$4&amp;"!"&amp;ADDRESS(10,COLUMN(D$9)-1)&amp;":"&amp;ADDRESS(1000,COLUMN(D$9)-1))),
SUMIF(INDIRECT(Equipo!$E$4&amp;"!B10:B1000"),$B26,INDIRECT(Equipo!$E$4&amp;"!"&amp;ADDRESS(10,COLUMN(D$9)-1)&amp;":"&amp;ADDRESS(1000,COLUMN(D$9)-1))),
SUMIF(INDIRECT(Equipo!$F$4&amp;"!B10:B1000"),$B26,INDIRECT(Equipo!$F$4&amp;"!"&amp;ADDRESS(10,COLUMN(D$9)-1)&amp;":"&amp;ADDRESS(1000,COLUMN(D$9)-1))),
SUMIF(INDIRECT(Equipo!$G$4&amp;"!B10:B1000"),$B26,INDIRECT(Equipo!$G$4&amp;"!"&amp;ADDRESS(10,COLUMN(D$9)-1)&amp;":"&amp;ADDRESS(1000,COLUMN(D$9)-1)))))</f>
        <v>0</v>
      </c>
      <c r="E26" s="2">
        <f ca="1">IF(ISBLANK(Tareas!$B22),"-",SUM(
SUMIF(INDIRECT(Equipo!$C$4&amp;"!B10:B1000"),$B26,INDIRECT(Equipo!$C$4&amp;"!"&amp;ADDRESS(10,COLUMN(E$9)-1)&amp;":"&amp;ADDRESS(1000,COLUMN(E$9)-1))),
SUMIF(INDIRECT(Equipo!$D$4&amp;"!B10:B1000"),$B26,INDIRECT(Equipo!$D$4&amp;"!"&amp;ADDRESS(10,COLUMN(E$9)-1)&amp;":"&amp;ADDRESS(1000,COLUMN(E$9)-1))),
SUMIF(INDIRECT(Equipo!$E$4&amp;"!B10:B1000"),$B26,INDIRECT(Equipo!$E$4&amp;"!"&amp;ADDRESS(10,COLUMN(E$9)-1)&amp;":"&amp;ADDRESS(1000,COLUMN(E$9)-1))),
SUMIF(INDIRECT(Equipo!$F$4&amp;"!B10:B1000"),$B26,INDIRECT(Equipo!$F$4&amp;"!"&amp;ADDRESS(10,COLUMN(E$9)-1)&amp;":"&amp;ADDRESS(1000,COLUMN(E$9)-1))),
SUMIF(INDIRECT(Equipo!$G$4&amp;"!B10:B1000"),$B26,INDIRECT(Equipo!$G$4&amp;"!"&amp;ADDRESS(10,COLUMN(E$9)-1)&amp;":"&amp;ADDRESS(1000,COLUMN(E$9)-1)))))</f>
        <v>0</v>
      </c>
      <c r="F26" s="2">
        <f ca="1">IF(ISBLANK(Tareas!$B22),"-",SUM(
SUMIF(INDIRECT(Equipo!$C$4&amp;"!B10:B1000"),$B26,INDIRECT(Equipo!$C$4&amp;"!"&amp;ADDRESS(10,COLUMN(F$9)-1)&amp;":"&amp;ADDRESS(1000,COLUMN(F$9)-1))),
SUMIF(INDIRECT(Equipo!$D$4&amp;"!B10:B1000"),$B26,INDIRECT(Equipo!$D$4&amp;"!"&amp;ADDRESS(10,COLUMN(F$9)-1)&amp;":"&amp;ADDRESS(1000,COLUMN(F$9)-1))),
SUMIF(INDIRECT(Equipo!$E$4&amp;"!B10:B1000"),$B26,INDIRECT(Equipo!$E$4&amp;"!"&amp;ADDRESS(10,COLUMN(F$9)-1)&amp;":"&amp;ADDRESS(1000,COLUMN(F$9)-1))),
SUMIF(INDIRECT(Equipo!$F$4&amp;"!B10:B1000"),$B26,INDIRECT(Equipo!$F$4&amp;"!"&amp;ADDRESS(10,COLUMN(F$9)-1)&amp;":"&amp;ADDRESS(1000,COLUMN(F$9)-1))),
SUMIF(INDIRECT(Equipo!$G$4&amp;"!B10:B1000"),$B26,INDIRECT(Equipo!$G$4&amp;"!"&amp;ADDRESS(10,COLUMN(F$9)-1)&amp;":"&amp;ADDRESS(1000,COLUMN(F$9)-1)))))</f>
        <v>1.5</v>
      </c>
      <c r="G26" s="2">
        <f ca="1">IF(ISBLANK(Tareas!$B23),"-",SUM(
SUMIF(INDIRECT(Equipo!$C$4&amp;"!B10:B1000"),$B26,INDIRECT(Equipo!$C$4&amp;"!"&amp;ADDRESS(10,COLUMN(G$9)-1)&amp;":"&amp;ADDRESS(1000,COLUMN(G$9)-1))),
SUMIF(INDIRECT(Equipo!$D$4&amp;"!B10:B1000"),$B26,INDIRECT(Equipo!$D$4&amp;"!"&amp;ADDRESS(10,COLUMN(G$9)-1)&amp;":"&amp;ADDRESS(1000,COLUMN(G$9)-1))),
SUMIF(INDIRECT(Equipo!$E$4&amp;"!B10:B1000"),$B26,INDIRECT(Equipo!$E$4&amp;"!"&amp;ADDRESS(10,COLUMN(G$9)-1)&amp;":"&amp;ADDRESS(1000,COLUMN(G$9)-1))),
SUMIF(INDIRECT(Equipo!$F$4&amp;"!B10:B1000"),$B26,INDIRECT(Equipo!$F$4&amp;"!"&amp;ADDRESS(10,COLUMN(G$9)-1)&amp;":"&amp;ADDRESS(1000,COLUMN(G$9)-1))),
SUMIF(INDIRECT(Equipo!$G$4&amp;"!B10:B1000"),$B26,INDIRECT(Equipo!$G$4&amp;"!"&amp;ADDRESS(10,COLUMN(G$9)-1)&amp;":"&amp;ADDRESS(1000,COLUMN(G$9)-1)))))</f>
        <v>0</v>
      </c>
    </row>
    <row r="27" spans="2:7">
      <c r="B27" t="str">
        <f>IF(ISBLANK(Tareas!B23)," - ",Tareas!B23)</f>
        <v>Cambiar código para mejorar el diseño de la app (incluye todas las pantallas de ella)</v>
      </c>
      <c r="D27" s="2">
        <f ca="1">IF(ISBLANK(Tareas!$B24),"-",SUM(
SUMIF(INDIRECT(Equipo!$C$4&amp;"!B10:B1000"),$B27,INDIRECT(Equipo!$C$4&amp;"!"&amp;ADDRESS(10,COLUMN(D$9)-1)&amp;":"&amp;ADDRESS(1000,COLUMN(D$9)-1))),
SUMIF(INDIRECT(Equipo!$D$4&amp;"!B10:B1000"),$B27,INDIRECT(Equipo!$D$4&amp;"!"&amp;ADDRESS(10,COLUMN(D$9)-1)&amp;":"&amp;ADDRESS(1000,COLUMN(D$9)-1))),
SUMIF(INDIRECT(Equipo!$E$4&amp;"!B10:B1000"),$B27,INDIRECT(Equipo!$E$4&amp;"!"&amp;ADDRESS(10,COLUMN(D$9)-1)&amp;":"&amp;ADDRESS(1000,COLUMN(D$9)-1))),
SUMIF(INDIRECT(Equipo!$F$4&amp;"!B10:B1000"),$B27,INDIRECT(Equipo!$F$4&amp;"!"&amp;ADDRESS(10,COLUMN(D$9)-1)&amp;":"&amp;ADDRESS(1000,COLUMN(D$9)-1))),
SUMIF(INDIRECT(Equipo!$G$4&amp;"!B10:B1000"),$B27,INDIRECT(Equipo!$G$4&amp;"!"&amp;ADDRESS(10,COLUMN(D$9)-1)&amp;":"&amp;ADDRESS(1000,COLUMN(D$9)-1)))))</f>
        <v>0</v>
      </c>
      <c r="E27" s="2">
        <f ca="1">IF(ISBLANK(Tareas!$B23),"-",SUM(
SUMIF(INDIRECT(Equipo!$C$4&amp;"!B10:B1000"),$B27,INDIRECT(Equipo!$C$4&amp;"!"&amp;ADDRESS(10,COLUMN(E$9)-1)&amp;":"&amp;ADDRESS(1000,COLUMN(E$9)-1))),
SUMIF(INDIRECT(Equipo!$D$4&amp;"!B10:B1000"),$B27,INDIRECT(Equipo!$D$4&amp;"!"&amp;ADDRESS(10,COLUMN(E$9)-1)&amp;":"&amp;ADDRESS(1000,COLUMN(E$9)-1))),
SUMIF(INDIRECT(Equipo!$E$4&amp;"!B10:B1000"),$B27,INDIRECT(Equipo!$E$4&amp;"!"&amp;ADDRESS(10,COLUMN(E$9)-1)&amp;":"&amp;ADDRESS(1000,COLUMN(E$9)-1))),
SUMIF(INDIRECT(Equipo!$F$4&amp;"!B10:B1000"),$B27,INDIRECT(Equipo!$F$4&amp;"!"&amp;ADDRESS(10,COLUMN(E$9)-1)&amp;":"&amp;ADDRESS(1000,COLUMN(E$9)-1))),
SUMIF(INDIRECT(Equipo!$G$4&amp;"!B10:B1000"),$B27,INDIRECT(Equipo!$G$4&amp;"!"&amp;ADDRESS(10,COLUMN(E$9)-1)&amp;":"&amp;ADDRESS(1000,COLUMN(E$9)-1)))))</f>
        <v>0</v>
      </c>
      <c r="F27" s="2">
        <f ca="1">IF(ISBLANK(Tareas!$B23),"-",SUM(
SUMIF(INDIRECT(Equipo!$C$4&amp;"!B10:B1000"),$B27,INDIRECT(Equipo!$C$4&amp;"!"&amp;ADDRESS(10,COLUMN(F$9)-1)&amp;":"&amp;ADDRESS(1000,COLUMN(F$9)-1))),
SUMIF(INDIRECT(Equipo!$D$4&amp;"!B10:B1000"),$B27,INDIRECT(Equipo!$D$4&amp;"!"&amp;ADDRESS(10,COLUMN(F$9)-1)&amp;":"&amp;ADDRESS(1000,COLUMN(F$9)-1))),
SUMIF(INDIRECT(Equipo!$E$4&amp;"!B10:B1000"),$B27,INDIRECT(Equipo!$E$4&amp;"!"&amp;ADDRESS(10,COLUMN(F$9)-1)&amp;":"&amp;ADDRESS(1000,COLUMN(F$9)-1))),
SUMIF(INDIRECT(Equipo!$F$4&amp;"!B10:B1000"),$B27,INDIRECT(Equipo!$F$4&amp;"!"&amp;ADDRESS(10,COLUMN(F$9)-1)&amp;":"&amp;ADDRESS(1000,COLUMN(F$9)-1))),
SUMIF(INDIRECT(Equipo!$G$4&amp;"!B10:B1000"),$B27,INDIRECT(Equipo!$G$4&amp;"!"&amp;ADDRESS(10,COLUMN(F$9)-1)&amp;":"&amp;ADDRESS(1000,COLUMN(F$9)-1)))))</f>
        <v>7</v>
      </c>
      <c r="G27" s="2">
        <f ca="1">IF(ISBLANK(Tareas!$B24),"-",SUM(
SUMIF(INDIRECT(Equipo!$C$4&amp;"!B10:B1000"),$B27,INDIRECT(Equipo!$C$4&amp;"!"&amp;ADDRESS(10,COLUMN(G$9)-1)&amp;":"&amp;ADDRESS(1000,COLUMN(G$9)-1))),
SUMIF(INDIRECT(Equipo!$D$4&amp;"!B10:B1000"),$B27,INDIRECT(Equipo!$D$4&amp;"!"&amp;ADDRESS(10,COLUMN(G$9)-1)&amp;":"&amp;ADDRESS(1000,COLUMN(G$9)-1))),
SUMIF(INDIRECT(Equipo!$E$4&amp;"!B10:B1000"),$B27,INDIRECT(Equipo!$E$4&amp;"!"&amp;ADDRESS(10,COLUMN(G$9)-1)&amp;":"&amp;ADDRESS(1000,COLUMN(G$9)-1))),
SUMIF(INDIRECT(Equipo!$F$4&amp;"!B10:B1000"),$B27,INDIRECT(Equipo!$F$4&amp;"!"&amp;ADDRESS(10,COLUMN(G$9)-1)&amp;":"&amp;ADDRESS(1000,COLUMN(G$9)-1))),
SUMIF(INDIRECT(Equipo!$G$4&amp;"!B10:B1000"),$B27,INDIRECT(Equipo!$G$4&amp;"!"&amp;ADDRESS(10,COLUMN(G$9)-1)&amp;":"&amp;ADDRESS(1000,COLUMN(G$9)-1)))))</f>
        <v>5</v>
      </c>
    </row>
    <row r="28" spans="2:7">
      <c r="B28" t="str">
        <f>IF(ISBLANK(Tareas!B24)," - ",Tareas!B24)</f>
        <v>Realizar diagrama GANTT</v>
      </c>
      <c r="D28" s="2">
        <f ca="1">IF(ISBLANK(Tareas!$B25),"-",SUM(
SUMIF(INDIRECT(Equipo!$C$4&amp;"!B10:B1000"),$B28,INDIRECT(Equipo!$C$4&amp;"!"&amp;ADDRESS(10,COLUMN(D$9)-1)&amp;":"&amp;ADDRESS(1000,COLUMN(D$9)-1))),
SUMIF(INDIRECT(Equipo!$D$4&amp;"!B10:B1000"),$B28,INDIRECT(Equipo!$D$4&amp;"!"&amp;ADDRESS(10,COLUMN(D$9)-1)&amp;":"&amp;ADDRESS(1000,COLUMN(D$9)-1))),
SUMIF(INDIRECT(Equipo!$E$4&amp;"!B10:B1000"),$B28,INDIRECT(Equipo!$E$4&amp;"!"&amp;ADDRESS(10,COLUMN(D$9)-1)&amp;":"&amp;ADDRESS(1000,COLUMN(D$9)-1))),
SUMIF(INDIRECT(Equipo!$F$4&amp;"!B10:B1000"),$B28,INDIRECT(Equipo!$F$4&amp;"!"&amp;ADDRESS(10,COLUMN(D$9)-1)&amp;":"&amp;ADDRESS(1000,COLUMN(D$9)-1))),
SUMIF(INDIRECT(Equipo!$G$4&amp;"!B10:B1000"),$B28,INDIRECT(Equipo!$G$4&amp;"!"&amp;ADDRESS(10,COLUMN(D$9)-1)&amp;":"&amp;ADDRESS(1000,COLUMN(D$9)-1)))))</f>
        <v>0</v>
      </c>
      <c r="E28" s="2">
        <f ca="1">IF(ISBLANK(Tareas!$B24),"-",SUM(
SUMIF(INDIRECT(Equipo!$C$4&amp;"!B10:B1000"),$B28,INDIRECT(Equipo!$C$4&amp;"!"&amp;ADDRESS(10,COLUMN(E$9)-1)&amp;":"&amp;ADDRESS(1000,COLUMN(E$9)-1))),
SUMIF(INDIRECT(Equipo!$D$4&amp;"!B10:B1000"),$B28,INDIRECT(Equipo!$D$4&amp;"!"&amp;ADDRESS(10,COLUMN(E$9)-1)&amp;":"&amp;ADDRESS(1000,COLUMN(E$9)-1))),
SUMIF(INDIRECT(Equipo!$E$4&amp;"!B10:B1000"),$B28,INDIRECT(Equipo!$E$4&amp;"!"&amp;ADDRESS(10,COLUMN(E$9)-1)&amp;":"&amp;ADDRESS(1000,COLUMN(E$9)-1))),
SUMIF(INDIRECT(Equipo!$F$4&amp;"!B10:B1000"),$B28,INDIRECT(Equipo!$F$4&amp;"!"&amp;ADDRESS(10,COLUMN(E$9)-1)&amp;":"&amp;ADDRESS(1000,COLUMN(E$9)-1))),
SUMIF(INDIRECT(Equipo!$G$4&amp;"!B10:B1000"),$B28,INDIRECT(Equipo!$G$4&amp;"!"&amp;ADDRESS(10,COLUMN(E$9)-1)&amp;":"&amp;ADDRESS(1000,COLUMN(E$9)-1)))))</f>
        <v>0</v>
      </c>
      <c r="F28" s="2">
        <f ca="1">IF(ISBLANK(Tareas!$B24),"-",SUM(
SUMIF(INDIRECT(Equipo!$C$4&amp;"!B10:B1000"),$B28,INDIRECT(Equipo!$C$4&amp;"!"&amp;ADDRESS(10,COLUMN(F$9)-1)&amp;":"&amp;ADDRESS(1000,COLUMN(F$9)-1))),
SUMIF(INDIRECT(Equipo!$D$4&amp;"!B10:B1000"),$B28,INDIRECT(Equipo!$D$4&amp;"!"&amp;ADDRESS(10,COLUMN(F$9)-1)&amp;":"&amp;ADDRESS(1000,COLUMN(F$9)-1))),
SUMIF(INDIRECT(Equipo!$E$4&amp;"!B10:B1000"),$B28,INDIRECT(Equipo!$E$4&amp;"!"&amp;ADDRESS(10,COLUMN(F$9)-1)&amp;":"&amp;ADDRESS(1000,COLUMN(F$9)-1))),
SUMIF(INDIRECT(Equipo!$F$4&amp;"!B10:B1000"),$B28,INDIRECT(Equipo!$F$4&amp;"!"&amp;ADDRESS(10,COLUMN(F$9)-1)&amp;":"&amp;ADDRESS(1000,COLUMN(F$9)-1))),
SUMIF(INDIRECT(Equipo!$G$4&amp;"!B10:B1000"),$B28,INDIRECT(Equipo!$G$4&amp;"!"&amp;ADDRESS(10,COLUMN(F$9)-1)&amp;":"&amp;ADDRESS(1000,COLUMN(F$9)-1)))))</f>
        <v>4.5</v>
      </c>
      <c r="G28" s="2">
        <f ca="1">IF(ISBLANK(Tareas!$B25),"-",SUM(
SUMIF(INDIRECT(Equipo!$C$4&amp;"!B10:B1000"),$B28,INDIRECT(Equipo!$C$4&amp;"!"&amp;ADDRESS(10,COLUMN(G$9)-1)&amp;":"&amp;ADDRESS(1000,COLUMN(G$9)-1))),
SUMIF(INDIRECT(Equipo!$D$4&amp;"!B10:B1000"),$B28,INDIRECT(Equipo!$D$4&amp;"!"&amp;ADDRESS(10,COLUMN(G$9)-1)&amp;":"&amp;ADDRESS(1000,COLUMN(G$9)-1))),
SUMIF(INDIRECT(Equipo!$E$4&amp;"!B10:B1000"),$B28,INDIRECT(Equipo!$E$4&amp;"!"&amp;ADDRESS(10,COLUMN(G$9)-1)&amp;":"&amp;ADDRESS(1000,COLUMN(G$9)-1))),
SUMIF(INDIRECT(Equipo!$F$4&amp;"!B10:B1000"),$B28,INDIRECT(Equipo!$F$4&amp;"!"&amp;ADDRESS(10,COLUMN(G$9)-1)&amp;":"&amp;ADDRESS(1000,COLUMN(G$9)-1))),
SUMIF(INDIRECT(Equipo!$G$4&amp;"!B10:B1000"),$B28,INDIRECT(Equipo!$G$4&amp;"!"&amp;ADDRESS(10,COLUMN(G$9)-1)&amp;":"&amp;ADDRESS(1000,COLUMN(G$9)-1)))))</f>
        <v>0</v>
      </c>
    </row>
    <row r="29" spans="2:7">
      <c r="B29" t="str">
        <f>IF(ISBLANK(Tareas!B25)," - ",Tareas!B25)</f>
        <v>Inspeccion de codigo</v>
      </c>
      <c r="D29" s="2">
        <f ca="1">IF(ISBLANK(Tareas!$B26),"-",SUM(
SUMIF(INDIRECT(Equipo!$C$4&amp;"!B10:B1000"),$B29,INDIRECT(Equipo!$C$4&amp;"!"&amp;ADDRESS(10,COLUMN(D$9)-1)&amp;":"&amp;ADDRESS(1000,COLUMN(D$9)-1))),
SUMIF(INDIRECT(Equipo!$D$4&amp;"!B10:B1000"),$B29,INDIRECT(Equipo!$D$4&amp;"!"&amp;ADDRESS(10,COLUMN(D$9)-1)&amp;":"&amp;ADDRESS(1000,COLUMN(D$9)-1))),
SUMIF(INDIRECT(Equipo!$E$4&amp;"!B10:B1000"),$B29,INDIRECT(Equipo!$E$4&amp;"!"&amp;ADDRESS(10,COLUMN(D$9)-1)&amp;":"&amp;ADDRESS(1000,COLUMN(D$9)-1))),
SUMIF(INDIRECT(Equipo!$F$4&amp;"!B10:B1000"),$B29,INDIRECT(Equipo!$F$4&amp;"!"&amp;ADDRESS(10,COLUMN(D$9)-1)&amp;":"&amp;ADDRESS(1000,COLUMN(D$9)-1))),
SUMIF(INDIRECT(Equipo!$G$4&amp;"!B10:B1000"),$B29,INDIRECT(Equipo!$G$4&amp;"!"&amp;ADDRESS(10,COLUMN(D$9)-1)&amp;":"&amp;ADDRESS(1000,COLUMN(D$9)-1)))))</f>
        <v>0</v>
      </c>
      <c r="E29" s="2">
        <f ca="1">IF(ISBLANK(Tareas!$B25),"-",SUM(
SUMIF(INDIRECT(Equipo!$C$4&amp;"!B10:B1000"),$B29,INDIRECT(Equipo!$C$4&amp;"!"&amp;ADDRESS(10,COLUMN(E$9)-1)&amp;":"&amp;ADDRESS(1000,COLUMN(E$9)-1))),
SUMIF(INDIRECT(Equipo!$D$4&amp;"!B10:B1000"),$B29,INDIRECT(Equipo!$D$4&amp;"!"&amp;ADDRESS(10,COLUMN(E$9)-1)&amp;":"&amp;ADDRESS(1000,COLUMN(E$9)-1))),
SUMIF(INDIRECT(Equipo!$E$4&amp;"!B10:B1000"),$B29,INDIRECT(Equipo!$E$4&amp;"!"&amp;ADDRESS(10,COLUMN(E$9)-1)&amp;":"&amp;ADDRESS(1000,COLUMN(E$9)-1))),
SUMIF(INDIRECT(Equipo!$F$4&amp;"!B10:B1000"),$B29,INDIRECT(Equipo!$F$4&amp;"!"&amp;ADDRESS(10,COLUMN(E$9)-1)&amp;":"&amp;ADDRESS(1000,COLUMN(E$9)-1))),
SUMIF(INDIRECT(Equipo!$G$4&amp;"!B10:B1000"),$B29,INDIRECT(Equipo!$G$4&amp;"!"&amp;ADDRESS(10,COLUMN(E$9)-1)&amp;":"&amp;ADDRESS(1000,COLUMN(E$9)-1)))))</f>
        <v>0</v>
      </c>
      <c r="F29" s="2">
        <f ca="1">IF(ISBLANK(Tareas!$B25),"-",SUM(
SUMIF(INDIRECT(Equipo!$C$4&amp;"!B10:B1000"),$B29,INDIRECT(Equipo!$C$4&amp;"!"&amp;ADDRESS(10,COLUMN(F$9)-1)&amp;":"&amp;ADDRESS(1000,COLUMN(F$9)-1))),
SUMIF(INDIRECT(Equipo!$D$4&amp;"!B10:B1000"),$B29,INDIRECT(Equipo!$D$4&amp;"!"&amp;ADDRESS(10,COLUMN(F$9)-1)&amp;":"&amp;ADDRESS(1000,COLUMN(F$9)-1))),
SUMIF(INDIRECT(Equipo!$E$4&amp;"!B10:B1000"),$B29,INDIRECT(Equipo!$E$4&amp;"!"&amp;ADDRESS(10,COLUMN(F$9)-1)&amp;":"&amp;ADDRESS(1000,COLUMN(F$9)-1))),
SUMIF(INDIRECT(Equipo!$F$4&amp;"!B10:B1000"),$B29,INDIRECT(Equipo!$F$4&amp;"!"&amp;ADDRESS(10,COLUMN(F$9)-1)&amp;":"&amp;ADDRESS(1000,COLUMN(F$9)-1))),
SUMIF(INDIRECT(Equipo!$G$4&amp;"!B10:B1000"),$B29,INDIRECT(Equipo!$G$4&amp;"!"&amp;ADDRESS(10,COLUMN(F$9)-1)&amp;":"&amp;ADDRESS(1000,COLUMN(F$9)-1)))))</f>
        <v>3.5</v>
      </c>
      <c r="G29" s="2">
        <f ca="1">IF(ISBLANK(Tareas!$B25),"-",SUM(
SUMIF(INDIRECT(Equipo!$C$4&amp;"!B10:B1000"),$B29,INDIRECT(Equipo!$C$4&amp;"!"&amp;ADDRESS(10,COLUMN(G$9)-1)&amp;":"&amp;ADDRESS(1000,COLUMN(G$9)-1))),
SUMIF(INDIRECT(Equipo!$D$4&amp;"!B10:B1000"),$B29,INDIRECT(Equipo!$D$4&amp;"!"&amp;ADDRESS(10,COLUMN(G$9)-1)&amp;":"&amp;ADDRESS(1000,COLUMN(G$9)-1))),
SUMIF(INDIRECT(Equipo!$E$4&amp;"!B10:B1000"),$B29,INDIRECT(Equipo!$E$4&amp;"!"&amp;ADDRESS(10,COLUMN(G$9)-1)&amp;":"&amp;ADDRESS(1000,COLUMN(G$9)-1))),
SUMIF(INDIRECT(Equipo!$F$4&amp;"!B10:B1000"),$B29,INDIRECT(Equipo!$F$4&amp;"!"&amp;ADDRESS(10,COLUMN(G$9)-1)&amp;":"&amp;ADDRESS(1000,COLUMN(G$9)-1))),
SUMIF(INDIRECT(Equipo!$G$4&amp;"!B10:B1000"),$B29,INDIRECT(Equipo!$G$4&amp;"!"&amp;ADDRESS(10,COLUMN(G$9)-1)&amp;":"&amp;ADDRESS(1000,COLUMN(G$9)-1)))))</f>
        <v>4.8</v>
      </c>
    </row>
    <row r="30" spans="2:7">
      <c r="B30" t="str">
        <f>IF(ISBLANK(Tareas!B26)," - ",Tareas!B26)</f>
        <v>Realización de pruebas Unitarias</v>
      </c>
      <c r="D30" s="2">
        <f ca="1">IF(ISBLANK(Tareas!$B26),"-",SUM(
SUMIF(INDIRECT(Equipo!$C$4&amp;"!B10:B1000"),$B30,INDIRECT(Equipo!$C$4&amp;"!"&amp;ADDRESS(10,COLUMN(D$9)-1)&amp;":"&amp;ADDRESS(1000,COLUMN(D$9)-1))),
SUMIF(INDIRECT(Equipo!$D$4&amp;"!B10:B1000"),$B30,INDIRECT(Equipo!$D$4&amp;"!"&amp;ADDRESS(10,COLUMN(D$9)-1)&amp;":"&amp;ADDRESS(1000,COLUMN(D$9)-1))),
SUMIF(INDIRECT(Equipo!$E$4&amp;"!B10:B1000"),$B30,INDIRECT(Equipo!$E$4&amp;"!"&amp;ADDRESS(10,COLUMN(D$9)-1)&amp;":"&amp;ADDRESS(1000,COLUMN(D$9)-1))),
SUMIF(INDIRECT(Equipo!$F$4&amp;"!B10:B1000"),$B30,INDIRECT(Equipo!$F$4&amp;"!"&amp;ADDRESS(10,COLUMN(D$9)-1)&amp;":"&amp;ADDRESS(1000,COLUMN(D$9)-1))),
SUMIF(INDIRECT(Equipo!$G$4&amp;"!B10:B1000"),$B30,INDIRECT(Equipo!$G$4&amp;"!"&amp;ADDRESS(10,COLUMN(D$9)-1)&amp;":"&amp;ADDRESS(1000,COLUMN(D$9)-1)))))</f>
        <v>0</v>
      </c>
      <c r="E30" s="2">
        <f ca="1">IF(ISBLANK(Tareas!$B26),"-",SUM(
SUMIF(INDIRECT(Equipo!$C$4&amp;"!B10:B1000"),$B30,INDIRECT(Equipo!$C$4&amp;"!"&amp;ADDRESS(10,COLUMN(E$9)-1)&amp;":"&amp;ADDRESS(1000,COLUMN(E$9)-1))),
SUMIF(INDIRECT(Equipo!$D$4&amp;"!B10:B1000"),$B30,INDIRECT(Equipo!$D$4&amp;"!"&amp;ADDRESS(10,COLUMN(E$9)-1)&amp;":"&amp;ADDRESS(1000,COLUMN(E$9)-1))),
SUMIF(INDIRECT(Equipo!$E$4&amp;"!B10:B1000"),$B30,INDIRECT(Equipo!$E$4&amp;"!"&amp;ADDRESS(10,COLUMN(E$9)-1)&amp;":"&amp;ADDRESS(1000,COLUMN(E$9)-1))),
SUMIF(INDIRECT(Equipo!$F$4&amp;"!B10:B1000"),$B30,INDIRECT(Equipo!$F$4&amp;"!"&amp;ADDRESS(10,COLUMN(E$9)-1)&amp;":"&amp;ADDRESS(1000,COLUMN(E$9)-1))),
SUMIF(INDIRECT(Equipo!$G$4&amp;"!B10:B1000"),$B30,INDIRECT(Equipo!$G$4&amp;"!"&amp;ADDRESS(10,COLUMN(E$9)-1)&amp;":"&amp;ADDRESS(1000,COLUMN(E$9)-1)))))</f>
        <v>0</v>
      </c>
      <c r="F30" s="2">
        <f ca="1">IF(ISBLANK(Tareas!$B26),"-",SUM(
SUMIF(INDIRECT(Equipo!$C$4&amp;"!B10:B1000"),$B30,INDIRECT(Equipo!$C$4&amp;"!"&amp;ADDRESS(10,COLUMN(F$9)-1)&amp;":"&amp;ADDRESS(1000,COLUMN(F$9)-1))),
SUMIF(INDIRECT(Equipo!$D$4&amp;"!B10:B1000"),$B30,INDIRECT(Equipo!$D$4&amp;"!"&amp;ADDRESS(10,COLUMN(F$9)-1)&amp;":"&amp;ADDRESS(1000,COLUMN(F$9)-1))),
SUMIF(INDIRECT(Equipo!$E$4&amp;"!B10:B1000"),$B30,INDIRECT(Equipo!$E$4&amp;"!"&amp;ADDRESS(10,COLUMN(F$9)-1)&amp;":"&amp;ADDRESS(1000,COLUMN(F$9)-1))),
SUMIF(INDIRECT(Equipo!$F$4&amp;"!B10:B1000"),$B30,INDIRECT(Equipo!$F$4&amp;"!"&amp;ADDRESS(10,COLUMN(F$9)-1)&amp;":"&amp;ADDRESS(1000,COLUMN(F$9)-1))),
SUMIF(INDIRECT(Equipo!$G$4&amp;"!B10:B1000"),$B30,INDIRECT(Equipo!$G$4&amp;"!"&amp;ADDRESS(10,COLUMN(F$9)-1)&amp;":"&amp;ADDRESS(1000,COLUMN(F$9)-1)))))</f>
        <v>1.5</v>
      </c>
      <c r="G30" s="2">
        <f ca="1">IF(ISBLANK(Tareas!$B26),"-",SUM(
SUMIF(INDIRECT(Equipo!$C$4&amp;"!B10:B1000"),$B30,INDIRECT(Equipo!$C$4&amp;"!"&amp;ADDRESS(10,COLUMN(G$9)-1)&amp;":"&amp;ADDRESS(1000,COLUMN(G$9)-1))),
SUMIF(INDIRECT(Equipo!$D$4&amp;"!B10:B1000"),$B30,INDIRECT(Equipo!$D$4&amp;"!"&amp;ADDRESS(10,COLUMN(G$9)-1)&amp;":"&amp;ADDRESS(1000,COLUMN(G$9)-1))),
SUMIF(INDIRECT(Equipo!$E$4&amp;"!B10:B1000"),$B30,INDIRECT(Equipo!$E$4&amp;"!"&amp;ADDRESS(10,COLUMN(G$9)-1)&amp;":"&amp;ADDRESS(1000,COLUMN(G$9)-1))),
SUMIF(INDIRECT(Equipo!$F$4&amp;"!B10:B1000"),$B30,INDIRECT(Equipo!$F$4&amp;"!"&amp;ADDRESS(10,COLUMN(G$9)-1)&amp;":"&amp;ADDRESS(1000,COLUMN(G$9)-1))),
SUMIF(INDIRECT(Equipo!$G$4&amp;"!B10:B1000"),$B30,INDIRECT(Equipo!$G$4&amp;"!"&amp;ADDRESS(10,COLUMN(G$9)-1)&amp;":"&amp;ADDRESS(1000,COLUMN(G$9)-1)))))</f>
        <v>3</v>
      </c>
    </row>
    <row r="31" spans="2:7">
      <c r="B31" t="str">
        <f>IF(ISBLANK(Tareas!B27)," - ",Tareas!B27)</f>
        <v>Realización de pruebas del Sistema</v>
      </c>
      <c r="D31" s="2">
        <f ca="1">IF(ISBLANK(Tareas!$B27),"-",SUM(
SUMIF(INDIRECT(Equipo!$C$4&amp;"!B10:B1000"),$B31,INDIRECT(Equipo!$C$4&amp;"!"&amp;ADDRESS(10,COLUMN(D$9)-1)&amp;":"&amp;ADDRESS(1000,COLUMN(D$9)-1))),
SUMIF(INDIRECT(Equipo!$D$4&amp;"!B10:B1000"),$B31,INDIRECT(Equipo!$D$4&amp;"!"&amp;ADDRESS(10,COLUMN(D$9)-1)&amp;":"&amp;ADDRESS(1000,COLUMN(D$9)-1))),
SUMIF(INDIRECT(Equipo!$E$4&amp;"!B10:B1000"),$B31,INDIRECT(Equipo!$E$4&amp;"!"&amp;ADDRESS(10,COLUMN(D$9)-1)&amp;":"&amp;ADDRESS(1000,COLUMN(D$9)-1))),
SUMIF(INDIRECT(Equipo!$F$4&amp;"!B10:B1000"),$B31,INDIRECT(Equipo!$F$4&amp;"!"&amp;ADDRESS(10,COLUMN(D$9)-1)&amp;":"&amp;ADDRESS(1000,COLUMN(D$9)-1))),
SUMIF(INDIRECT(Equipo!$G$4&amp;"!B10:B1000"),$B31,INDIRECT(Equipo!$G$4&amp;"!"&amp;ADDRESS(10,COLUMN(D$9)-1)&amp;":"&amp;ADDRESS(1000,COLUMN(D$9)-1)))))</f>
        <v>0</v>
      </c>
      <c r="E31" s="2">
        <f ca="1">IF(ISBLANK(Tareas!$B27),"-",SUM(
SUMIF(INDIRECT(Equipo!$C$4&amp;"!B10:B1000"),$B31,INDIRECT(Equipo!$C$4&amp;"!"&amp;ADDRESS(10,COLUMN(E$9)-1)&amp;":"&amp;ADDRESS(1000,COLUMN(E$9)-1))),
SUMIF(INDIRECT(Equipo!$D$4&amp;"!B10:B1000"),$B31,INDIRECT(Equipo!$D$4&amp;"!"&amp;ADDRESS(10,COLUMN(E$9)-1)&amp;":"&amp;ADDRESS(1000,COLUMN(E$9)-1))),
SUMIF(INDIRECT(Equipo!$E$4&amp;"!B10:B1000"),$B31,INDIRECT(Equipo!$E$4&amp;"!"&amp;ADDRESS(10,COLUMN(E$9)-1)&amp;":"&amp;ADDRESS(1000,COLUMN(E$9)-1))),
SUMIF(INDIRECT(Equipo!$F$4&amp;"!B10:B1000"),$B31,INDIRECT(Equipo!$F$4&amp;"!"&amp;ADDRESS(10,COLUMN(E$9)-1)&amp;":"&amp;ADDRESS(1000,COLUMN(E$9)-1))),
SUMIF(INDIRECT(Equipo!$G$4&amp;"!B10:B1000"),$B31,INDIRECT(Equipo!$G$4&amp;"!"&amp;ADDRESS(10,COLUMN(E$9)-1)&amp;":"&amp;ADDRESS(1000,COLUMN(E$9)-1)))))</f>
        <v>0</v>
      </c>
      <c r="F31" s="2">
        <f ca="1">IF(ISBLANK(Tareas!$B27),"-",SUM(
SUMIF(INDIRECT(Equipo!$C$4&amp;"!B10:B1000"),$B31,INDIRECT(Equipo!$C$4&amp;"!"&amp;ADDRESS(10,COLUMN(F$9)-1)&amp;":"&amp;ADDRESS(1000,COLUMN(F$9)-1))),
SUMIF(INDIRECT(Equipo!$D$4&amp;"!B10:B1000"),$B31,INDIRECT(Equipo!$D$4&amp;"!"&amp;ADDRESS(10,COLUMN(F$9)-1)&amp;":"&amp;ADDRESS(1000,COLUMN(F$9)-1))),
SUMIF(INDIRECT(Equipo!$E$4&amp;"!B10:B1000"),$B31,INDIRECT(Equipo!$E$4&amp;"!"&amp;ADDRESS(10,COLUMN(F$9)-1)&amp;":"&amp;ADDRESS(1000,COLUMN(F$9)-1))),
SUMIF(INDIRECT(Equipo!$F$4&amp;"!B10:B1000"),$B31,INDIRECT(Equipo!$F$4&amp;"!"&amp;ADDRESS(10,COLUMN(F$9)-1)&amp;":"&amp;ADDRESS(1000,COLUMN(F$9)-1))),
SUMIF(INDIRECT(Equipo!$G$4&amp;"!B10:B1000"),$B31,INDIRECT(Equipo!$G$4&amp;"!"&amp;ADDRESS(10,COLUMN(F$9)-1)&amp;":"&amp;ADDRESS(1000,COLUMN(F$9)-1)))))</f>
        <v>4.5</v>
      </c>
      <c r="G31" s="2">
        <f ca="1">IF(ISBLANK(Tareas!$B27),"-",SUM(
SUMIF(INDIRECT(Equipo!$C$4&amp;"!B10:B1000"),$B31,INDIRECT(Equipo!$C$4&amp;"!"&amp;ADDRESS(10,COLUMN(G$9)-1)&amp;":"&amp;ADDRESS(1000,COLUMN(G$9)-1))),
SUMIF(INDIRECT(Equipo!$D$4&amp;"!B10:B1000"),$B31,INDIRECT(Equipo!$D$4&amp;"!"&amp;ADDRESS(10,COLUMN(G$9)-1)&amp;":"&amp;ADDRESS(1000,COLUMN(G$9)-1))),
SUMIF(INDIRECT(Equipo!$E$4&amp;"!B10:B1000"),$B31,INDIRECT(Equipo!$E$4&amp;"!"&amp;ADDRESS(10,COLUMN(G$9)-1)&amp;":"&amp;ADDRESS(1000,COLUMN(G$9)-1))),
SUMIF(INDIRECT(Equipo!$F$4&amp;"!B10:B1000"),$B31,INDIRECT(Equipo!$F$4&amp;"!"&amp;ADDRESS(10,COLUMN(G$9)-1)&amp;":"&amp;ADDRESS(1000,COLUMN(G$9)-1))),
SUMIF(INDIRECT(Equipo!$G$4&amp;"!B10:B1000"),$B31,INDIRECT(Equipo!$G$4&amp;"!"&amp;ADDRESS(10,COLUMN(G$9)-1)&amp;":"&amp;ADDRESS(1000,COLUMN(G$9)-1)))))</f>
        <v>2.5</v>
      </c>
    </row>
    <row r="32" spans="2:7">
      <c r="B32" t="str">
        <f>IF(ISBLANK(Tareas!B28)," - ",Tareas!B28)</f>
        <v>Reunión de revisión de código y pruebas</v>
      </c>
      <c r="D32" s="2">
        <f ca="1">IF(ISBLANK(Tareas!$B28),"-",SUM(
SUMIF(INDIRECT(Equipo!$C$4&amp;"!B10:B1000"),$B32,INDIRECT(Equipo!$C$4&amp;"!"&amp;ADDRESS(10,COLUMN(D$9)-1)&amp;":"&amp;ADDRESS(1000,COLUMN(D$9)-1))),
SUMIF(INDIRECT(Equipo!$D$4&amp;"!B10:B1000"),$B32,INDIRECT(Equipo!$D$4&amp;"!"&amp;ADDRESS(10,COLUMN(D$9)-1)&amp;":"&amp;ADDRESS(1000,COLUMN(D$9)-1))),
SUMIF(INDIRECT(Equipo!$E$4&amp;"!B10:B1000"),$B32,INDIRECT(Equipo!$E$4&amp;"!"&amp;ADDRESS(10,COLUMN(D$9)-1)&amp;":"&amp;ADDRESS(1000,COLUMN(D$9)-1))),
SUMIF(INDIRECT(Equipo!$F$4&amp;"!B10:B1000"),$B32,INDIRECT(Equipo!$F$4&amp;"!"&amp;ADDRESS(10,COLUMN(D$9)-1)&amp;":"&amp;ADDRESS(1000,COLUMN(D$9)-1))),
SUMIF(INDIRECT(Equipo!$G$4&amp;"!B10:B1000"),$B32,INDIRECT(Equipo!$G$4&amp;"!"&amp;ADDRESS(10,COLUMN(D$9)-1)&amp;":"&amp;ADDRESS(1000,COLUMN(D$9)-1)))))</f>
        <v>0</v>
      </c>
      <c r="E32" s="2">
        <f ca="1">IF(ISBLANK(Tareas!$B28),"-",SUM(
SUMIF(INDIRECT(Equipo!$C$4&amp;"!B10:B1000"),$B32,INDIRECT(Equipo!$C$4&amp;"!"&amp;ADDRESS(10,COLUMN(E$9)-1)&amp;":"&amp;ADDRESS(1000,COLUMN(E$9)-1))),
SUMIF(INDIRECT(Equipo!$D$4&amp;"!B10:B1000"),$B32,INDIRECT(Equipo!$D$4&amp;"!"&amp;ADDRESS(10,COLUMN(E$9)-1)&amp;":"&amp;ADDRESS(1000,COLUMN(E$9)-1))),
SUMIF(INDIRECT(Equipo!$E$4&amp;"!B10:B1000"),$B32,INDIRECT(Equipo!$E$4&amp;"!"&amp;ADDRESS(10,COLUMN(E$9)-1)&amp;":"&amp;ADDRESS(1000,COLUMN(E$9)-1))),
SUMIF(INDIRECT(Equipo!$F$4&amp;"!B10:B1000"),$B32,INDIRECT(Equipo!$F$4&amp;"!"&amp;ADDRESS(10,COLUMN(E$9)-1)&amp;":"&amp;ADDRESS(1000,COLUMN(E$9)-1))),
SUMIF(INDIRECT(Equipo!$G$4&amp;"!B10:B1000"),$B32,INDIRECT(Equipo!$G$4&amp;"!"&amp;ADDRESS(10,COLUMN(E$9)-1)&amp;":"&amp;ADDRESS(1000,COLUMN(E$9)-1)))))</f>
        <v>0</v>
      </c>
      <c r="F32" s="2">
        <f ca="1">IF(ISBLANK(Tareas!$B28),"-",SUM(
SUMIF(INDIRECT(Equipo!$C$4&amp;"!B10:B1000"),$B32,INDIRECT(Equipo!$C$4&amp;"!"&amp;ADDRESS(10,COLUMN(F$9)-1)&amp;":"&amp;ADDRESS(1000,COLUMN(F$9)-1))),
SUMIF(INDIRECT(Equipo!$D$4&amp;"!B10:B1000"),$B32,INDIRECT(Equipo!$D$4&amp;"!"&amp;ADDRESS(10,COLUMN(F$9)-1)&amp;":"&amp;ADDRESS(1000,COLUMN(F$9)-1))),
SUMIF(INDIRECT(Equipo!$E$4&amp;"!B10:B1000"),$B32,INDIRECT(Equipo!$E$4&amp;"!"&amp;ADDRESS(10,COLUMN(F$9)-1)&amp;":"&amp;ADDRESS(1000,COLUMN(F$9)-1))),
SUMIF(INDIRECT(Equipo!$F$4&amp;"!B10:B1000"),$B32,INDIRECT(Equipo!$F$4&amp;"!"&amp;ADDRESS(10,COLUMN(F$9)-1)&amp;":"&amp;ADDRESS(1000,COLUMN(F$9)-1))),
SUMIF(INDIRECT(Equipo!$G$4&amp;"!B10:B1000"),$B32,INDIRECT(Equipo!$G$4&amp;"!"&amp;ADDRESS(10,COLUMN(F$9)-1)&amp;":"&amp;ADDRESS(1000,COLUMN(F$9)-1)))))</f>
        <v>3.5</v>
      </c>
      <c r="G32" s="2">
        <f ca="1">IF(ISBLANK(Tareas!$B28),"-",SUM(
SUMIF(INDIRECT(Equipo!$C$4&amp;"!B10:B1000"),$B32,INDIRECT(Equipo!$C$4&amp;"!"&amp;ADDRESS(10,COLUMN(G$9)-1)&amp;":"&amp;ADDRESS(1000,COLUMN(G$9)-1))),
SUMIF(INDIRECT(Equipo!$D$4&amp;"!B10:B1000"),$B32,INDIRECT(Equipo!$D$4&amp;"!"&amp;ADDRESS(10,COLUMN(G$9)-1)&amp;":"&amp;ADDRESS(1000,COLUMN(G$9)-1))),
SUMIF(INDIRECT(Equipo!$E$4&amp;"!B10:B1000"),$B32,INDIRECT(Equipo!$E$4&amp;"!"&amp;ADDRESS(10,COLUMN(G$9)-1)&amp;":"&amp;ADDRESS(1000,COLUMN(G$9)-1))),
SUMIF(INDIRECT(Equipo!$F$4&amp;"!B10:B1000"),$B32,INDIRECT(Equipo!$F$4&amp;"!"&amp;ADDRESS(10,COLUMN(G$9)-1)&amp;":"&amp;ADDRESS(1000,COLUMN(G$9)-1))),
SUMIF(INDIRECT(Equipo!$G$4&amp;"!B10:B1000"),$B32,INDIRECT(Equipo!$G$4&amp;"!"&amp;ADDRESS(10,COLUMN(G$9)-1)&amp;":"&amp;ADDRESS(1000,COLUMN(G$9)-1)))))</f>
        <v>4</v>
      </c>
    </row>
    <row r="33" spans="2:7">
      <c r="B33" t="str">
        <f>IF(ISBLANK(Tareas!B29)," - ",Tareas!B29)</f>
        <v>Construir y presentar la DEMO final</v>
      </c>
      <c r="D33" s="2">
        <f ca="1">IF(ISBLANK(Tareas!$B29),"-",SUM(
SUMIF(INDIRECT(Equipo!$C$4&amp;"!B10:B1000"),$B33,INDIRECT(Equipo!$C$4&amp;"!"&amp;ADDRESS(10,COLUMN(D$9)-1)&amp;":"&amp;ADDRESS(1000,COLUMN(D$9)-1))),
SUMIF(INDIRECT(Equipo!$D$4&amp;"!B10:B1000"),$B33,INDIRECT(Equipo!$D$4&amp;"!"&amp;ADDRESS(10,COLUMN(D$9)-1)&amp;":"&amp;ADDRESS(1000,COLUMN(D$9)-1))),
SUMIF(INDIRECT(Equipo!$E$4&amp;"!B10:B1000"),$B33,INDIRECT(Equipo!$E$4&amp;"!"&amp;ADDRESS(10,COLUMN(D$9)-1)&amp;":"&amp;ADDRESS(1000,COLUMN(D$9)-1))),
SUMIF(INDIRECT(Equipo!$F$4&amp;"!B10:B1000"),$B33,INDIRECT(Equipo!$F$4&amp;"!"&amp;ADDRESS(10,COLUMN(D$9)-1)&amp;":"&amp;ADDRESS(1000,COLUMN(D$9)-1))),
SUMIF(INDIRECT(Equipo!$G$4&amp;"!B10:B1000"),$B33,INDIRECT(Equipo!$G$4&amp;"!"&amp;ADDRESS(10,COLUMN(D$9)-1)&amp;":"&amp;ADDRESS(1000,COLUMN(D$9)-1)))))</f>
        <v>0</v>
      </c>
      <c r="E33" s="2">
        <f ca="1">IF(ISBLANK(Tareas!$B29),"-",SUM(
SUMIF(INDIRECT(Equipo!$C$4&amp;"!B10:B1000"),$B33,INDIRECT(Equipo!$C$4&amp;"!"&amp;ADDRESS(10,COLUMN(E$9)-1)&amp;":"&amp;ADDRESS(1000,COLUMN(E$9)-1))),
SUMIF(INDIRECT(Equipo!$D$4&amp;"!B10:B1000"),$B33,INDIRECT(Equipo!$D$4&amp;"!"&amp;ADDRESS(10,COLUMN(E$9)-1)&amp;":"&amp;ADDRESS(1000,COLUMN(E$9)-1))),
SUMIF(INDIRECT(Equipo!$E$4&amp;"!B10:B1000"),$B33,INDIRECT(Equipo!$E$4&amp;"!"&amp;ADDRESS(10,COLUMN(E$9)-1)&amp;":"&amp;ADDRESS(1000,COLUMN(E$9)-1))),
SUMIF(INDIRECT(Equipo!$F$4&amp;"!B10:B1000"),$B33,INDIRECT(Equipo!$F$4&amp;"!"&amp;ADDRESS(10,COLUMN(E$9)-1)&amp;":"&amp;ADDRESS(1000,COLUMN(E$9)-1))),
SUMIF(INDIRECT(Equipo!$G$4&amp;"!B10:B1000"),$B33,INDIRECT(Equipo!$G$4&amp;"!"&amp;ADDRESS(10,COLUMN(E$9)-1)&amp;":"&amp;ADDRESS(1000,COLUMN(E$9)-1)))))</f>
        <v>0</v>
      </c>
      <c r="F33" s="2">
        <f ca="1">IF(ISBLANK(Tareas!$B29),"-",SUM(
SUMIF(INDIRECT(Equipo!$C$4&amp;"!B10:B1000"),$B33,INDIRECT(Equipo!$C$4&amp;"!"&amp;ADDRESS(10,COLUMN(F$9)-1)&amp;":"&amp;ADDRESS(1000,COLUMN(F$9)-1))),
SUMIF(INDIRECT(Equipo!$D$4&amp;"!B10:B1000"),$B33,INDIRECT(Equipo!$D$4&amp;"!"&amp;ADDRESS(10,COLUMN(F$9)-1)&amp;":"&amp;ADDRESS(1000,COLUMN(F$9)-1))),
SUMIF(INDIRECT(Equipo!$E$4&amp;"!B10:B1000"),$B33,INDIRECT(Equipo!$E$4&amp;"!"&amp;ADDRESS(10,COLUMN(F$9)-1)&amp;":"&amp;ADDRESS(1000,COLUMN(F$9)-1))),
SUMIF(INDIRECT(Equipo!$F$4&amp;"!B10:B1000"),$B33,INDIRECT(Equipo!$F$4&amp;"!"&amp;ADDRESS(10,COLUMN(F$9)-1)&amp;":"&amp;ADDRESS(1000,COLUMN(F$9)-1))),
SUMIF(INDIRECT(Equipo!$G$4&amp;"!B10:B1000"),$B33,INDIRECT(Equipo!$G$4&amp;"!"&amp;ADDRESS(10,COLUMN(F$9)-1)&amp;":"&amp;ADDRESS(1000,COLUMN(F$9)-1)))))</f>
        <v>0</v>
      </c>
      <c r="G33" s="2">
        <f ca="1">IF(ISBLANK(Tareas!$B29),"-",SUM(
SUMIF(INDIRECT(Equipo!$C$4&amp;"!B10:B1000"),$B33,INDIRECT(Equipo!$C$4&amp;"!"&amp;ADDRESS(10,COLUMN(G$9)-1)&amp;":"&amp;ADDRESS(1000,COLUMN(G$9)-1))),
SUMIF(INDIRECT(Equipo!$D$4&amp;"!B10:B1000"),$B33,INDIRECT(Equipo!$D$4&amp;"!"&amp;ADDRESS(10,COLUMN(G$9)-1)&amp;":"&amp;ADDRESS(1000,COLUMN(G$9)-1))),
SUMIF(INDIRECT(Equipo!$E$4&amp;"!B10:B1000"),$B33,INDIRECT(Equipo!$E$4&amp;"!"&amp;ADDRESS(10,COLUMN(G$9)-1)&amp;":"&amp;ADDRESS(1000,COLUMN(G$9)-1))),
SUMIF(INDIRECT(Equipo!$F$4&amp;"!B10:B1000"),$B33,INDIRECT(Equipo!$F$4&amp;"!"&amp;ADDRESS(10,COLUMN(G$9)-1)&amp;":"&amp;ADDRESS(1000,COLUMN(G$9)-1))),
SUMIF(INDIRECT(Equipo!$G$4&amp;"!B10:B1000"),$B33,INDIRECT(Equipo!$G$4&amp;"!"&amp;ADDRESS(10,COLUMN(G$9)-1)&amp;":"&amp;ADDRESS(1000,COLUMN(G$9)-1)))))</f>
        <v>2</v>
      </c>
    </row>
    <row r="34" spans="2:7">
      <c r="B34" t="str">
        <f>IF(ISBLANK(Tareas!B30)," - ",Tareas!B30)</f>
        <v>Realización de la presentación</v>
      </c>
      <c r="D34" s="2">
        <f ca="1">IF(ISBLANK(Tareas!$B30),"-",SUM(
SUMIF(INDIRECT(Equipo!$C$4&amp;"!B10:B1000"),$B34,INDIRECT(Equipo!$C$4&amp;"!"&amp;ADDRESS(10,COLUMN(D$9)-1)&amp;":"&amp;ADDRESS(1000,COLUMN(D$9)-1))),
SUMIF(INDIRECT(Equipo!$D$4&amp;"!B10:B1000"),$B34,INDIRECT(Equipo!$D$4&amp;"!"&amp;ADDRESS(10,COLUMN(D$9)-1)&amp;":"&amp;ADDRESS(1000,COLUMN(D$9)-1))),
SUMIF(INDIRECT(Equipo!$E$4&amp;"!B10:B1000"),$B34,INDIRECT(Equipo!$E$4&amp;"!"&amp;ADDRESS(10,COLUMN(D$9)-1)&amp;":"&amp;ADDRESS(1000,COLUMN(D$9)-1))),
SUMIF(INDIRECT(Equipo!$F$4&amp;"!B10:B1000"),$B34,INDIRECT(Equipo!$F$4&amp;"!"&amp;ADDRESS(10,COLUMN(D$9)-1)&amp;":"&amp;ADDRESS(1000,COLUMN(D$9)-1))),
SUMIF(INDIRECT(Equipo!$G$4&amp;"!B10:B1000"),$B34,INDIRECT(Equipo!$G$4&amp;"!"&amp;ADDRESS(10,COLUMN(D$9)-1)&amp;":"&amp;ADDRESS(1000,COLUMN(D$9)-1)))))</f>
        <v>0</v>
      </c>
      <c r="E34" s="2">
        <f ca="1">IF(ISBLANK(Tareas!$B30),"-",SUM(
SUMIF(INDIRECT(Equipo!$C$4&amp;"!B10:B1000"),$B34,INDIRECT(Equipo!$C$4&amp;"!"&amp;ADDRESS(10,COLUMN(E$9)-1)&amp;":"&amp;ADDRESS(1000,COLUMN(E$9)-1))),
SUMIF(INDIRECT(Equipo!$D$4&amp;"!B10:B1000"),$B34,INDIRECT(Equipo!$D$4&amp;"!"&amp;ADDRESS(10,COLUMN(E$9)-1)&amp;":"&amp;ADDRESS(1000,COLUMN(E$9)-1))),
SUMIF(INDIRECT(Equipo!$E$4&amp;"!B10:B1000"),$B34,INDIRECT(Equipo!$E$4&amp;"!"&amp;ADDRESS(10,COLUMN(E$9)-1)&amp;":"&amp;ADDRESS(1000,COLUMN(E$9)-1))),
SUMIF(INDIRECT(Equipo!$F$4&amp;"!B10:B1000"),$B34,INDIRECT(Equipo!$F$4&amp;"!"&amp;ADDRESS(10,COLUMN(E$9)-1)&amp;":"&amp;ADDRESS(1000,COLUMN(E$9)-1))),
SUMIF(INDIRECT(Equipo!$G$4&amp;"!B10:B1000"),$B34,INDIRECT(Equipo!$G$4&amp;"!"&amp;ADDRESS(10,COLUMN(E$9)-1)&amp;":"&amp;ADDRESS(1000,COLUMN(E$9)-1)))))</f>
        <v>0</v>
      </c>
      <c r="F34" s="2">
        <f ca="1">IF(ISBLANK(Tareas!$B30),"-",SUM(
SUMIF(INDIRECT(Equipo!$C$4&amp;"!B10:B1000"),$B34,INDIRECT(Equipo!$C$4&amp;"!"&amp;ADDRESS(10,COLUMN(F$9)-1)&amp;":"&amp;ADDRESS(1000,COLUMN(F$9)-1))),
SUMIF(INDIRECT(Equipo!$D$4&amp;"!B10:B1000"),$B34,INDIRECT(Equipo!$D$4&amp;"!"&amp;ADDRESS(10,COLUMN(F$9)-1)&amp;":"&amp;ADDRESS(1000,COLUMN(F$9)-1))),
SUMIF(INDIRECT(Equipo!$E$4&amp;"!B10:B1000"),$B34,INDIRECT(Equipo!$E$4&amp;"!"&amp;ADDRESS(10,COLUMN(F$9)-1)&amp;":"&amp;ADDRESS(1000,COLUMN(F$9)-1))),
SUMIF(INDIRECT(Equipo!$F$4&amp;"!B10:B1000"),$B34,INDIRECT(Equipo!$F$4&amp;"!"&amp;ADDRESS(10,COLUMN(F$9)-1)&amp;":"&amp;ADDRESS(1000,COLUMN(F$9)-1))),
SUMIF(INDIRECT(Equipo!$G$4&amp;"!B10:B1000"),$B34,INDIRECT(Equipo!$G$4&amp;"!"&amp;ADDRESS(10,COLUMN(F$9)-1)&amp;":"&amp;ADDRESS(1000,COLUMN(F$9)-1)))))</f>
        <v>0</v>
      </c>
      <c r="G34" s="2">
        <f ca="1">IF(ISBLANK(Tareas!$B30),"-",SUM(
SUMIF(INDIRECT(Equipo!$C$4&amp;"!B10:B1000"),$B34,INDIRECT(Equipo!$C$4&amp;"!"&amp;ADDRESS(10,COLUMN(G$9)-1)&amp;":"&amp;ADDRESS(1000,COLUMN(G$9)-1))),
SUMIF(INDIRECT(Equipo!$D$4&amp;"!B10:B1000"),$B34,INDIRECT(Equipo!$D$4&amp;"!"&amp;ADDRESS(10,COLUMN(G$9)-1)&amp;":"&amp;ADDRESS(1000,COLUMN(G$9)-1))),
SUMIF(INDIRECT(Equipo!$E$4&amp;"!B10:B1000"),$B34,INDIRECT(Equipo!$E$4&amp;"!"&amp;ADDRESS(10,COLUMN(G$9)-1)&amp;":"&amp;ADDRESS(1000,COLUMN(G$9)-1))),
SUMIF(INDIRECT(Equipo!$F$4&amp;"!B10:B1000"),$B34,INDIRECT(Equipo!$F$4&amp;"!"&amp;ADDRESS(10,COLUMN(G$9)-1)&amp;":"&amp;ADDRESS(1000,COLUMN(G$9)-1))),
SUMIF(INDIRECT(Equipo!$G$4&amp;"!B10:B1000"),$B34,INDIRECT(Equipo!$G$4&amp;"!"&amp;ADDRESS(10,COLUMN(G$9)-1)&amp;":"&amp;ADDRESS(1000,COLUMN(G$9)-1)))))</f>
        <v>2</v>
      </c>
    </row>
    <row r="35" spans="2:7">
      <c r="B35" t="str">
        <f>IF(ISBLANK(Tareas!B31)," - ",Tareas!B31)</f>
        <v>Reunión Postmortem</v>
      </c>
      <c r="D35" s="2">
        <f ca="1">IF(ISBLANK(Tareas!$B31),"-",SUM(
SUMIF(INDIRECT(Equipo!$C$4&amp;"!B10:B1000"),$B35,INDIRECT(Equipo!$C$4&amp;"!"&amp;ADDRESS(10,COLUMN(D$9)-1)&amp;":"&amp;ADDRESS(1000,COLUMN(D$9)-1))),
SUMIF(INDIRECT(Equipo!$D$4&amp;"!B10:B1000"),$B35,INDIRECT(Equipo!$D$4&amp;"!"&amp;ADDRESS(10,COLUMN(D$9)-1)&amp;":"&amp;ADDRESS(1000,COLUMN(D$9)-1))),
SUMIF(INDIRECT(Equipo!$E$4&amp;"!B10:B1000"),$B35,INDIRECT(Equipo!$E$4&amp;"!"&amp;ADDRESS(10,COLUMN(D$9)-1)&amp;":"&amp;ADDRESS(1000,COLUMN(D$9)-1))),
SUMIF(INDIRECT(Equipo!$F$4&amp;"!B10:B1000"),$B35,INDIRECT(Equipo!$F$4&amp;"!"&amp;ADDRESS(10,COLUMN(D$9)-1)&amp;":"&amp;ADDRESS(1000,COLUMN(D$9)-1))),
SUMIF(INDIRECT(Equipo!$G$4&amp;"!B10:B1000"),$B35,INDIRECT(Equipo!$G$4&amp;"!"&amp;ADDRESS(10,COLUMN(D$9)-1)&amp;":"&amp;ADDRESS(1000,COLUMN(D$9)-1)))))</f>
        <v>0</v>
      </c>
      <c r="E35" s="2">
        <f ca="1">IF(ISBLANK(Tareas!$B31),"-",SUM(
SUMIF(INDIRECT(Equipo!$C$4&amp;"!B10:B1000"),$B35,INDIRECT(Equipo!$C$4&amp;"!"&amp;ADDRESS(10,COLUMN(E$9)-1)&amp;":"&amp;ADDRESS(1000,COLUMN(E$9)-1))),
SUMIF(INDIRECT(Equipo!$D$4&amp;"!B10:B1000"),$B35,INDIRECT(Equipo!$D$4&amp;"!"&amp;ADDRESS(10,COLUMN(E$9)-1)&amp;":"&amp;ADDRESS(1000,COLUMN(E$9)-1))),
SUMIF(INDIRECT(Equipo!$E$4&amp;"!B10:B1000"),$B35,INDIRECT(Equipo!$E$4&amp;"!"&amp;ADDRESS(10,COLUMN(E$9)-1)&amp;":"&amp;ADDRESS(1000,COLUMN(E$9)-1))),
SUMIF(INDIRECT(Equipo!$F$4&amp;"!B10:B1000"),$B35,INDIRECT(Equipo!$F$4&amp;"!"&amp;ADDRESS(10,COLUMN(E$9)-1)&amp;":"&amp;ADDRESS(1000,COLUMN(E$9)-1))),
SUMIF(INDIRECT(Equipo!$G$4&amp;"!B10:B1000"),$B35,INDIRECT(Equipo!$G$4&amp;"!"&amp;ADDRESS(10,COLUMN(E$9)-1)&amp;":"&amp;ADDRESS(1000,COLUMN(E$9)-1)))))</f>
        <v>0</v>
      </c>
      <c r="F35" s="2">
        <f ca="1">IF(ISBLANK(Tareas!$B31),"-",SUM(
SUMIF(INDIRECT(Equipo!$C$4&amp;"!B10:B1000"),$B35,INDIRECT(Equipo!$C$4&amp;"!"&amp;ADDRESS(10,COLUMN(F$9)-1)&amp;":"&amp;ADDRESS(1000,COLUMN(F$9)-1))),
SUMIF(INDIRECT(Equipo!$D$4&amp;"!B10:B1000"),$B35,INDIRECT(Equipo!$D$4&amp;"!"&amp;ADDRESS(10,COLUMN(F$9)-1)&amp;":"&amp;ADDRESS(1000,COLUMN(F$9)-1))),
SUMIF(INDIRECT(Equipo!$E$4&amp;"!B10:B1000"),$B35,INDIRECT(Equipo!$E$4&amp;"!"&amp;ADDRESS(10,COLUMN(F$9)-1)&amp;":"&amp;ADDRESS(1000,COLUMN(F$9)-1))),
SUMIF(INDIRECT(Equipo!$F$4&amp;"!B10:B1000"),$B35,INDIRECT(Equipo!$F$4&amp;"!"&amp;ADDRESS(10,COLUMN(F$9)-1)&amp;":"&amp;ADDRESS(1000,COLUMN(F$9)-1))),
SUMIF(INDIRECT(Equipo!$G$4&amp;"!B10:B1000"),$B35,INDIRECT(Equipo!$G$4&amp;"!"&amp;ADDRESS(10,COLUMN(F$9)-1)&amp;":"&amp;ADDRESS(1000,COLUMN(F$9)-1)))))</f>
        <v>0</v>
      </c>
      <c r="G35" s="2">
        <f ca="1">IF(ISBLANK(Tareas!$B31),"-",SUM(
SUMIF(INDIRECT(Equipo!$C$4&amp;"!B10:B1000"),$B35,INDIRECT(Equipo!$C$4&amp;"!"&amp;ADDRESS(10,COLUMN(G$9)-1)&amp;":"&amp;ADDRESS(1000,COLUMN(G$9)-1))),
SUMIF(INDIRECT(Equipo!$D$4&amp;"!B10:B1000"),$B35,INDIRECT(Equipo!$D$4&amp;"!"&amp;ADDRESS(10,COLUMN(G$9)-1)&amp;":"&amp;ADDRESS(1000,COLUMN(G$9)-1))),
SUMIF(INDIRECT(Equipo!$E$4&amp;"!B10:B1000"),$B35,INDIRECT(Equipo!$E$4&amp;"!"&amp;ADDRESS(10,COLUMN(G$9)-1)&amp;":"&amp;ADDRESS(1000,COLUMN(G$9)-1))),
SUMIF(INDIRECT(Equipo!$F$4&amp;"!B10:B1000"),$B35,INDIRECT(Equipo!$F$4&amp;"!"&amp;ADDRESS(10,COLUMN(G$9)-1)&amp;":"&amp;ADDRESS(1000,COLUMN(G$9)-1))),
SUMIF(INDIRECT(Equipo!$G$4&amp;"!B10:B1000"),$B35,INDIRECT(Equipo!$G$4&amp;"!"&amp;ADDRESS(10,COLUMN(G$9)-1)&amp;":"&amp;ADDRESS(1000,COLUMN(G$9)-1)))))</f>
        <v>0</v>
      </c>
    </row>
    <row r="36" spans="2:7">
      <c r="B36" t="str">
        <f>IF(ISBLANK(Tareas!B32)," - ",Tareas!B32)</f>
        <v>Análisis Postmortem</v>
      </c>
      <c r="D36" s="2">
        <f ca="1">IF(ISBLANK(Tareas!$B32),"-",SUM(
SUMIF(INDIRECT(Equipo!$C$4&amp;"!B10:B1000"),$B36,INDIRECT(Equipo!$C$4&amp;"!"&amp;ADDRESS(10,COLUMN(D$9)-1)&amp;":"&amp;ADDRESS(1000,COLUMN(D$9)-1))),
SUMIF(INDIRECT(Equipo!$D$4&amp;"!B10:B1000"),$B36,INDIRECT(Equipo!$D$4&amp;"!"&amp;ADDRESS(10,COLUMN(D$9)-1)&amp;":"&amp;ADDRESS(1000,COLUMN(D$9)-1))),
SUMIF(INDIRECT(Equipo!$E$4&amp;"!B10:B1000"),$B36,INDIRECT(Equipo!$E$4&amp;"!"&amp;ADDRESS(10,COLUMN(D$9)-1)&amp;":"&amp;ADDRESS(1000,COLUMN(D$9)-1))),
SUMIF(INDIRECT(Equipo!$F$4&amp;"!B10:B1000"),$B36,INDIRECT(Equipo!$F$4&amp;"!"&amp;ADDRESS(10,COLUMN(D$9)-1)&amp;":"&amp;ADDRESS(1000,COLUMN(D$9)-1))),
SUMIF(INDIRECT(Equipo!$G$4&amp;"!B10:B1000"),$B36,INDIRECT(Equipo!$G$4&amp;"!"&amp;ADDRESS(10,COLUMN(D$9)-1)&amp;":"&amp;ADDRESS(1000,COLUMN(D$9)-1)))))</f>
        <v>0</v>
      </c>
      <c r="E36" s="2">
        <f ca="1">IF(ISBLANK(Tareas!$B32),"-",SUM(
SUMIF(INDIRECT(Equipo!$C$4&amp;"!B10:B1000"),$B36,INDIRECT(Equipo!$C$4&amp;"!"&amp;ADDRESS(10,COLUMN(E$9)-1)&amp;":"&amp;ADDRESS(1000,COLUMN(E$9)-1))),
SUMIF(INDIRECT(Equipo!$D$4&amp;"!B10:B1000"),$B36,INDIRECT(Equipo!$D$4&amp;"!"&amp;ADDRESS(10,COLUMN(E$9)-1)&amp;":"&amp;ADDRESS(1000,COLUMN(E$9)-1))),
SUMIF(INDIRECT(Equipo!$E$4&amp;"!B10:B1000"),$B36,INDIRECT(Equipo!$E$4&amp;"!"&amp;ADDRESS(10,COLUMN(E$9)-1)&amp;":"&amp;ADDRESS(1000,COLUMN(E$9)-1))),
SUMIF(INDIRECT(Equipo!$F$4&amp;"!B10:B1000"),$B36,INDIRECT(Equipo!$F$4&amp;"!"&amp;ADDRESS(10,COLUMN(E$9)-1)&amp;":"&amp;ADDRESS(1000,COLUMN(E$9)-1))),
SUMIF(INDIRECT(Equipo!$G$4&amp;"!B10:B1000"),$B36,INDIRECT(Equipo!$G$4&amp;"!"&amp;ADDRESS(10,COLUMN(E$9)-1)&amp;":"&amp;ADDRESS(1000,COLUMN(E$9)-1)))))</f>
        <v>0</v>
      </c>
      <c r="F36" s="2">
        <f ca="1">IF(ISBLANK(Tareas!$B32),"-",SUM(
SUMIF(INDIRECT(Equipo!$C$4&amp;"!B10:B1000"),$B36,INDIRECT(Equipo!$C$4&amp;"!"&amp;ADDRESS(10,COLUMN(F$9)-1)&amp;":"&amp;ADDRESS(1000,COLUMN(F$9)-1))),
SUMIF(INDIRECT(Equipo!$D$4&amp;"!B10:B1000"),$B36,INDIRECT(Equipo!$D$4&amp;"!"&amp;ADDRESS(10,COLUMN(F$9)-1)&amp;":"&amp;ADDRESS(1000,COLUMN(F$9)-1))),
SUMIF(INDIRECT(Equipo!$E$4&amp;"!B10:B1000"),$B36,INDIRECT(Equipo!$E$4&amp;"!"&amp;ADDRESS(10,COLUMN(F$9)-1)&amp;":"&amp;ADDRESS(1000,COLUMN(F$9)-1))),
SUMIF(INDIRECT(Equipo!$F$4&amp;"!B10:B1000"),$B36,INDIRECT(Equipo!$F$4&amp;"!"&amp;ADDRESS(10,COLUMN(F$9)-1)&amp;":"&amp;ADDRESS(1000,COLUMN(F$9)-1))),
SUMIF(INDIRECT(Equipo!$G$4&amp;"!B10:B1000"),$B36,INDIRECT(Equipo!$G$4&amp;"!"&amp;ADDRESS(10,COLUMN(F$9)-1)&amp;":"&amp;ADDRESS(1000,COLUMN(F$9)-1)))))</f>
        <v>0</v>
      </c>
      <c r="G36" s="2">
        <f ca="1">IF(ISBLANK(Tareas!$B32),"-",SUM(
SUMIF(INDIRECT(Equipo!$C$4&amp;"!B10:B1000"),$B36,INDIRECT(Equipo!$C$4&amp;"!"&amp;ADDRESS(10,COLUMN(G$9)-1)&amp;":"&amp;ADDRESS(1000,COLUMN(G$9)-1))),
SUMIF(INDIRECT(Equipo!$D$4&amp;"!B10:B1000"),$B36,INDIRECT(Equipo!$D$4&amp;"!"&amp;ADDRESS(10,COLUMN(G$9)-1)&amp;":"&amp;ADDRESS(1000,COLUMN(G$9)-1))),
SUMIF(INDIRECT(Equipo!$E$4&amp;"!B10:B1000"),$B36,INDIRECT(Equipo!$E$4&amp;"!"&amp;ADDRESS(10,COLUMN(G$9)-1)&amp;":"&amp;ADDRESS(1000,COLUMN(G$9)-1))),
SUMIF(INDIRECT(Equipo!$F$4&amp;"!B10:B1000"),$B36,INDIRECT(Equipo!$F$4&amp;"!"&amp;ADDRESS(10,COLUMN(G$9)-1)&amp;":"&amp;ADDRESS(1000,COLUMN(G$9)-1))),
SUMIF(INDIRECT(Equipo!$G$4&amp;"!B10:B1000"),$B36,INDIRECT(Equipo!$G$4&amp;"!"&amp;ADDRESS(10,COLUMN(G$9)-1)&amp;":"&amp;ADDRESS(1000,COLUMN(G$9)-1)))))</f>
        <v>0</v>
      </c>
    </row>
    <row r="37" spans="2:7">
      <c r="B37" t="str">
        <f>IF(ISBLANK(Tareas!B33)," - ",Tareas!B33)</f>
        <v xml:space="preserve"> - </v>
      </c>
      <c r="D37" s="2" t="str">
        <f ca="1">IF(ISBLANK(Tareas!$B35),"-",SUM(
SUMIF(INDIRECT(Equipo!$C$4&amp;"!B10:B1000"),$B37,INDIRECT(Equipo!$C$4&amp;"!"&amp;ADDRESS(10,COLUMN(D$9)-1)&amp;":"&amp;ADDRESS(1000,COLUMN(D$9)-1))),
SUMIF(INDIRECT(Equipo!$D$4&amp;"!B10:B1000"),$B37,INDIRECT(Equipo!$D$4&amp;"!"&amp;ADDRESS(10,COLUMN(D$9)-1)&amp;":"&amp;ADDRESS(1000,COLUMN(D$9)-1))),
SUMIF(INDIRECT(Equipo!$E$4&amp;"!B10:B1000"),$B37,INDIRECT(Equipo!$E$4&amp;"!"&amp;ADDRESS(10,COLUMN(D$9)-1)&amp;":"&amp;ADDRESS(1000,COLUMN(D$9)-1))),
SUMIF(INDIRECT(Equipo!$F$4&amp;"!B10:B1000"),$B37,INDIRECT(Equipo!$F$4&amp;"!"&amp;ADDRESS(10,COLUMN(D$9)-1)&amp;":"&amp;ADDRESS(1000,COLUMN(D$9)-1))),
SUMIF(INDIRECT(Equipo!$G$4&amp;"!B10:B1000"),$B37,INDIRECT(Equipo!$G$4&amp;"!"&amp;ADDRESS(10,COLUMN(D$9)-1)&amp;":"&amp;ADDRESS(1000,COLUMN(D$9)-1)))))</f>
        <v>-</v>
      </c>
      <c r="E37" s="2" t="str">
        <f ca="1">IF(ISBLANK(Tareas!$B35),"-",SUM(
SUMIF(INDIRECT(Equipo!$C$4&amp;"!B10:B1000"),$B37,INDIRECT(Equipo!$C$4&amp;"!"&amp;ADDRESS(10,COLUMN(E$9)-1)&amp;":"&amp;ADDRESS(1000,COLUMN(E$9)-1))),
SUMIF(INDIRECT(Equipo!$D$4&amp;"!B10:B1000"),$B37,INDIRECT(Equipo!$D$4&amp;"!"&amp;ADDRESS(10,COLUMN(E$9)-1)&amp;":"&amp;ADDRESS(1000,COLUMN(E$9)-1))),
SUMIF(INDIRECT(Equipo!$E$4&amp;"!B10:B1000"),$B37,INDIRECT(Equipo!$E$4&amp;"!"&amp;ADDRESS(10,COLUMN(E$9)-1)&amp;":"&amp;ADDRESS(1000,COLUMN(E$9)-1))),
SUMIF(INDIRECT(Equipo!$F$4&amp;"!B10:B1000"),$B37,INDIRECT(Equipo!$F$4&amp;"!"&amp;ADDRESS(10,COLUMN(E$9)-1)&amp;":"&amp;ADDRESS(1000,COLUMN(E$9)-1))),
SUMIF(INDIRECT(Equipo!$G$4&amp;"!B10:B1000"),$B37,INDIRECT(Equipo!$G$4&amp;"!"&amp;ADDRESS(10,COLUMN(E$9)-1)&amp;":"&amp;ADDRESS(1000,COLUMN(E$9)-1)))))</f>
        <v>-</v>
      </c>
      <c r="F37" s="2" t="str">
        <f ca="1">IF(ISBLANK(Tareas!$B35),"-",SUM(
SUMIF(INDIRECT(Equipo!$C$4&amp;"!B10:B1000"),$B37,INDIRECT(Equipo!$C$4&amp;"!"&amp;ADDRESS(10,COLUMN(F$9)-1)&amp;":"&amp;ADDRESS(1000,COLUMN(F$9)-1))),
SUMIF(INDIRECT(Equipo!$D$4&amp;"!B10:B1000"),$B37,INDIRECT(Equipo!$D$4&amp;"!"&amp;ADDRESS(10,COLUMN(F$9)-1)&amp;":"&amp;ADDRESS(1000,COLUMN(F$9)-1))),
SUMIF(INDIRECT(Equipo!$E$4&amp;"!B10:B1000"),$B37,INDIRECT(Equipo!$E$4&amp;"!"&amp;ADDRESS(10,COLUMN(F$9)-1)&amp;":"&amp;ADDRESS(1000,COLUMN(F$9)-1))),
SUMIF(INDIRECT(Equipo!$F$4&amp;"!B10:B1000"),$B37,INDIRECT(Equipo!$F$4&amp;"!"&amp;ADDRESS(10,COLUMN(F$9)-1)&amp;":"&amp;ADDRESS(1000,COLUMN(F$9)-1))),
SUMIF(INDIRECT(Equipo!$G$4&amp;"!B10:B1000"),$B37,INDIRECT(Equipo!$G$4&amp;"!"&amp;ADDRESS(10,COLUMN(F$9)-1)&amp;":"&amp;ADDRESS(1000,COLUMN(F$9)-1)))))</f>
        <v>-</v>
      </c>
      <c r="G37" s="2" t="str">
        <f ca="1">IF(ISBLANK(Tareas!$B35),"-",SUM(
SUMIF(INDIRECT(Equipo!$C$4&amp;"!B10:B1000"),$B37,INDIRECT(Equipo!$C$4&amp;"!"&amp;ADDRESS(10,COLUMN(G$9)-1)&amp;":"&amp;ADDRESS(1000,COLUMN(G$9)-1))),
SUMIF(INDIRECT(Equipo!$D$4&amp;"!B10:B1000"),$B37,INDIRECT(Equipo!$D$4&amp;"!"&amp;ADDRESS(10,COLUMN(G$9)-1)&amp;":"&amp;ADDRESS(1000,COLUMN(G$9)-1))),
SUMIF(INDIRECT(Equipo!$E$4&amp;"!B10:B1000"),$B37,INDIRECT(Equipo!$E$4&amp;"!"&amp;ADDRESS(10,COLUMN(G$9)-1)&amp;":"&amp;ADDRESS(1000,COLUMN(G$9)-1))),
SUMIF(INDIRECT(Equipo!$F$4&amp;"!B10:B1000"),$B37,INDIRECT(Equipo!$F$4&amp;"!"&amp;ADDRESS(10,COLUMN(G$9)-1)&amp;":"&amp;ADDRESS(1000,COLUMN(G$9)-1))),
SUMIF(INDIRECT(Equipo!$G$4&amp;"!B10:B1000"),$B37,INDIRECT(Equipo!$G$4&amp;"!"&amp;ADDRESS(10,COLUMN(G$9)-1)&amp;":"&amp;ADDRESS(1000,COLUMN(G$9)-1)))))</f>
        <v>-</v>
      </c>
    </row>
    <row r="38" spans="2:7">
      <c r="B38" t="str">
        <f>IF(ISBLANK(Tareas!B34)," - ",Tareas!B34)</f>
        <v xml:space="preserve"> - </v>
      </c>
      <c r="D38" s="2" t="str">
        <f ca="1">IF(ISBLANK(Tareas!$B36),"-",SUM(
SUMIF(INDIRECT(Equipo!$C$4&amp;"!B10:B1000"),$B38,INDIRECT(Equipo!$C$4&amp;"!"&amp;ADDRESS(10,COLUMN(D$9)-1)&amp;":"&amp;ADDRESS(1000,COLUMN(D$9)-1))),
SUMIF(INDIRECT(Equipo!$D$4&amp;"!B10:B1000"),$B38,INDIRECT(Equipo!$D$4&amp;"!"&amp;ADDRESS(10,COLUMN(D$9)-1)&amp;":"&amp;ADDRESS(1000,COLUMN(D$9)-1))),
SUMIF(INDIRECT(Equipo!$E$4&amp;"!B10:B1000"),$B38,INDIRECT(Equipo!$E$4&amp;"!"&amp;ADDRESS(10,COLUMN(D$9)-1)&amp;":"&amp;ADDRESS(1000,COLUMN(D$9)-1))),
SUMIF(INDIRECT(Equipo!$F$4&amp;"!B10:B1000"),$B38,INDIRECT(Equipo!$F$4&amp;"!"&amp;ADDRESS(10,COLUMN(D$9)-1)&amp;":"&amp;ADDRESS(1000,COLUMN(D$9)-1))),
SUMIF(INDIRECT(Equipo!$G$4&amp;"!B10:B1000"),$B38,INDIRECT(Equipo!$G$4&amp;"!"&amp;ADDRESS(10,COLUMN(D$9)-1)&amp;":"&amp;ADDRESS(1000,COLUMN(D$9)-1)))))</f>
        <v>-</v>
      </c>
      <c r="E38" s="2" t="str">
        <f ca="1">IF(ISBLANK(Tareas!$B36),"-",SUM(
SUMIF(INDIRECT(Equipo!$C$4&amp;"!B10:B1000"),$B38,INDIRECT(Equipo!$C$4&amp;"!"&amp;ADDRESS(10,COLUMN(E$9)-1)&amp;":"&amp;ADDRESS(1000,COLUMN(E$9)-1))),
SUMIF(INDIRECT(Equipo!$D$4&amp;"!B10:B1000"),$B38,INDIRECT(Equipo!$D$4&amp;"!"&amp;ADDRESS(10,COLUMN(E$9)-1)&amp;":"&amp;ADDRESS(1000,COLUMN(E$9)-1))),
SUMIF(INDIRECT(Equipo!$E$4&amp;"!B10:B1000"),$B38,INDIRECT(Equipo!$E$4&amp;"!"&amp;ADDRESS(10,COLUMN(E$9)-1)&amp;":"&amp;ADDRESS(1000,COLUMN(E$9)-1))),
SUMIF(INDIRECT(Equipo!$F$4&amp;"!B10:B1000"),$B38,INDIRECT(Equipo!$F$4&amp;"!"&amp;ADDRESS(10,COLUMN(E$9)-1)&amp;":"&amp;ADDRESS(1000,COLUMN(E$9)-1))),
SUMIF(INDIRECT(Equipo!$G$4&amp;"!B10:B1000"),$B38,INDIRECT(Equipo!$G$4&amp;"!"&amp;ADDRESS(10,COLUMN(E$9)-1)&amp;":"&amp;ADDRESS(1000,COLUMN(E$9)-1)))))</f>
        <v>-</v>
      </c>
      <c r="F38" s="2" t="str">
        <f ca="1">IF(ISBLANK(Tareas!$B36),"-",SUM(
SUMIF(INDIRECT(Equipo!$C$4&amp;"!B10:B1000"),$B38,INDIRECT(Equipo!$C$4&amp;"!"&amp;ADDRESS(10,COLUMN(F$9)-1)&amp;":"&amp;ADDRESS(1000,COLUMN(F$9)-1))),
SUMIF(INDIRECT(Equipo!$D$4&amp;"!B10:B1000"),$B38,INDIRECT(Equipo!$D$4&amp;"!"&amp;ADDRESS(10,COLUMN(F$9)-1)&amp;":"&amp;ADDRESS(1000,COLUMN(F$9)-1))),
SUMIF(INDIRECT(Equipo!$E$4&amp;"!B10:B1000"),$B38,INDIRECT(Equipo!$E$4&amp;"!"&amp;ADDRESS(10,COLUMN(F$9)-1)&amp;":"&amp;ADDRESS(1000,COLUMN(F$9)-1))),
SUMIF(INDIRECT(Equipo!$F$4&amp;"!B10:B1000"),$B38,INDIRECT(Equipo!$F$4&amp;"!"&amp;ADDRESS(10,COLUMN(F$9)-1)&amp;":"&amp;ADDRESS(1000,COLUMN(F$9)-1))),
SUMIF(INDIRECT(Equipo!$G$4&amp;"!B10:B1000"),$B38,INDIRECT(Equipo!$G$4&amp;"!"&amp;ADDRESS(10,COLUMN(F$9)-1)&amp;":"&amp;ADDRESS(1000,COLUMN(F$9)-1)))))</f>
        <v>-</v>
      </c>
      <c r="G38" s="2" t="str">
        <f ca="1">IF(ISBLANK(Tareas!$B36),"-",SUM(
SUMIF(INDIRECT(Equipo!$C$4&amp;"!B10:B1000"),$B38,INDIRECT(Equipo!$C$4&amp;"!"&amp;ADDRESS(10,COLUMN(G$9)-1)&amp;":"&amp;ADDRESS(1000,COLUMN(G$9)-1))),
SUMIF(INDIRECT(Equipo!$D$4&amp;"!B10:B1000"),$B38,INDIRECT(Equipo!$D$4&amp;"!"&amp;ADDRESS(10,COLUMN(G$9)-1)&amp;":"&amp;ADDRESS(1000,COLUMN(G$9)-1))),
SUMIF(INDIRECT(Equipo!$E$4&amp;"!B10:B1000"),$B38,INDIRECT(Equipo!$E$4&amp;"!"&amp;ADDRESS(10,COLUMN(G$9)-1)&amp;":"&amp;ADDRESS(1000,COLUMN(G$9)-1))),
SUMIF(INDIRECT(Equipo!$F$4&amp;"!B10:B1000"),$B38,INDIRECT(Equipo!$F$4&amp;"!"&amp;ADDRESS(10,COLUMN(G$9)-1)&amp;":"&amp;ADDRESS(1000,COLUMN(G$9)-1))),
SUMIF(INDIRECT(Equipo!$G$4&amp;"!B10:B1000"),$B38,INDIRECT(Equipo!$G$4&amp;"!"&amp;ADDRESS(10,COLUMN(G$9)-1)&amp;":"&amp;ADDRESS(1000,COLUMN(G$9)-1)))))</f>
        <v>-</v>
      </c>
    </row>
    <row r="39" spans="2:7">
      <c r="B39" t="str">
        <f>IF(ISBLANK(Tareas!B35)," - ",Tareas!B35)</f>
        <v xml:space="preserve"> - </v>
      </c>
      <c r="D39" s="2" t="str">
        <f ca="1">IF(ISBLANK(Tareas!$B37),"-",SUM(
SUMIF(INDIRECT(Equipo!$C$4&amp;"!B10:B1000"),$B39,INDIRECT(Equipo!$C$4&amp;"!"&amp;ADDRESS(10,COLUMN(D$9)-1)&amp;":"&amp;ADDRESS(1000,COLUMN(D$9)-1))),
SUMIF(INDIRECT(Equipo!$D$4&amp;"!B10:B1000"),$B39,INDIRECT(Equipo!$D$4&amp;"!"&amp;ADDRESS(10,COLUMN(D$9)-1)&amp;":"&amp;ADDRESS(1000,COLUMN(D$9)-1))),
SUMIF(INDIRECT(Equipo!$E$4&amp;"!B10:B1000"),$B39,INDIRECT(Equipo!$E$4&amp;"!"&amp;ADDRESS(10,COLUMN(D$9)-1)&amp;":"&amp;ADDRESS(1000,COLUMN(D$9)-1))),
SUMIF(INDIRECT(Equipo!$F$4&amp;"!B10:B1000"),$B39,INDIRECT(Equipo!$F$4&amp;"!"&amp;ADDRESS(10,COLUMN(D$9)-1)&amp;":"&amp;ADDRESS(1000,COLUMN(D$9)-1))),
SUMIF(INDIRECT(Equipo!$G$4&amp;"!B10:B1000"),$B39,INDIRECT(Equipo!$G$4&amp;"!"&amp;ADDRESS(10,COLUMN(D$9)-1)&amp;":"&amp;ADDRESS(1000,COLUMN(D$9)-1)))))</f>
        <v>-</v>
      </c>
      <c r="E39" s="2" t="str">
        <f ca="1">IF(ISBLANK(Tareas!$B37),"-",SUM(
SUMIF(INDIRECT(Equipo!$C$4&amp;"!B10:B1000"),$B39,INDIRECT(Equipo!$C$4&amp;"!"&amp;ADDRESS(10,COLUMN(E$9)-1)&amp;":"&amp;ADDRESS(1000,COLUMN(E$9)-1))),
SUMIF(INDIRECT(Equipo!$D$4&amp;"!B10:B1000"),$B39,INDIRECT(Equipo!$D$4&amp;"!"&amp;ADDRESS(10,COLUMN(E$9)-1)&amp;":"&amp;ADDRESS(1000,COLUMN(E$9)-1))),
SUMIF(INDIRECT(Equipo!$E$4&amp;"!B10:B1000"),$B39,INDIRECT(Equipo!$E$4&amp;"!"&amp;ADDRESS(10,COLUMN(E$9)-1)&amp;":"&amp;ADDRESS(1000,COLUMN(E$9)-1))),
SUMIF(INDIRECT(Equipo!$F$4&amp;"!B10:B1000"),$B39,INDIRECT(Equipo!$F$4&amp;"!"&amp;ADDRESS(10,COLUMN(E$9)-1)&amp;":"&amp;ADDRESS(1000,COLUMN(E$9)-1))),
SUMIF(INDIRECT(Equipo!$G$4&amp;"!B10:B1000"),$B39,INDIRECT(Equipo!$G$4&amp;"!"&amp;ADDRESS(10,COLUMN(E$9)-1)&amp;":"&amp;ADDRESS(1000,COLUMN(E$9)-1)))))</f>
        <v>-</v>
      </c>
      <c r="F39" s="2" t="str">
        <f ca="1">IF(ISBLANK(Tareas!$B37),"-",SUM(
SUMIF(INDIRECT(Equipo!$C$4&amp;"!B10:B1000"),$B39,INDIRECT(Equipo!$C$4&amp;"!"&amp;ADDRESS(10,COLUMN(F$9)-1)&amp;":"&amp;ADDRESS(1000,COLUMN(F$9)-1))),
SUMIF(INDIRECT(Equipo!$D$4&amp;"!B10:B1000"),$B39,INDIRECT(Equipo!$D$4&amp;"!"&amp;ADDRESS(10,COLUMN(F$9)-1)&amp;":"&amp;ADDRESS(1000,COLUMN(F$9)-1))),
SUMIF(INDIRECT(Equipo!$E$4&amp;"!B10:B1000"),$B39,INDIRECT(Equipo!$E$4&amp;"!"&amp;ADDRESS(10,COLUMN(F$9)-1)&amp;":"&amp;ADDRESS(1000,COLUMN(F$9)-1))),
SUMIF(INDIRECT(Equipo!$F$4&amp;"!B10:B1000"),$B39,INDIRECT(Equipo!$F$4&amp;"!"&amp;ADDRESS(10,COLUMN(F$9)-1)&amp;":"&amp;ADDRESS(1000,COLUMN(F$9)-1))),
SUMIF(INDIRECT(Equipo!$G$4&amp;"!B10:B1000"),$B39,INDIRECT(Equipo!$G$4&amp;"!"&amp;ADDRESS(10,COLUMN(F$9)-1)&amp;":"&amp;ADDRESS(1000,COLUMN(F$9)-1)))))</f>
        <v>-</v>
      </c>
      <c r="G39" s="2" t="str">
        <f ca="1">IF(ISBLANK(Tareas!$B37),"-",SUM(
SUMIF(INDIRECT(Equipo!$C$4&amp;"!B10:B1000"),$B39,INDIRECT(Equipo!$C$4&amp;"!"&amp;ADDRESS(10,COLUMN(G$9)-1)&amp;":"&amp;ADDRESS(1000,COLUMN(G$9)-1))),
SUMIF(INDIRECT(Equipo!$D$4&amp;"!B10:B1000"),$B39,INDIRECT(Equipo!$D$4&amp;"!"&amp;ADDRESS(10,COLUMN(G$9)-1)&amp;":"&amp;ADDRESS(1000,COLUMN(G$9)-1))),
SUMIF(INDIRECT(Equipo!$E$4&amp;"!B10:B1000"),$B39,INDIRECT(Equipo!$E$4&amp;"!"&amp;ADDRESS(10,COLUMN(G$9)-1)&amp;":"&amp;ADDRESS(1000,COLUMN(G$9)-1))),
SUMIF(INDIRECT(Equipo!$F$4&amp;"!B10:B1000"),$B39,INDIRECT(Equipo!$F$4&amp;"!"&amp;ADDRESS(10,COLUMN(G$9)-1)&amp;":"&amp;ADDRESS(1000,COLUMN(G$9)-1))),
SUMIF(INDIRECT(Equipo!$G$4&amp;"!B10:B1000"),$B39,INDIRECT(Equipo!$G$4&amp;"!"&amp;ADDRESS(10,COLUMN(G$9)-1)&amp;":"&amp;ADDRESS(1000,COLUMN(G$9)-1)))))</f>
        <v>-</v>
      </c>
    </row>
    <row r="40" spans="2:7">
      <c r="B40" t="str">
        <f>IF(ISBLANK(Tareas!B38)," - ",Tareas!B38)</f>
        <v xml:space="preserve"> - </v>
      </c>
      <c r="D40" s="2" t="str">
        <f ca="1">IF(ISBLANK(Tareas!$B38),"-",SUM(
SUMIF(INDIRECT(Equipo!$C$4&amp;"!B10:B1000"),$B40,INDIRECT(Equipo!$C$4&amp;"!"&amp;ADDRESS(10,COLUMN(D$9)-1)&amp;":"&amp;ADDRESS(1000,COLUMN(D$9)-1))),
SUMIF(INDIRECT(Equipo!$D$4&amp;"!B10:B1000"),$B40,INDIRECT(Equipo!$D$4&amp;"!"&amp;ADDRESS(10,COLUMN(D$9)-1)&amp;":"&amp;ADDRESS(1000,COLUMN(D$9)-1))),
SUMIF(INDIRECT(Equipo!$E$4&amp;"!B10:B1000"),$B40,INDIRECT(Equipo!$E$4&amp;"!"&amp;ADDRESS(10,COLUMN(D$9)-1)&amp;":"&amp;ADDRESS(1000,COLUMN(D$9)-1))),
SUMIF(INDIRECT(Equipo!$F$4&amp;"!B10:B1000"),$B40,INDIRECT(Equipo!$F$4&amp;"!"&amp;ADDRESS(10,COLUMN(D$9)-1)&amp;":"&amp;ADDRESS(1000,COLUMN(D$9)-1))),
SUMIF(INDIRECT(Equipo!$G$4&amp;"!B10:B1000"),$B40,INDIRECT(Equipo!$G$4&amp;"!"&amp;ADDRESS(10,COLUMN(D$9)-1)&amp;":"&amp;ADDRESS(1000,COLUMN(D$9)-1)))))</f>
        <v>-</v>
      </c>
      <c r="E40" s="2" t="str">
        <f ca="1">IF(ISBLANK(Tareas!$B38),"-",SUM(
SUMIF(INDIRECT(Equipo!$C$4&amp;"!B10:B1000"),$B40,INDIRECT(Equipo!$C$4&amp;"!"&amp;ADDRESS(10,COLUMN(E$9)-1)&amp;":"&amp;ADDRESS(1000,COLUMN(E$9)-1))),
SUMIF(INDIRECT(Equipo!$D$4&amp;"!B10:B1000"),$B40,INDIRECT(Equipo!$D$4&amp;"!"&amp;ADDRESS(10,COLUMN(E$9)-1)&amp;":"&amp;ADDRESS(1000,COLUMN(E$9)-1))),
SUMIF(INDIRECT(Equipo!$E$4&amp;"!B10:B1000"),$B40,INDIRECT(Equipo!$E$4&amp;"!"&amp;ADDRESS(10,COLUMN(E$9)-1)&amp;":"&amp;ADDRESS(1000,COLUMN(E$9)-1))),
SUMIF(INDIRECT(Equipo!$F$4&amp;"!B10:B1000"),$B40,INDIRECT(Equipo!$F$4&amp;"!"&amp;ADDRESS(10,COLUMN(E$9)-1)&amp;":"&amp;ADDRESS(1000,COLUMN(E$9)-1))),
SUMIF(INDIRECT(Equipo!$G$4&amp;"!B10:B1000"),$B40,INDIRECT(Equipo!$G$4&amp;"!"&amp;ADDRESS(10,COLUMN(E$9)-1)&amp;":"&amp;ADDRESS(1000,COLUMN(E$9)-1)))))</f>
        <v>-</v>
      </c>
      <c r="F40" s="2" t="str">
        <f ca="1">IF(ISBLANK(Tareas!$B38),"-",SUM(
SUMIF(INDIRECT(Equipo!$C$4&amp;"!B10:B1000"),$B40,INDIRECT(Equipo!$C$4&amp;"!"&amp;ADDRESS(10,COLUMN(F$9)-1)&amp;":"&amp;ADDRESS(1000,COLUMN(F$9)-1))),
SUMIF(INDIRECT(Equipo!$D$4&amp;"!B10:B1000"),$B40,INDIRECT(Equipo!$D$4&amp;"!"&amp;ADDRESS(10,COLUMN(F$9)-1)&amp;":"&amp;ADDRESS(1000,COLUMN(F$9)-1))),
SUMIF(INDIRECT(Equipo!$E$4&amp;"!B10:B1000"),$B40,INDIRECT(Equipo!$E$4&amp;"!"&amp;ADDRESS(10,COLUMN(F$9)-1)&amp;":"&amp;ADDRESS(1000,COLUMN(F$9)-1))),
SUMIF(INDIRECT(Equipo!$F$4&amp;"!B10:B1000"),$B40,INDIRECT(Equipo!$F$4&amp;"!"&amp;ADDRESS(10,COLUMN(F$9)-1)&amp;":"&amp;ADDRESS(1000,COLUMN(F$9)-1))),
SUMIF(INDIRECT(Equipo!$G$4&amp;"!B10:B1000"),$B40,INDIRECT(Equipo!$G$4&amp;"!"&amp;ADDRESS(10,COLUMN(F$9)-1)&amp;":"&amp;ADDRESS(1000,COLUMN(F$9)-1)))))</f>
        <v>-</v>
      </c>
      <c r="G40" s="2" t="str">
        <f ca="1">IF(ISBLANK(Tareas!$B38),"-",SUM(
SUMIF(INDIRECT(Equipo!$C$4&amp;"!B10:B1000"),$B40,INDIRECT(Equipo!$C$4&amp;"!"&amp;ADDRESS(10,COLUMN(G$9)-1)&amp;":"&amp;ADDRESS(1000,COLUMN(G$9)-1))),
SUMIF(INDIRECT(Equipo!$D$4&amp;"!B10:B1000"),$B40,INDIRECT(Equipo!$D$4&amp;"!"&amp;ADDRESS(10,COLUMN(G$9)-1)&amp;":"&amp;ADDRESS(1000,COLUMN(G$9)-1))),
SUMIF(INDIRECT(Equipo!$E$4&amp;"!B10:B1000"),$B40,INDIRECT(Equipo!$E$4&amp;"!"&amp;ADDRESS(10,COLUMN(G$9)-1)&amp;":"&amp;ADDRESS(1000,COLUMN(G$9)-1))),
SUMIF(INDIRECT(Equipo!$F$4&amp;"!B10:B1000"),$B40,INDIRECT(Equipo!$F$4&amp;"!"&amp;ADDRESS(10,COLUMN(G$9)-1)&amp;":"&amp;ADDRESS(1000,COLUMN(G$9)-1))),
SUMIF(INDIRECT(Equipo!$G$4&amp;"!B10:B1000"),$B40,INDIRECT(Equipo!$G$4&amp;"!"&amp;ADDRESS(10,COLUMN(G$9)-1)&amp;":"&amp;ADDRESS(1000,COLUMN(G$9)-1)))))</f>
        <v>-</v>
      </c>
    </row>
    <row r="41" spans="2:7">
      <c r="B41" t="str">
        <f>IF(ISBLANK(Tareas!B39)," - ",Tareas!B39)</f>
        <v xml:space="preserve"> - </v>
      </c>
      <c r="D41" s="2" t="str">
        <f ca="1">IF(ISBLANK(Tareas!$B39),"-",SUM(
SUMIF(INDIRECT(Equipo!$C$4&amp;"!B10:B1000"),$B41,INDIRECT(Equipo!$C$4&amp;"!"&amp;ADDRESS(10,COLUMN(D$9)-1)&amp;":"&amp;ADDRESS(1000,COLUMN(D$9)-1))),
SUMIF(INDIRECT(Equipo!$D$4&amp;"!B10:B1000"),$B41,INDIRECT(Equipo!$D$4&amp;"!"&amp;ADDRESS(10,COLUMN(D$9)-1)&amp;":"&amp;ADDRESS(1000,COLUMN(D$9)-1))),
SUMIF(INDIRECT(Equipo!$E$4&amp;"!B10:B1000"),$B41,INDIRECT(Equipo!$E$4&amp;"!"&amp;ADDRESS(10,COLUMN(D$9)-1)&amp;":"&amp;ADDRESS(1000,COLUMN(D$9)-1))),
SUMIF(INDIRECT(Equipo!$F$4&amp;"!B10:B1000"),$B41,INDIRECT(Equipo!$F$4&amp;"!"&amp;ADDRESS(10,COLUMN(D$9)-1)&amp;":"&amp;ADDRESS(1000,COLUMN(D$9)-1))),
SUMIF(INDIRECT(Equipo!$G$4&amp;"!B10:B1000"),$B41,INDIRECT(Equipo!$G$4&amp;"!"&amp;ADDRESS(10,COLUMN(D$9)-1)&amp;":"&amp;ADDRESS(1000,COLUMN(D$9)-1)))))</f>
        <v>-</v>
      </c>
      <c r="E41" s="2" t="str">
        <f ca="1">IF(ISBLANK(Tareas!$B39),"-",SUM(
SUMIF(INDIRECT(Equipo!$C$4&amp;"!B10:B1000"),$B41,INDIRECT(Equipo!$C$4&amp;"!"&amp;ADDRESS(10,COLUMN(E$9)-1)&amp;":"&amp;ADDRESS(1000,COLUMN(E$9)-1))),
SUMIF(INDIRECT(Equipo!$D$4&amp;"!B10:B1000"),$B41,INDIRECT(Equipo!$D$4&amp;"!"&amp;ADDRESS(10,COLUMN(E$9)-1)&amp;":"&amp;ADDRESS(1000,COLUMN(E$9)-1))),
SUMIF(INDIRECT(Equipo!$E$4&amp;"!B10:B1000"),$B41,INDIRECT(Equipo!$E$4&amp;"!"&amp;ADDRESS(10,COLUMN(E$9)-1)&amp;":"&amp;ADDRESS(1000,COLUMN(E$9)-1))),
SUMIF(INDIRECT(Equipo!$F$4&amp;"!B10:B1000"),$B41,INDIRECT(Equipo!$F$4&amp;"!"&amp;ADDRESS(10,COLUMN(E$9)-1)&amp;":"&amp;ADDRESS(1000,COLUMN(E$9)-1))),
SUMIF(INDIRECT(Equipo!$G$4&amp;"!B10:B1000"),$B41,INDIRECT(Equipo!$G$4&amp;"!"&amp;ADDRESS(10,COLUMN(E$9)-1)&amp;":"&amp;ADDRESS(1000,COLUMN(E$9)-1)))))</f>
        <v>-</v>
      </c>
      <c r="F41" s="2" t="str">
        <f ca="1">IF(ISBLANK(Tareas!$B39),"-",SUM(
SUMIF(INDIRECT(Equipo!$C$4&amp;"!B10:B1000"),$B41,INDIRECT(Equipo!$C$4&amp;"!"&amp;ADDRESS(10,COLUMN(F$9)-1)&amp;":"&amp;ADDRESS(1000,COLUMN(F$9)-1))),
SUMIF(INDIRECT(Equipo!$D$4&amp;"!B10:B1000"),$B41,INDIRECT(Equipo!$D$4&amp;"!"&amp;ADDRESS(10,COLUMN(F$9)-1)&amp;":"&amp;ADDRESS(1000,COLUMN(F$9)-1))),
SUMIF(INDIRECT(Equipo!$E$4&amp;"!B10:B1000"),$B41,INDIRECT(Equipo!$E$4&amp;"!"&amp;ADDRESS(10,COLUMN(F$9)-1)&amp;":"&amp;ADDRESS(1000,COLUMN(F$9)-1))),
SUMIF(INDIRECT(Equipo!$F$4&amp;"!B10:B1000"),$B41,INDIRECT(Equipo!$F$4&amp;"!"&amp;ADDRESS(10,COLUMN(F$9)-1)&amp;":"&amp;ADDRESS(1000,COLUMN(F$9)-1))),
SUMIF(INDIRECT(Equipo!$G$4&amp;"!B10:B1000"),$B41,INDIRECT(Equipo!$G$4&amp;"!"&amp;ADDRESS(10,COLUMN(F$9)-1)&amp;":"&amp;ADDRESS(1000,COLUMN(F$9)-1)))))</f>
        <v>-</v>
      </c>
      <c r="G41" s="2" t="str">
        <f ca="1">IF(ISBLANK(Tareas!$B39),"-",SUM(
SUMIF(INDIRECT(Equipo!$C$4&amp;"!B10:B1000"),$B41,INDIRECT(Equipo!$C$4&amp;"!"&amp;ADDRESS(10,COLUMN(G$9)-1)&amp;":"&amp;ADDRESS(1000,COLUMN(G$9)-1))),
SUMIF(INDIRECT(Equipo!$D$4&amp;"!B10:B1000"),$B41,INDIRECT(Equipo!$D$4&amp;"!"&amp;ADDRESS(10,COLUMN(G$9)-1)&amp;":"&amp;ADDRESS(1000,COLUMN(G$9)-1))),
SUMIF(INDIRECT(Equipo!$E$4&amp;"!B10:B1000"),$B41,INDIRECT(Equipo!$E$4&amp;"!"&amp;ADDRESS(10,COLUMN(G$9)-1)&amp;":"&amp;ADDRESS(1000,COLUMN(G$9)-1))),
SUMIF(INDIRECT(Equipo!$F$4&amp;"!B10:B1000"),$B41,INDIRECT(Equipo!$F$4&amp;"!"&amp;ADDRESS(10,COLUMN(G$9)-1)&amp;":"&amp;ADDRESS(1000,COLUMN(G$9)-1))),
SUMIF(INDIRECT(Equipo!$G$4&amp;"!B10:B1000"),$B41,INDIRECT(Equipo!$G$4&amp;"!"&amp;ADDRESS(10,COLUMN(G$9)-1)&amp;":"&amp;ADDRESS(1000,COLUMN(G$9)-1)))))</f>
        <v>-</v>
      </c>
    </row>
    <row r="42" spans="2:7">
      <c r="B42" t="str">
        <f>IF(ISBLANK(Tareas!B40)," - ",Tareas!B40)</f>
        <v xml:space="preserve"> - </v>
      </c>
      <c r="D42" s="2" t="str">
        <f ca="1">IF(ISBLANK(Tareas!$B40),"-",SUM(
SUMIF(INDIRECT(Equipo!$C$4&amp;"!B10:B1000"),$B42,INDIRECT(Equipo!$C$4&amp;"!"&amp;ADDRESS(10,COLUMN(D$9)-1)&amp;":"&amp;ADDRESS(1000,COLUMN(D$9)-1))),
SUMIF(INDIRECT(Equipo!$D$4&amp;"!B10:B1000"),$B42,INDIRECT(Equipo!$D$4&amp;"!"&amp;ADDRESS(10,COLUMN(D$9)-1)&amp;":"&amp;ADDRESS(1000,COLUMN(D$9)-1))),
SUMIF(INDIRECT(Equipo!$E$4&amp;"!B10:B1000"),$B42,INDIRECT(Equipo!$E$4&amp;"!"&amp;ADDRESS(10,COLUMN(D$9)-1)&amp;":"&amp;ADDRESS(1000,COLUMN(D$9)-1))),
SUMIF(INDIRECT(Equipo!$F$4&amp;"!B10:B1000"),$B42,INDIRECT(Equipo!$F$4&amp;"!"&amp;ADDRESS(10,COLUMN(D$9)-1)&amp;":"&amp;ADDRESS(1000,COLUMN(D$9)-1))),
SUMIF(INDIRECT(Equipo!$G$4&amp;"!B10:B1000"),$B42,INDIRECT(Equipo!$G$4&amp;"!"&amp;ADDRESS(10,COLUMN(D$9)-1)&amp;":"&amp;ADDRESS(1000,COLUMN(D$9)-1)))))</f>
        <v>-</v>
      </c>
      <c r="E42" s="2" t="str">
        <f ca="1">IF(ISBLANK(Tareas!$B40),"-",SUM(
SUMIF(INDIRECT(Equipo!$C$4&amp;"!B10:B1000"),$B42,INDIRECT(Equipo!$C$4&amp;"!"&amp;ADDRESS(10,COLUMN(E$9)-1)&amp;":"&amp;ADDRESS(1000,COLUMN(E$9)-1))),
SUMIF(INDIRECT(Equipo!$D$4&amp;"!B10:B1000"),$B42,INDIRECT(Equipo!$D$4&amp;"!"&amp;ADDRESS(10,COLUMN(E$9)-1)&amp;":"&amp;ADDRESS(1000,COLUMN(E$9)-1))),
SUMIF(INDIRECT(Equipo!$E$4&amp;"!B10:B1000"),$B42,INDIRECT(Equipo!$E$4&amp;"!"&amp;ADDRESS(10,COLUMN(E$9)-1)&amp;":"&amp;ADDRESS(1000,COLUMN(E$9)-1))),
SUMIF(INDIRECT(Equipo!$F$4&amp;"!B10:B1000"),$B42,INDIRECT(Equipo!$F$4&amp;"!"&amp;ADDRESS(10,COLUMN(E$9)-1)&amp;":"&amp;ADDRESS(1000,COLUMN(E$9)-1))),
SUMIF(INDIRECT(Equipo!$G$4&amp;"!B10:B1000"),$B42,INDIRECT(Equipo!$G$4&amp;"!"&amp;ADDRESS(10,COLUMN(E$9)-1)&amp;":"&amp;ADDRESS(1000,COLUMN(E$9)-1)))))</f>
        <v>-</v>
      </c>
      <c r="F42" s="2" t="str">
        <f ca="1">IF(ISBLANK(Tareas!$B40),"-",SUM(
SUMIF(INDIRECT(Equipo!$C$4&amp;"!B10:B1000"),$B42,INDIRECT(Equipo!$C$4&amp;"!"&amp;ADDRESS(10,COLUMN(F$9)-1)&amp;":"&amp;ADDRESS(1000,COLUMN(F$9)-1))),
SUMIF(INDIRECT(Equipo!$D$4&amp;"!B10:B1000"),$B42,INDIRECT(Equipo!$D$4&amp;"!"&amp;ADDRESS(10,COLUMN(F$9)-1)&amp;":"&amp;ADDRESS(1000,COLUMN(F$9)-1))),
SUMIF(INDIRECT(Equipo!$E$4&amp;"!B10:B1000"),$B42,INDIRECT(Equipo!$E$4&amp;"!"&amp;ADDRESS(10,COLUMN(F$9)-1)&amp;":"&amp;ADDRESS(1000,COLUMN(F$9)-1))),
SUMIF(INDIRECT(Equipo!$F$4&amp;"!B10:B1000"),$B42,INDIRECT(Equipo!$F$4&amp;"!"&amp;ADDRESS(10,COLUMN(F$9)-1)&amp;":"&amp;ADDRESS(1000,COLUMN(F$9)-1))),
SUMIF(INDIRECT(Equipo!$G$4&amp;"!B10:B1000"),$B42,INDIRECT(Equipo!$G$4&amp;"!"&amp;ADDRESS(10,COLUMN(F$9)-1)&amp;":"&amp;ADDRESS(1000,COLUMN(F$9)-1)))))</f>
        <v>-</v>
      </c>
      <c r="G42" s="2" t="str">
        <f ca="1">IF(ISBLANK(Tareas!$B40),"-",SUM(
SUMIF(INDIRECT(Equipo!$C$4&amp;"!B10:B1000"),$B42,INDIRECT(Equipo!$C$4&amp;"!"&amp;ADDRESS(10,COLUMN(G$9)-1)&amp;":"&amp;ADDRESS(1000,COLUMN(G$9)-1))),
SUMIF(INDIRECT(Equipo!$D$4&amp;"!B10:B1000"),$B42,INDIRECT(Equipo!$D$4&amp;"!"&amp;ADDRESS(10,COLUMN(G$9)-1)&amp;":"&amp;ADDRESS(1000,COLUMN(G$9)-1))),
SUMIF(INDIRECT(Equipo!$E$4&amp;"!B10:B1000"),$B42,INDIRECT(Equipo!$E$4&amp;"!"&amp;ADDRESS(10,COLUMN(G$9)-1)&amp;":"&amp;ADDRESS(1000,COLUMN(G$9)-1))),
SUMIF(INDIRECT(Equipo!$F$4&amp;"!B10:B1000"),$B42,INDIRECT(Equipo!$F$4&amp;"!"&amp;ADDRESS(10,COLUMN(G$9)-1)&amp;":"&amp;ADDRESS(1000,COLUMN(G$9)-1))),
SUMIF(INDIRECT(Equipo!$G$4&amp;"!B10:B1000"),$B42,INDIRECT(Equipo!$G$4&amp;"!"&amp;ADDRESS(10,COLUMN(G$9)-1)&amp;":"&amp;ADDRESS(1000,COLUMN(G$9)-1)))))</f>
        <v>-</v>
      </c>
    </row>
    <row r="43" spans="2:7">
      <c r="B43" t="str">
        <f>IF(ISBLANK(Tareas!B41)," - ",Tareas!B41)</f>
        <v xml:space="preserve"> - </v>
      </c>
      <c r="D43" s="2" t="str">
        <f ca="1">IF(ISBLANK(Tareas!$B41),"-",SUM(
SUMIF(INDIRECT(Equipo!$C$4&amp;"!B10:B1000"),$B43,INDIRECT(Equipo!$C$4&amp;"!"&amp;ADDRESS(10,COLUMN(D$9)-1)&amp;":"&amp;ADDRESS(1000,COLUMN(D$9)-1))),
SUMIF(INDIRECT(Equipo!$D$4&amp;"!B10:B1000"),$B43,INDIRECT(Equipo!$D$4&amp;"!"&amp;ADDRESS(10,COLUMN(D$9)-1)&amp;":"&amp;ADDRESS(1000,COLUMN(D$9)-1))),
SUMIF(INDIRECT(Equipo!$E$4&amp;"!B10:B1000"),$B43,INDIRECT(Equipo!$E$4&amp;"!"&amp;ADDRESS(10,COLUMN(D$9)-1)&amp;":"&amp;ADDRESS(1000,COLUMN(D$9)-1))),
SUMIF(INDIRECT(Equipo!$F$4&amp;"!B10:B1000"),$B43,INDIRECT(Equipo!$F$4&amp;"!"&amp;ADDRESS(10,COLUMN(D$9)-1)&amp;":"&amp;ADDRESS(1000,COLUMN(D$9)-1))),
SUMIF(INDIRECT(Equipo!$G$4&amp;"!B10:B1000"),$B43,INDIRECT(Equipo!$G$4&amp;"!"&amp;ADDRESS(10,COLUMN(D$9)-1)&amp;":"&amp;ADDRESS(1000,COLUMN(D$9)-1)))))</f>
        <v>-</v>
      </c>
      <c r="E43" s="2" t="str">
        <f ca="1">IF(ISBLANK(Tareas!$B41),"-",SUM(
SUMIF(INDIRECT(Equipo!$C$4&amp;"!B10:B1000"),$B43,INDIRECT(Equipo!$C$4&amp;"!"&amp;ADDRESS(10,COLUMN(E$9)-1)&amp;":"&amp;ADDRESS(1000,COLUMN(E$9)-1))),
SUMIF(INDIRECT(Equipo!$D$4&amp;"!B10:B1000"),$B43,INDIRECT(Equipo!$D$4&amp;"!"&amp;ADDRESS(10,COLUMN(E$9)-1)&amp;":"&amp;ADDRESS(1000,COLUMN(E$9)-1))),
SUMIF(INDIRECT(Equipo!$E$4&amp;"!B10:B1000"),$B43,INDIRECT(Equipo!$E$4&amp;"!"&amp;ADDRESS(10,COLUMN(E$9)-1)&amp;":"&amp;ADDRESS(1000,COLUMN(E$9)-1))),
SUMIF(INDIRECT(Equipo!$F$4&amp;"!B10:B1000"),$B43,INDIRECT(Equipo!$F$4&amp;"!"&amp;ADDRESS(10,COLUMN(E$9)-1)&amp;":"&amp;ADDRESS(1000,COLUMN(E$9)-1))),
SUMIF(INDIRECT(Equipo!$G$4&amp;"!B10:B1000"),$B43,INDIRECT(Equipo!$G$4&amp;"!"&amp;ADDRESS(10,COLUMN(E$9)-1)&amp;":"&amp;ADDRESS(1000,COLUMN(E$9)-1)))))</f>
        <v>-</v>
      </c>
      <c r="F43" s="2" t="str">
        <f ca="1">IF(ISBLANK(Tareas!$B41),"-",SUM(
SUMIF(INDIRECT(Equipo!$C$4&amp;"!B10:B1000"),$B43,INDIRECT(Equipo!$C$4&amp;"!"&amp;ADDRESS(10,COLUMN(F$9)-1)&amp;":"&amp;ADDRESS(1000,COLUMN(F$9)-1))),
SUMIF(INDIRECT(Equipo!$D$4&amp;"!B10:B1000"),$B43,INDIRECT(Equipo!$D$4&amp;"!"&amp;ADDRESS(10,COLUMN(F$9)-1)&amp;":"&amp;ADDRESS(1000,COLUMN(F$9)-1))),
SUMIF(INDIRECT(Equipo!$E$4&amp;"!B10:B1000"),$B43,INDIRECT(Equipo!$E$4&amp;"!"&amp;ADDRESS(10,COLUMN(F$9)-1)&amp;":"&amp;ADDRESS(1000,COLUMN(F$9)-1))),
SUMIF(INDIRECT(Equipo!$F$4&amp;"!B10:B1000"),$B43,INDIRECT(Equipo!$F$4&amp;"!"&amp;ADDRESS(10,COLUMN(F$9)-1)&amp;":"&amp;ADDRESS(1000,COLUMN(F$9)-1))),
SUMIF(INDIRECT(Equipo!$G$4&amp;"!B10:B1000"),$B43,INDIRECT(Equipo!$G$4&amp;"!"&amp;ADDRESS(10,COLUMN(F$9)-1)&amp;":"&amp;ADDRESS(1000,COLUMN(F$9)-1)))))</f>
        <v>-</v>
      </c>
      <c r="G43" s="2" t="str">
        <f ca="1">IF(ISBLANK(Tareas!$B41),"-",SUM(
SUMIF(INDIRECT(Equipo!$C$4&amp;"!B10:B1000"),$B43,INDIRECT(Equipo!$C$4&amp;"!"&amp;ADDRESS(10,COLUMN(G$9)-1)&amp;":"&amp;ADDRESS(1000,COLUMN(G$9)-1))),
SUMIF(INDIRECT(Equipo!$D$4&amp;"!B10:B1000"),$B43,INDIRECT(Equipo!$D$4&amp;"!"&amp;ADDRESS(10,COLUMN(G$9)-1)&amp;":"&amp;ADDRESS(1000,COLUMN(G$9)-1))),
SUMIF(INDIRECT(Equipo!$E$4&amp;"!B10:B1000"),$B43,INDIRECT(Equipo!$E$4&amp;"!"&amp;ADDRESS(10,COLUMN(G$9)-1)&amp;":"&amp;ADDRESS(1000,COLUMN(G$9)-1))),
SUMIF(INDIRECT(Equipo!$F$4&amp;"!B10:B1000"),$B43,INDIRECT(Equipo!$F$4&amp;"!"&amp;ADDRESS(10,COLUMN(G$9)-1)&amp;":"&amp;ADDRESS(1000,COLUMN(G$9)-1))),
SUMIF(INDIRECT(Equipo!$G$4&amp;"!B10:B1000"),$B43,INDIRECT(Equipo!$G$4&amp;"!"&amp;ADDRESS(10,COLUMN(G$9)-1)&amp;":"&amp;ADDRESS(1000,COLUMN(G$9)-1)))))</f>
        <v>-</v>
      </c>
    </row>
    <row r="44" spans="2:7">
      <c r="B44" t="str">
        <f>IF(ISBLANK(Tareas!B42)," - ",Tareas!B42)</f>
        <v xml:space="preserve"> - </v>
      </c>
      <c r="D44" s="2" t="str">
        <f ca="1">IF(ISBLANK(Tareas!$B42),"-",SUM(
SUMIF(INDIRECT(Equipo!$C$4&amp;"!B10:B1000"),$B44,INDIRECT(Equipo!$C$4&amp;"!"&amp;ADDRESS(10,COLUMN(D$9)-1)&amp;":"&amp;ADDRESS(1000,COLUMN(D$9)-1))),
SUMIF(INDIRECT(Equipo!$D$4&amp;"!B10:B1000"),$B44,INDIRECT(Equipo!$D$4&amp;"!"&amp;ADDRESS(10,COLUMN(D$9)-1)&amp;":"&amp;ADDRESS(1000,COLUMN(D$9)-1))),
SUMIF(INDIRECT(Equipo!$E$4&amp;"!B10:B1000"),$B44,INDIRECT(Equipo!$E$4&amp;"!"&amp;ADDRESS(10,COLUMN(D$9)-1)&amp;":"&amp;ADDRESS(1000,COLUMN(D$9)-1))),
SUMIF(INDIRECT(Equipo!$F$4&amp;"!B10:B1000"),$B44,INDIRECT(Equipo!$F$4&amp;"!"&amp;ADDRESS(10,COLUMN(D$9)-1)&amp;":"&amp;ADDRESS(1000,COLUMN(D$9)-1))),
SUMIF(INDIRECT(Equipo!$G$4&amp;"!B10:B1000"),$B44,INDIRECT(Equipo!$G$4&amp;"!"&amp;ADDRESS(10,COLUMN(D$9)-1)&amp;":"&amp;ADDRESS(1000,COLUMN(D$9)-1)))))</f>
        <v>-</v>
      </c>
      <c r="E44" s="2" t="str">
        <f ca="1">IF(ISBLANK(Tareas!$B42),"-",SUM(
SUMIF(INDIRECT(Equipo!$C$4&amp;"!B10:B1000"),$B44,INDIRECT(Equipo!$C$4&amp;"!"&amp;ADDRESS(10,COLUMN(E$9)-1)&amp;":"&amp;ADDRESS(1000,COLUMN(E$9)-1))),
SUMIF(INDIRECT(Equipo!$D$4&amp;"!B10:B1000"),$B44,INDIRECT(Equipo!$D$4&amp;"!"&amp;ADDRESS(10,COLUMN(E$9)-1)&amp;":"&amp;ADDRESS(1000,COLUMN(E$9)-1))),
SUMIF(INDIRECT(Equipo!$E$4&amp;"!B10:B1000"),$B44,INDIRECT(Equipo!$E$4&amp;"!"&amp;ADDRESS(10,COLUMN(E$9)-1)&amp;":"&amp;ADDRESS(1000,COLUMN(E$9)-1))),
SUMIF(INDIRECT(Equipo!$F$4&amp;"!B10:B1000"),$B44,INDIRECT(Equipo!$F$4&amp;"!"&amp;ADDRESS(10,COLUMN(E$9)-1)&amp;":"&amp;ADDRESS(1000,COLUMN(E$9)-1))),
SUMIF(INDIRECT(Equipo!$G$4&amp;"!B10:B1000"),$B44,INDIRECT(Equipo!$G$4&amp;"!"&amp;ADDRESS(10,COLUMN(E$9)-1)&amp;":"&amp;ADDRESS(1000,COLUMN(E$9)-1)))))</f>
        <v>-</v>
      </c>
      <c r="F44" s="2" t="str">
        <f ca="1">IF(ISBLANK(Tareas!$B42),"-",SUM(
SUMIF(INDIRECT(Equipo!$C$4&amp;"!B10:B1000"),$B44,INDIRECT(Equipo!$C$4&amp;"!"&amp;ADDRESS(10,COLUMN(F$9)-1)&amp;":"&amp;ADDRESS(1000,COLUMN(F$9)-1))),
SUMIF(INDIRECT(Equipo!$D$4&amp;"!B10:B1000"),$B44,INDIRECT(Equipo!$D$4&amp;"!"&amp;ADDRESS(10,COLUMN(F$9)-1)&amp;":"&amp;ADDRESS(1000,COLUMN(F$9)-1))),
SUMIF(INDIRECT(Equipo!$E$4&amp;"!B10:B1000"),$B44,INDIRECT(Equipo!$E$4&amp;"!"&amp;ADDRESS(10,COLUMN(F$9)-1)&amp;":"&amp;ADDRESS(1000,COLUMN(F$9)-1))),
SUMIF(INDIRECT(Equipo!$F$4&amp;"!B10:B1000"),$B44,INDIRECT(Equipo!$F$4&amp;"!"&amp;ADDRESS(10,COLUMN(F$9)-1)&amp;":"&amp;ADDRESS(1000,COLUMN(F$9)-1))),
SUMIF(INDIRECT(Equipo!$G$4&amp;"!B10:B1000"),$B44,INDIRECT(Equipo!$G$4&amp;"!"&amp;ADDRESS(10,COLUMN(F$9)-1)&amp;":"&amp;ADDRESS(1000,COLUMN(F$9)-1)))))</f>
        <v>-</v>
      </c>
      <c r="G44" s="2" t="str">
        <f ca="1">IF(ISBLANK(Tareas!$B42),"-",SUM(
SUMIF(INDIRECT(Equipo!$C$4&amp;"!B10:B1000"),$B44,INDIRECT(Equipo!$C$4&amp;"!"&amp;ADDRESS(10,COLUMN(G$9)-1)&amp;":"&amp;ADDRESS(1000,COLUMN(G$9)-1))),
SUMIF(INDIRECT(Equipo!$D$4&amp;"!B10:B1000"),$B44,INDIRECT(Equipo!$D$4&amp;"!"&amp;ADDRESS(10,COLUMN(G$9)-1)&amp;":"&amp;ADDRESS(1000,COLUMN(G$9)-1))),
SUMIF(INDIRECT(Equipo!$E$4&amp;"!B10:B1000"),$B44,INDIRECT(Equipo!$E$4&amp;"!"&amp;ADDRESS(10,COLUMN(G$9)-1)&amp;":"&amp;ADDRESS(1000,COLUMN(G$9)-1))),
SUMIF(INDIRECT(Equipo!$F$4&amp;"!B10:B1000"),$B44,INDIRECT(Equipo!$F$4&amp;"!"&amp;ADDRESS(10,COLUMN(G$9)-1)&amp;":"&amp;ADDRESS(1000,COLUMN(G$9)-1))),
SUMIF(INDIRECT(Equipo!$G$4&amp;"!B10:B1000"),$B44,INDIRECT(Equipo!$G$4&amp;"!"&amp;ADDRESS(10,COLUMN(G$9)-1)&amp;":"&amp;ADDRESS(1000,COLUMN(G$9)-1)))))</f>
        <v>-</v>
      </c>
    </row>
    <row r="45" spans="2:7">
      <c r="B45" t="str">
        <f>IF(ISBLANK(Tareas!B43)," - ",Tareas!B43)</f>
        <v xml:space="preserve"> - </v>
      </c>
      <c r="D45" s="2" t="str">
        <f ca="1">IF(ISBLANK(Tareas!$B43),"-",SUM(
SUMIF(INDIRECT(Equipo!$C$4&amp;"!B10:B1000"),$B45,INDIRECT(Equipo!$C$4&amp;"!"&amp;ADDRESS(10,COLUMN(D$9)-1)&amp;":"&amp;ADDRESS(1000,COLUMN(D$9)-1))),
SUMIF(INDIRECT(Equipo!$D$4&amp;"!B10:B1000"),$B45,INDIRECT(Equipo!$D$4&amp;"!"&amp;ADDRESS(10,COLUMN(D$9)-1)&amp;":"&amp;ADDRESS(1000,COLUMN(D$9)-1))),
SUMIF(INDIRECT(Equipo!$E$4&amp;"!B10:B1000"),$B45,INDIRECT(Equipo!$E$4&amp;"!"&amp;ADDRESS(10,COLUMN(D$9)-1)&amp;":"&amp;ADDRESS(1000,COLUMN(D$9)-1))),
SUMIF(INDIRECT(Equipo!$F$4&amp;"!B10:B1000"),$B45,INDIRECT(Equipo!$F$4&amp;"!"&amp;ADDRESS(10,COLUMN(D$9)-1)&amp;":"&amp;ADDRESS(1000,COLUMN(D$9)-1))),
SUMIF(INDIRECT(Equipo!$G$4&amp;"!B10:B1000"),$B45,INDIRECT(Equipo!$G$4&amp;"!"&amp;ADDRESS(10,COLUMN(D$9)-1)&amp;":"&amp;ADDRESS(1000,COLUMN(D$9)-1)))))</f>
        <v>-</v>
      </c>
      <c r="E45" s="2" t="str">
        <f ca="1">IF(ISBLANK(Tareas!$B43),"-",SUM(
SUMIF(INDIRECT(Equipo!$C$4&amp;"!B10:B1000"),$B45,INDIRECT(Equipo!$C$4&amp;"!"&amp;ADDRESS(10,COLUMN(E$9)-1)&amp;":"&amp;ADDRESS(1000,COLUMN(E$9)-1))),
SUMIF(INDIRECT(Equipo!$D$4&amp;"!B10:B1000"),$B45,INDIRECT(Equipo!$D$4&amp;"!"&amp;ADDRESS(10,COLUMN(E$9)-1)&amp;":"&amp;ADDRESS(1000,COLUMN(E$9)-1))),
SUMIF(INDIRECT(Equipo!$E$4&amp;"!B10:B1000"),$B45,INDIRECT(Equipo!$E$4&amp;"!"&amp;ADDRESS(10,COLUMN(E$9)-1)&amp;":"&amp;ADDRESS(1000,COLUMN(E$9)-1))),
SUMIF(INDIRECT(Equipo!$F$4&amp;"!B10:B1000"),$B45,INDIRECT(Equipo!$F$4&amp;"!"&amp;ADDRESS(10,COLUMN(E$9)-1)&amp;":"&amp;ADDRESS(1000,COLUMN(E$9)-1))),
SUMIF(INDIRECT(Equipo!$G$4&amp;"!B10:B1000"),$B45,INDIRECT(Equipo!$G$4&amp;"!"&amp;ADDRESS(10,COLUMN(E$9)-1)&amp;":"&amp;ADDRESS(1000,COLUMN(E$9)-1)))))</f>
        <v>-</v>
      </c>
      <c r="F45" s="2" t="str">
        <f ca="1">IF(ISBLANK(Tareas!$B43),"-",SUM(
SUMIF(INDIRECT(Equipo!$C$4&amp;"!B10:B1000"),$B45,INDIRECT(Equipo!$C$4&amp;"!"&amp;ADDRESS(10,COLUMN(F$9)-1)&amp;":"&amp;ADDRESS(1000,COLUMN(F$9)-1))),
SUMIF(INDIRECT(Equipo!$D$4&amp;"!B10:B1000"),$B45,INDIRECT(Equipo!$D$4&amp;"!"&amp;ADDRESS(10,COLUMN(F$9)-1)&amp;":"&amp;ADDRESS(1000,COLUMN(F$9)-1))),
SUMIF(INDIRECT(Equipo!$E$4&amp;"!B10:B1000"),$B45,INDIRECT(Equipo!$E$4&amp;"!"&amp;ADDRESS(10,COLUMN(F$9)-1)&amp;":"&amp;ADDRESS(1000,COLUMN(F$9)-1))),
SUMIF(INDIRECT(Equipo!$F$4&amp;"!B10:B1000"),$B45,INDIRECT(Equipo!$F$4&amp;"!"&amp;ADDRESS(10,COLUMN(F$9)-1)&amp;":"&amp;ADDRESS(1000,COLUMN(F$9)-1))),
SUMIF(INDIRECT(Equipo!$G$4&amp;"!B10:B1000"),$B45,INDIRECT(Equipo!$G$4&amp;"!"&amp;ADDRESS(10,COLUMN(F$9)-1)&amp;":"&amp;ADDRESS(1000,COLUMN(F$9)-1)))))</f>
        <v>-</v>
      </c>
      <c r="G45" s="2" t="str">
        <f ca="1">IF(ISBLANK(Tareas!$B43),"-",SUM(
SUMIF(INDIRECT(Equipo!$C$4&amp;"!B10:B1000"),$B45,INDIRECT(Equipo!$C$4&amp;"!"&amp;ADDRESS(10,COLUMN(G$9)-1)&amp;":"&amp;ADDRESS(1000,COLUMN(G$9)-1))),
SUMIF(INDIRECT(Equipo!$D$4&amp;"!B10:B1000"),$B45,INDIRECT(Equipo!$D$4&amp;"!"&amp;ADDRESS(10,COLUMN(G$9)-1)&amp;":"&amp;ADDRESS(1000,COLUMN(G$9)-1))),
SUMIF(INDIRECT(Equipo!$E$4&amp;"!B10:B1000"),$B45,INDIRECT(Equipo!$E$4&amp;"!"&amp;ADDRESS(10,COLUMN(G$9)-1)&amp;":"&amp;ADDRESS(1000,COLUMN(G$9)-1))),
SUMIF(INDIRECT(Equipo!$F$4&amp;"!B10:B1000"),$B45,INDIRECT(Equipo!$F$4&amp;"!"&amp;ADDRESS(10,COLUMN(G$9)-1)&amp;":"&amp;ADDRESS(1000,COLUMN(G$9)-1))),
SUMIF(INDIRECT(Equipo!$G$4&amp;"!B10:B1000"),$B45,INDIRECT(Equipo!$G$4&amp;"!"&amp;ADDRESS(10,COLUMN(G$9)-1)&amp;":"&amp;ADDRESS(1000,COLUMN(G$9)-1)))))</f>
        <v>-</v>
      </c>
    </row>
    <row r="46" spans="2:7">
      <c r="B46" t="str">
        <f>IF(ISBLANK(Tareas!B44)," - ",Tareas!B44)</f>
        <v xml:space="preserve"> - </v>
      </c>
      <c r="D46" s="2" t="str">
        <f ca="1">IF(ISBLANK(Tareas!$B44),"-",SUM(
SUMIF(INDIRECT(Equipo!$C$4&amp;"!B10:B1000"),$B46,INDIRECT(Equipo!$C$4&amp;"!"&amp;ADDRESS(10,COLUMN(D$9)-1)&amp;":"&amp;ADDRESS(1000,COLUMN(D$9)-1))),
SUMIF(INDIRECT(Equipo!$D$4&amp;"!B10:B1000"),$B46,INDIRECT(Equipo!$D$4&amp;"!"&amp;ADDRESS(10,COLUMN(D$9)-1)&amp;":"&amp;ADDRESS(1000,COLUMN(D$9)-1))),
SUMIF(INDIRECT(Equipo!$E$4&amp;"!B10:B1000"),$B46,INDIRECT(Equipo!$E$4&amp;"!"&amp;ADDRESS(10,COLUMN(D$9)-1)&amp;":"&amp;ADDRESS(1000,COLUMN(D$9)-1))),
SUMIF(INDIRECT(Equipo!$F$4&amp;"!B10:B1000"),$B46,INDIRECT(Equipo!$F$4&amp;"!"&amp;ADDRESS(10,COLUMN(D$9)-1)&amp;":"&amp;ADDRESS(1000,COLUMN(D$9)-1))),
SUMIF(INDIRECT(Equipo!$G$4&amp;"!B10:B1000"),$B46,INDIRECT(Equipo!$G$4&amp;"!"&amp;ADDRESS(10,COLUMN(D$9)-1)&amp;":"&amp;ADDRESS(1000,COLUMN(D$9)-1)))))</f>
        <v>-</v>
      </c>
      <c r="E46" s="2" t="str">
        <f ca="1">IF(ISBLANK(Tareas!$B44),"-",SUM(
SUMIF(INDIRECT(Equipo!$C$4&amp;"!B10:B1000"),$B46,INDIRECT(Equipo!$C$4&amp;"!"&amp;ADDRESS(10,COLUMN(E$9)-1)&amp;":"&amp;ADDRESS(1000,COLUMN(E$9)-1))),
SUMIF(INDIRECT(Equipo!$D$4&amp;"!B10:B1000"),$B46,INDIRECT(Equipo!$D$4&amp;"!"&amp;ADDRESS(10,COLUMN(E$9)-1)&amp;":"&amp;ADDRESS(1000,COLUMN(E$9)-1))),
SUMIF(INDIRECT(Equipo!$E$4&amp;"!B10:B1000"),$B46,INDIRECT(Equipo!$E$4&amp;"!"&amp;ADDRESS(10,COLUMN(E$9)-1)&amp;":"&amp;ADDRESS(1000,COLUMN(E$9)-1))),
SUMIF(INDIRECT(Equipo!$F$4&amp;"!B10:B1000"),$B46,INDIRECT(Equipo!$F$4&amp;"!"&amp;ADDRESS(10,COLUMN(E$9)-1)&amp;":"&amp;ADDRESS(1000,COLUMN(E$9)-1))),
SUMIF(INDIRECT(Equipo!$G$4&amp;"!B10:B1000"),$B46,INDIRECT(Equipo!$G$4&amp;"!"&amp;ADDRESS(10,COLUMN(E$9)-1)&amp;":"&amp;ADDRESS(1000,COLUMN(E$9)-1)))))</f>
        <v>-</v>
      </c>
      <c r="F46" s="2" t="str">
        <f ca="1">IF(ISBLANK(Tareas!$B44),"-",SUM(
SUMIF(INDIRECT(Equipo!$C$4&amp;"!B10:B1000"),$B46,INDIRECT(Equipo!$C$4&amp;"!"&amp;ADDRESS(10,COLUMN(F$9)-1)&amp;":"&amp;ADDRESS(1000,COLUMN(F$9)-1))),
SUMIF(INDIRECT(Equipo!$D$4&amp;"!B10:B1000"),$B46,INDIRECT(Equipo!$D$4&amp;"!"&amp;ADDRESS(10,COLUMN(F$9)-1)&amp;":"&amp;ADDRESS(1000,COLUMN(F$9)-1))),
SUMIF(INDIRECT(Equipo!$E$4&amp;"!B10:B1000"),$B46,INDIRECT(Equipo!$E$4&amp;"!"&amp;ADDRESS(10,COLUMN(F$9)-1)&amp;":"&amp;ADDRESS(1000,COLUMN(F$9)-1))),
SUMIF(INDIRECT(Equipo!$F$4&amp;"!B10:B1000"),$B46,INDIRECT(Equipo!$F$4&amp;"!"&amp;ADDRESS(10,COLUMN(F$9)-1)&amp;":"&amp;ADDRESS(1000,COLUMN(F$9)-1))),
SUMIF(INDIRECT(Equipo!$G$4&amp;"!B10:B1000"),$B46,INDIRECT(Equipo!$G$4&amp;"!"&amp;ADDRESS(10,COLUMN(F$9)-1)&amp;":"&amp;ADDRESS(1000,COLUMN(F$9)-1)))))</f>
        <v>-</v>
      </c>
      <c r="G46" s="2" t="str">
        <f ca="1">IF(ISBLANK(Tareas!$B44),"-",SUM(
SUMIF(INDIRECT(Equipo!$C$4&amp;"!B10:B1000"),$B46,INDIRECT(Equipo!$C$4&amp;"!"&amp;ADDRESS(10,COLUMN(G$9)-1)&amp;":"&amp;ADDRESS(1000,COLUMN(G$9)-1))),
SUMIF(INDIRECT(Equipo!$D$4&amp;"!B10:B1000"),$B46,INDIRECT(Equipo!$D$4&amp;"!"&amp;ADDRESS(10,COLUMN(G$9)-1)&amp;":"&amp;ADDRESS(1000,COLUMN(G$9)-1))),
SUMIF(INDIRECT(Equipo!$E$4&amp;"!B10:B1000"),$B46,INDIRECT(Equipo!$E$4&amp;"!"&amp;ADDRESS(10,COLUMN(G$9)-1)&amp;":"&amp;ADDRESS(1000,COLUMN(G$9)-1))),
SUMIF(INDIRECT(Equipo!$F$4&amp;"!B10:B1000"),$B46,INDIRECT(Equipo!$F$4&amp;"!"&amp;ADDRESS(10,COLUMN(G$9)-1)&amp;":"&amp;ADDRESS(1000,COLUMN(G$9)-1))),
SUMIF(INDIRECT(Equipo!$G$4&amp;"!B10:B1000"),$B46,INDIRECT(Equipo!$G$4&amp;"!"&amp;ADDRESS(10,COLUMN(G$9)-1)&amp;":"&amp;ADDRESS(1000,COLUMN(G$9)-1)))))</f>
        <v>-</v>
      </c>
    </row>
    <row r="47" spans="2:7">
      <c r="B47" t="str">
        <f>IF(ISBLANK(Tareas!B45)," - ",Tareas!B45)</f>
        <v xml:space="preserve"> - </v>
      </c>
      <c r="D47" s="2" t="str">
        <f ca="1">IF(ISBLANK(Tareas!$B45),"-",SUM(
SUMIF(INDIRECT(Equipo!$C$4&amp;"!B10:B1000"),$B47,INDIRECT(Equipo!$C$4&amp;"!"&amp;ADDRESS(10,COLUMN(D$9)-1)&amp;":"&amp;ADDRESS(1000,COLUMN(D$9)-1))),
SUMIF(INDIRECT(Equipo!$D$4&amp;"!B10:B1000"),$B47,INDIRECT(Equipo!$D$4&amp;"!"&amp;ADDRESS(10,COLUMN(D$9)-1)&amp;":"&amp;ADDRESS(1000,COLUMN(D$9)-1))),
SUMIF(INDIRECT(Equipo!$E$4&amp;"!B10:B1000"),$B47,INDIRECT(Equipo!$E$4&amp;"!"&amp;ADDRESS(10,COLUMN(D$9)-1)&amp;":"&amp;ADDRESS(1000,COLUMN(D$9)-1))),
SUMIF(INDIRECT(Equipo!$F$4&amp;"!B10:B1000"),$B47,INDIRECT(Equipo!$F$4&amp;"!"&amp;ADDRESS(10,COLUMN(D$9)-1)&amp;":"&amp;ADDRESS(1000,COLUMN(D$9)-1))),
SUMIF(INDIRECT(Equipo!$G$4&amp;"!B10:B1000"),$B47,INDIRECT(Equipo!$G$4&amp;"!"&amp;ADDRESS(10,COLUMN(D$9)-1)&amp;":"&amp;ADDRESS(1000,COLUMN(D$9)-1)))))</f>
        <v>-</v>
      </c>
      <c r="E47" s="2" t="str">
        <f ca="1">IF(ISBLANK(Tareas!$B45),"-",SUM(
SUMIF(INDIRECT(Equipo!$C$4&amp;"!B10:B1000"),$B47,INDIRECT(Equipo!$C$4&amp;"!"&amp;ADDRESS(10,COLUMN(E$9)-1)&amp;":"&amp;ADDRESS(1000,COLUMN(E$9)-1))),
SUMIF(INDIRECT(Equipo!$D$4&amp;"!B10:B1000"),$B47,INDIRECT(Equipo!$D$4&amp;"!"&amp;ADDRESS(10,COLUMN(E$9)-1)&amp;":"&amp;ADDRESS(1000,COLUMN(E$9)-1))),
SUMIF(INDIRECT(Equipo!$E$4&amp;"!B10:B1000"),$B47,INDIRECT(Equipo!$E$4&amp;"!"&amp;ADDRESS(10,COLUMN(E$9)-1)&amp;":"&amp;ADDRESS(1000,COLUMN(E$9)-1))),
SUMIF(INDIRECT(Equipo!$F$4&amp;"!B10:B1000"),$B47,INDIRECT(Equipo!$F$4&amp;"!"&amp;ADDRESS(10,COLUMN(E$9)-1)&amp;":"&amp;ADDRESS(1000,COLUMN(E$9)-1))),
SUMIF(INDIRECT(Equipo!$G$4&amp;"!B10:B1000"),$B47,INDIRECT(Equipo!$G$4&amp;"!"&amp;ADDRESS(10,COLUMN(E$9)-1)&amp;":"&amp;ADDRESS(1000,COLUMN(E$9)-1)))))</f>
        <v>-</v>
      </c>
      <c r="F47" s="2" t="str">
        <f ca="1">IF(ISBLANK(Tareas!$B45),"-",SUM(
SUMIF(INDIRECT(Equipo!$C$4&amp;"!B10:B1000"),$B47,INDIRECT(Equipo!$C$4&amp;"!"&amp;ADDRESS(10,COLUMN(F$9)-1)&amp;":"&amp;ADDRESS(1000,COLUMN(F$9)-1))),
SUMIF(INDIRECT(Equipo!$D$4&amp;"!B10:B1000"),$B47,INDIRECT(Equipo!$D$4&amp;"!"&amp;ADDRESS(10,COLUMN(F$9)-1)&amp;":"&amp;ADDRESS(1000,COLUMN(F$9)-1))),
SUMIF(INDIRECT(Equipo!$E$4&amp;"!B10:B1000"),$B47,INDIRECT(Equipo!$E$4&amp;"!"&amp;ADDRESS(10,COLUMN(F$9)-1)&amp;":"&amp;ADDRESS(1000,COLUMN(F$9)-1))),
SUMIF(INDIRECT(Equipo!$F$4&amp;"!B10:B1000"),$B47,INDIRECT(Equipo!$F$4&amp;"!"&amp;ADDRESS(10,COLUMN(F$9)-1)&amp;":"&amp;ADDRESS(1000,COLUMN(F$9)-1))),
SUMIF(INDIRECT(Equipo!$G$4&amp;"!B10:B1000"),$B47,INDIRECT(Equipo!$G$4&amp;"!"&amp;ADDRESS(10,COLUMN(F$9)-1)&amp;":"&amp;ADDRESS(1000,COLUMN(F$9)-1)))))</f>
        <v>-</v>
      </c>
      <c r="G47" s="2" t="str">
        <f ca="1">IF(ISBLANK(Tareas!$B45),"-",SUM(
SUMIF(INDIRECT(Equipo!$C$4&amp;"!B10:B1000"),$B47,INDIRECT(Equipo!$C$4&amp;"!"&amp;ADDRESS(10,COLUMN(G$9)-1)&amp;":"&amp;ADDRESS(1000,COLUMN(G$9)-1))),
SUMIF(INDIRECT(Equipo!$D$4&amp;"!B10:B1000"),$B47,INDIRECT(Equipo!$D$4&amp;"!"&amp;ADDRESS(10,COLUMN(G$9)-1)&amp;":"&amp;ADDRESS(1000,COLUMN(G$9)-1))),
SUMIF(INDIRECT(Equipo!$E$4&amp;"!B10:B1000"),$B47,INDIRECT(Equipo!$E$4&amp;"!"&amp;ADDRESS(10,COLUMN(G$9)-1)&amp;":"&amp;ADDRESS(1000,COLUMN(G$9)-1))),
SUMIF(INDIRECT(Equipo!$F$4&amp;"!B10:B1000"),$B47,INDIRECT(Equipo!$F$4&amp;"!"&amp;ADDRESS(10,COLUMN(G$9)-1)&amp;":"&amp;ADDRESS(1000,COLUMN(G$9)-1))),
SUMIF(INDIRECT(Equipo!$G$4&amp;"!B10:B1000"),$B47,INDIRECT(Equipo!$G$4&amp;"!"&amp;ADDRESS(10,COLUMN(G$9)-1)&amp;":"&amp;ADDRESS(1000,COLUMN(G$9)-1)))))</f>
        <v>-</v>
      </c>
    </row>
    <row r="48" spans="2:7">
      <c r="B48" t="str">
        <f>IF(ISBLANK(Tareas!B46)," - ",Tareas!B46)</f>
        <v xml:space="preserve"> - </v>
      </c>
      <c r="D48" s="2" t="str">
        <f ca="1">IF(ISBLANK(Tareas!$B46),"-",SUM(
SUMIF(INDIRECT(Equipo!$C$4&amp;"!B10:B1000"),$B48,INDIRECT(Equipo!$C$4&amp;"!"&amp;ADDRESS(10,COLUMN(D$9)-1)&amp;":"&amp;ADDRESS(1000,COLUMN(D$9)-1))),
SUMIF(INDIRECT(Equipo!$D$4&amp;"!B10:B1000"),$B48,INDIRECT(Equipo!$D$4&amp;"!"&amp;ADDRESS(10,COLUMN(D$9)-1)&amp;":"&amp;ADDRESS(1000,COLUMN(D$9)-1))),
SUMIF(INDIRECT(Equipo!$E$4&amp;"!B10:B1000"),$B48,INDIRECT(Equipo!$E$4&amp;"!"&amp;ADDRESS(10,COLUMN(D$9)-1)&amp;":"&amp;ADDRESS(1000,COLUMN(D$9)-1))),
SUMIF(INDIRECT(Equipo!$F$4&amp;"!B10:B1000"),$B48,INDIRECT(Equipo!$F$4&amp;"!"&amp;ADDRESS(10,COLUMN(D$9)-1)&amp;":"&amp;ADDRESS(1000,COLUMN(D$9)-1))),
SUMIF(INDIRECT(Equipo!$G$4&amp;"!B10:B1000"),$B48,INDIRECT(Equipo!$G$4&amp;"!"&amp;ADDRESS(10,COLUMN(D$9)-1)&amp;":"&amp;ADDRESS(1000,COLUMN(D$9)-1)))))</f>
        <v>-</v>
      </c>
      <c r="E48" s="2" t="str">
        <f ca="1">IF(ISBLANK(Tareas!$B46),"-",SUM(
SUMIF(INDIRECT(Equipo!$C$4&amp;"!B10:B1000"),$B48,INDIRECT(Equipo!$C$4&amp;"!"&amp;ADDRESS(10,COLUMN(E$9)-1)&amp;":"&amp;ADDRESS(1000,COLUMN(E$9)-1))),
SUMIF(INDIRECT(Equipo!$D$4&amp;"!B10:B1000"),$B48,INDIRECT(Equipo!$D$4&amp;"!"&amp;ADDRESS(10,COLUMN(E$9)-1)&amp;":"&amp;ADDRESS(1000,COLUMN(E$9)-1))),
SUMIF(INDIRECT(Equipo!$E$4&amp;"!B10:B1000"),$B48,INDIRECT(Equipo!$E$4&amp;"!"&amp;ADDRESS(10,COLUMN(E$9)-1)&amp;":"&amp;ADDRESS(1000,COLUMN(E$9)-1))),
SUMIF(INDIRECT(Equipo!$F$4&amp;"!B10:B1000"),$B48,INDIRECT(Equipo!$F$4&amp;"!"&amp;ADDRESS(10,COLUMN(E$9)-1)&amp;":"&amp;ADDRESS(1000,COLUMN(E$9)-1))),
SUMIF(INDIRECT(Equipo!$G$4&amp;"!B10:B1000"),$B48,INDIRECT(Equipo!$G$4&amp;"!"&amp;ADDRESS(10,COLUMN(E$9)-1)&amp;":"&amp;ADDRESS(1000,COLUMN(E$9)-1)))))</f>
        <v>-</v>
      </c>
      <c r="F48" s="2" t="str">
        <f ca="1">IF(ISBLANK(Tareas!$B46),"-",SUM(
SUMIF(INDIRECT(Equipo!$C$4&amp;"!B10:B1000"),$B48,INDIRECT(Equipo!$C$4&amp;"!"&amp;ADDRESS(10,COLUMN(F$9)-1)&amp;":"&amp;ADDRESS(1000,COLUMN(F$9)-1))),
SUMIF(INDIRECT(Equipo!$D$4&amp;"!B10:B1000"),$B48,INDIRECT(Equipo!$D$4&amp;"!"&amp;ADDRESS(10,COLUMN(F$9)-1)&amp;":"&amp;ADDRESS(1000,COLUMN(F$9)-1))),
SUMIF(INDIRECT(Equipo!$E$4&amp;"!B10:B1000"),$B48,INDIRECT(Equipo!$E$4&amp;"!"&amp;ADDRESS(10,COLUMN(F$9)-1)&amp;":"&amp;ADDRESS(1000,COLUMN(F$9)-1))),
SUMIF(INDIRECT(Equipo!$F$4&amp;"!B10:B1000"),$B48,INDIRECT(Equipo!$F$4&amp;"!"&amp;ADDRESS(10,COLUMN(F$9)-1)&amp;":"&amp;ADDRESS(1000,COLUMN(F$9)-1))),
SUMIF(INDIRECT(Equipo!$G$4&amp;"!B10:B1000"),$B48,INDIRECT(Equipo!$G$4&amp;"!"&amp;ADDRESS(10,COLUMN(F$9)-1)&amp;":"&amp;ADDRESS(1000,COLUMN(F$9)-1)))))</f>
        <v>-</v>
      </c>
      <c r="G48" s="2" t="str">
        <f ca="1">IF(ISBLANK(Tareas!$B46),"-",SUM(
SUMIF(INDIRECT(Equipo!$C$4&amp;"!B10:B1000"),$B48,INDIRECT(Equipo!$C$4&amp;"!"&amp;ADDRESS(10,COLUMN(G$9)-1)&amp;":"&amp;ADDRESS(1000,COLUMN(G$9)-1))),
SUMIF(INDIRECT(Equipo!$D$4&amp;"!B10:B1000"),$B48,INDIRECT(Equipo!$D$4&amp;"!"&amp;ADDRESS(10,COLUMN(G$9)-1)&amp;":"&amp;ADDRESS(1000,COLUMN(G$9)-1))),
SUMIF(INDIRECT(Equipo!$E$4&amp;"!B10:B1000"),$B48,INDIRECT(Equipo!$E$4&amp;"!"&amp;ADDRESS(10,COLUMN(G$9)-1)&amp;":"&amp;ADDRESS(1000,COLUMN(G$9)-1))),
SUMIF(INDIRECT(Equipo!$F$4&amp;"!B10:B1000"),$B48,INDIRECT(Equipo!$F$4&amp;"!"&amp;ADDRESS(10,COLUMN(G$9)-1)&amp;":"&amp;ADDRESS(1000,COLUMN(G$9)-1))),
SUMIF(INDIRECT(Equipo!$G$4&amp;"!B10:B1000"),$B48,INDIRECT(Equipo!$G$4&amp;"!"&amp;ADDRESS(10,COLUMN(G$9)-1)&amp;":"&amp;ADDRESS(1000,COLUMN(G$9)-1)))))</f>
        <v>-</v>
      </c>
    </row>
    <row r="49" spans="2:7">
      <c r="B49" t="str">
        <f>IF(ISBLANK(Tareas!B47)," - ",Tareas!B47)</f>
        <v xml:space="preserve"> - </v>
      </c>
      <c r="D49" s="2" t="str">
        <f ca="1">IF(ISBLANK(Tareas!$B47),"-",SUM(
SUMIF(INDIRECT(Equipo!$C$4&amp;"!B10:B1000"),$B49,INDIRECT(Equipo!$C$4&amp;"!"&amp;ADDRESS(10,COLUMN(D$9)-1)&amp;":"&amp;ADDRESS(1000,COLUMN(D$9)-1))),
SUMIF(INDIRECT(Equipo!$D$4&amp;"!B10:B1000"),$B49,INDIRECT(Equipo!$D$4&amp;"!"&amp;ADDRESS(10,COLUMN(D$9)-1)&amp;":"&amp;ADDRESS(1000,COLUMN(D$9)-1))),
SUMIF(INDIRECT(Equipo!$E$4&amp;"!B10:B1000"),$B49,INDIRECT(Equipo!$E$4&amp;"!"&amp;ADDRESS(10,COLUMN(D$9)-1)&amp;":"&amp;ADDRESS(1000,COLUMN(D$9)-1))),
SUMIF(INDIRECT(Equipo!$F$4&amp;"!B10:B1000"),$B49,INDIRECT(Equipo!$F$4&amp;"!"&amp;ADDRESS(10,COLUMN(D$9)-1)&amp;":"&amp;ADDRESS(1000,COLUMN(D$9)-1))),
SUMIF(INDIRECT(Equipo!$G$4&amp;"!B10:B1000"),$B49,INDIRECT(Equipo!$G$4&amp;"!"&amp;ADDRESS(10,COLUMN(D$9)-1)&amp;":"&amp;ADDRESS(1000,COLUMN(D$9)-1)))))</f>
        <v>-</v>
      </c>
      <c r="E49" s="2" t="str">
        <f ca="1">IF(ISBLANK(Tareas!$B47),"-",SUM(
SUMIF(INDIRECT(Equipo!$C$4&amp;"!B10:B1000"),$B49,INDIRECT(Equipo!$C$4&amp;"!"&amp;ADDRESS(10,COLUMN(E$9)-1)&amp;":"&amp;ADDRESS(1000,COLUMN(E$9)-1))),
SUMIF(INDIRECT(Equipo!$D$4&amp;"!B10:B1000"),$B49,INDIRECT(Equipo!$D$4&amp;"!"&amp;ADDRESS(10,COLUMN(E$9)-1)&amp;":"&amp;ADDRESS(1000,COLUMN(E$9)-1))),
SUMIF(INDIRECT(Equipo!$E$4&amp;"!B10:B1000"),$B49,INDIRECT(Equipo!$E$4&amp;"!"&amp;ADDRESS(10,COLUMN(E$9)-1)&amp;":"&amp;ADDRESS(1000,COLUMN(E$9)-1))),
SUMIF(INDIRECT(Equipo!$F$4&amp;"!B10:B1000"),$B49,INDIRECT(Equipo!$F$4&amp;"!"&amp;ADDRESS(10,COLUMN(E$9)-1)&amp;":"&amp;ADDRESS(1000,COLUMN(E$9)-1))),
SUMIF(INDIRECT(Equipo!$G$4&amp;"!B10:B1000"),$B49,INDIRECT(Equipo!$G$4&amp;"!"&amp;ADDRESS(10,COLUMN(E$9)-1)&amp;":"&amp;ADDRESS(1000,COLUMN(E$9)-1)))))</f>
        <v>-</v>
      </c>
      <c r="F49" s="2" t="str">
        <f ca="1">IF(ISBLANK(Tareas!$B47),"-",SUM(
SUMIF(INDIRECT(Equipo!$C$4&amp;"!B10:B1000"),$B49,INDIRECT(Equipo!$C$4&amp;"!"&amp;ADDRESS(10,COLUMN(F$9)-1)&amp;":"&amp;ADDRESS(1000,COLUMN(F$9)-1))),
SUMIF(INDIRECT(Equipo!$D$4&amp;"!B10:B1000"),$B49,INDIRECT(Equipo!$D$4&amp;"!"&amp;ADDRESS(10,COLUMN(F$9)-1)&amp;":"&amp;ADDRESS(1000,COLUMN(F$9)-1))),
SUMIF(INDIRECT(Equipo!$E$4&amp;"!B10:B1000"),$B49,INDIRECT(Equipo!$E$4&amp;"!"&amp;ADDRESS(10,COLUMN(F$9)-1)&amp;":"&amp;ADDRESS(1000,COLUMN(F$9)-1))),
SUMIF(INDIRECT(Equipo!$F$4&amp;"!B10:B1000"),$B49,INDIRECT(Equipo!$F$4&amp;"!"&amp;ADDRESS(10,COLUMN(F$9)-1)&amp;":"&amp;ADDRESS(1000,COLUMN(F$9)-1))),
SUMIF(INDIRECT(Equipo!$G$4&amp;"!B10:B1000"),$B49,INDIRECT(Equipo!$G$4&amp;"!"&amp;ADDRESS(10,COLUMN(F$9)-1)&amp;":"&amp;ADDRESS(1000,COLUMN(F$9)-1)))))</f>
        <v>-</v>
      </c>
      <c r="G49" s="2" t="str">
        <f ca="1">IF(ISBLANK(Tareas!$B47),"-",SUM(
SUMIF(INDIRECT(Equipo!$C$4&amp;"!B10:B1000"),$B49,INDIRECT(Equipo!$C$4&amp;"!"&amp;ADDRESS(10,COLUMN(G$9)-1)&amp;":"&amp;ADDRESS(1000,COLUMN(G$9)-1))),
SUMIF(INDIRECT(Equipo!$D$4&amp;"!B10:B1000"),$B49,INDIRECT(Equipo!$D$4&amp;"!"&amp;ADDRESS(10,COLUMN(G$9)-1)&amp;":"&amp;ADDRESS(1000,COLUMN(G$9)-1))),
SUMIF(INDIRECT(Equipo!$E$4&amp;"!B10:B1000"),$B49,INDIRECT(Equipo!$E$4&amp;"!"&amp;ADDRESS(10,COLUMN(G$9)-1)&amp;":"&amp;ADDRESS(1000,COLUMN(G$9)-1))),
SUMIF(INDIRECT(Equipo!$F$4&amp;"!B10:B1000"),$B49,INDIRECT(Equipo!$F$4&amp;"!"&amp;ADDRESS(10,COLUMN(G$9)-1)&amp;":"&amp;ADDRESS(1000,COLUMN(G$9)-1))),
SUMIF(INDIRECT(Equipo!$G$4&amp;"!B10:B1000"),$B49,INDIRECT(Equipo!$G$4&amp;"!"&amp;ADDRESS(10,COLUMN(G$9)-1)&amp;":"&amp;ADDRESS(1000,COLUMN(G$9)-1)))))</f>
        <v>-</v>
      </c>
    </row>
    <row r="50" spans="2:7">
      <c r="B50" t="str">
        <f>IF(ISBLANK(Tareas!B48)," - ",Tareas!B48)</f>
        <v xml:space="preserve"> - </v>
      </c>
      <c r="D50" s="2" t="str">
        <f ca="1">IF(ISBLANK(Tareas!$B48),"-",SUM(
SUMIF(INDIRECT(Equipo!$C$4&amp;"!B10:B1000"),$B50,INDIRECT(Equipo!$C$4&amp;"!"&amp;ADDRESS(10,COLUMN(D$9)-1)&amp;":"&amp;ADDRESS(1000,COLUMN(D$9)-1))),
SUMIF(INDIRECT(Equipo!$D$4&amp;"!B10:B1000"),$B50,INDIRECT(Equipo!$D$4&amp;"!"&amp;ADDRESS(10,COLUMN(D$9)-1)&amp;":"&amp;ADDRESS(1000,COLUMN(D$9)-1))),
SUMIF(INDIRECT(Equipo!$E$4&amp;"!B10:B1000"),$B50,INDIRECT(Equipo!$E$4&amp;"!"&amp;ADDRESS(10,COLUMN(D$9)-1)&amp;":"&amp;ADDRESS(1000,COLUMN(D$9)-1))),
SUMIF(INDIRECT(Equipo!$F$4&amp;"!B10:B1000"),$B50,INDIRECT(Equipo!$F$4&amp;"!"&amp;ADDRESS(10,COLUMN(D$9)-1)&amp;":"&amp;ADDRESS(1000,COLUMN(D$9)-1))),
SUMIF(INDIRECT(Equipo!$G$4&amp;"!B10:B1000"),$B50,INDIRECT(Equipo!$G$4&amp;"!"&amp;ADDRESS(10,COLUMN(D$9)-1)&amp;":"&amp;ADDRESS(1000,COLUMN(D$9)-1)))))</f>
        <v>-</v>
      </c>
      <c r="E50" s="2" t="str">
        <f ca="1">IF(ISBLANK(Tareas!$B48),"-",SUM(
SUMIF(INDIRECT(Equipo!$C$4&amp;"!B10:B1000"),$B50,INDIRECT(Equipo!$C$4&amp;"!"&amp;ADDRESS(10,COLUMN(E$9)-1)&amp;":"&amp;ADDRESS(1000,COLUMN(E$9)-1))),
SUMIF(INDIRECT(Equipo!$D$4&amp;"!B10:B1000"),$B50,INDIRECT(Equipo!$D$4&amp;"!"&amp;ADDRESS(10,COLUMN(E$9)-1)&amp;":"&amp;ADDRESS(1000,COLUMN(E$9)-1))),
SUMIF(INDIRECT(Equipo!$E$4&amp;"!B10:B1000"),$B50,INDIRECT(Equipo!$E$4&amp;"!"&amp;ADDRESS(10,COLUMN(E$9)-1)&amp;":"&amp;ADDRESS(1000,COLUMN(E$9)-1))),
SUMIF(INDIRECT(Equipo!$F$4&amp;"!B10:B1000"),$B50,INDIRECT(Equipo!$F$4&amp;"!"&amp;ADDRESS(10,COLUMN(E$9)-1)&amp;":"&amp;ADDRESS(1000,COLUMN(E$9)-1))),
SUMIF(INDIRECT(Equipo!$G$4&amp;"!B10:B1000"),$B50,INDIRECT(Equipo!$G$4&amp;"!"&amp;ADDRESS(10,COLUMN(E$9)-1)&amp;":"&amp;ADDRESS(1000,COLUMN(E$9)-1)))))</f>
        <v>-</v>
      </c>
      <c r="F50" s="2" t="str">
        <f ca="1">IF(ISBLANK(Tareas!$B48),"-",SUM(
SUMIF(INDIRECT(Equipo!$C$4&amp;"!B10:B1000"),$B50,INDIRECT(Equipo!$C$4&amp;"!"&amp;ADDRESS(10,COLUMN(F$9)-1)&amp;":"&amp;ADDRESS(1000,COLUMN(F$9)-1))),
SUMIF(INDIRECT(Equipo!$D$4&amp;"!B10:B1000"),$B50,INDIRECT(Equipo!$D$4&amp;"!"&amp;ADDRESS(10,COLUMN(F$9)-1)&amp;":"&amp;ADDRESS(1000,COLUMN(F$9)-1))),
SUMIF(INDIRECT(Equipo!$E$4&amp;"!B10:B1000"),$B50,INDIRECT(Equipo!$E$4&amp;"!"&amp;ADDRESS(10,COLUMN(F$9)-1)&amp;":"&amp;ADDRESS(1000,COLUMN(F$9)-1))),
SUMIF(INDIRECT(Equipo!$F$4&amp;"!B10:B1000"),$B50,INDIRECT(Equipo!$F$4&amp;"!"&amp;ADDRESS(10,COLUMN(F$9)-1)&amp;":"&amp;ADDRESS(1000,COLUMN(F$9)-1))),
SUMIF(INDIRECT(Equipo!$G$4&amp;"!B10:B1000"),$B50,INDIRECT(Equipo!$G$4&amp;"!"&amp;ADDRESS(10,COLUMN(F$9)-1)&amp;":"&amp;ADDRESS(1000,COLUMN(F$9)-1)))))</f>
        <v>-</v>
      </c>
      <c r="G50" s="2" t="str">
        <f ca="1">IF(ISBLANK(Tareas!$B48),"-",SUM(
SUMIF(INDIRECT(Equipo!$C$4&amp;"!B10:B1000"),$B50,INDIRECT(Equipo!$C$4&amp;"!"&amp;ADDRESS(10,COLUMN(G$9)-1)&amp;":"&amp;ADDRESS(1000,COLUMN(G$9)-1))),
SUMIF(INDIRECT(Equipo!$D$4&amp;"!B10:B1000"),$B50,INDIRECT(Equipo!$D$4&amp;"!"&amp;ADDRESS(10,COLUMN(G$9)-1)&amp;":"&amp;ADDRESS(1000,COLUMN(G$9)-1))),
SUMIF(INDIRECT(Equipo!$E$4&amp;"!B10:B1000"),$B50,INDIRECT(Equipo!$E$4&amp;"!"&amp;ADDRESS(10,COLUMN(G$9)-1)&amp;":"&amp;ADDRESS(1000,COLUMN(G$9)-1))),
SUMIF(INDIRECT(Equipo!$F$4&amp;"!B10:B1000"),$B50,INDIRECT(Equipo!$F$4&amp;"!"&amp;ADDRESS(10,COLUMN(G$9)-1)&amp;":"&amp;ADDRESS(1000,COLUMN(G$9)-1))),
SUMIF(INDIRECT(Equipo!$G$4&amp;"!B10:B1000"),$B50,INDIRECT(Equipo!$G$4&amp;"!"&amp;ADDRESS(10,COLUMN(G$9)-1)&amp;":"&amp;ADDRESS(1000,COLUMN(G$9)-1)))))</f>
        <v>-</v>
      </c>
    </row>
    <row r="51" spans="2:7">
      <c r="B51" t="str">
        <f>IF(ISBLANK(Tareas!B49)," - ",Tareas!B49)</f>
        <v xml:space="preserve"> - </v>
      </c>
      <c r="D51" s="2" t="str">
        <f ca="1">IF(ISBLANK(Tareas!$B49),"-",SUM(
SUMIF(INDIRECT(Equipo!$C$4&amp;"!B10:B1000"),$B51,INDIRECT(Equipo!$C$4&amp;"!"&amp;ADDRESS(10,COLUMN(D$9)-1)&amp;":"&amp;ADDRESS(1000,COLUMN(D$9)-1))),
SUMIF(INDIRECT(Equipo!$D$4&amp;"!B10:B1000"),$B51,INDIRECT(Equipo!$D$4&amp;"!"&amp;ADDRESS(10,COLUMN(D$9)-1)&amp;":"&amp;ADDRESS(1000,COLUMN(D$9)-1))),
SUMIF(INDIRECT(Equipo!$E$4&amp;"!B10:B1000"),$B51,INDIRECT(Equipo!$E$4&amp;"!"&amp;ADDRESS(10,COLUMN(D$9)-1)&amp;":"&amp;ADDRESS(1000,COLUMN(D$9)-1))),
SUMIF(INDIRECT(Equipo!$F$4&amp;"!B10:B1000"),$B51,INDIRECT(Equipo!$F$4&amp;"!"&amp;ADDRESS(10,COLUMN(D$9)-1)&amp;":"&amp;ADDRESS(1000,COLUMN(D$9)-1))),
SUMIF(INDIRECT(Equipo!$G$4&amp;"!B10:B1000"),$B51,INDIRECT(Equipo!$G$4&amp;"!"&amp;ADDRESS(10,COLUMN(D$9)-1)&amp;":"&amp;ADDRESS(1000,COLUMN(D$9)-1)))))</f>
        <v>-</v>
      </c>
      <c r="E51" s="2" t="str">
        <f ca="1">IF(ISBLANK(Tareas!$B49),"-",SUM(
SUMIF(INDIRECT(Equipo!$C$4&amp;"!B10:B1000"),$B51,INDIRECT(Equipo!$C$4&amp;"!"&amp;ADDRESS(10,COLUMN(E$9)-1)&amp;":"&amp;ADDRESS(1000,COLUMN(E$9)-1))),
SUMIF(INDIRECT(Equipo!$D$4&amp;"!B10:B1000"),$B51,INDIRECT(Equipo!$D$4&amp;"!"&amp;ADDRESS(10,COLUMN(E$9)-1)&amp;":"&amp;ADDRESS(1000,COLUMN(E$9)-1))),
SUMIF(INDIRECT(Equipo!$E$4&amp;"!B10:B1000"),$B51,INDIRECT(Equipo!$E$4&amp;"!"&amp;ADDRESS(10,COLUMN(E$9)-1)&amp;":"&amp;ADDRESS(1000,COLUMN(E$9)-1))),
SUMIF(INDIRECT(Equipo!$F$4&amp;"!B10:B1000"),$B51,INDIRECT(Equipo!$F$4&amp;"!"&amp;ADDRESS(10,COLUMN(E$9)-1)&amp;":"&amp;ADDRESS(1000,COLUMN(E$9)-1))),
SUMIF(INDIRECT(Equipo!$G$4&amp;"!B10:B1000"),$B51,INDIRECT(Equipo!$G$4&amp;"!"&amp;ADDRESS(10,COLUMN(E$9)-1)&amp;":"&amp;ADDRESS(1000,COLUMN(E$9)-1)))))</f>
        <v>-</v>
      </c>
      <c r="F51" s="2" t="str">
        <f ca="1">IF(ISBLANK(Tareas!$B49),"-",SUM(
SUMIF(INDIRECT(Equipo!$C$4&amp;"!B10:B1000"),$B51,INDIRECT(Equipo!$C$4&amp;"!"&amp;ADDRESS(10,COLUMN(F$9)-1)&amp;":"&amp;ADDRESS(1000,COLUMN(F$9)-1))),
SUMIF(INDIRECT(Equipo!$D$4&amp;"!B10:B1000"),$B51,INDIRECT(Equipo!$D$4&amp;"!"&amp;ADDRESS(10,COLUMN(F$9)-1)&amp;":"&amp;ADDRESS(1000,COLUMN(F$9)-1))),
SUMIF(INDIRECT(Equipo!$E$4&amp;"!B10:B1000"),$B51,INDIRECT(Equipo!$E$4&amp;"!"&amp;ADDRESS(10,COLUMN(F$9)-1)&amp;":"&amp;ADDRESS(1000,COLUMN(F$9)-1))),
SUMIF(INDIRECT(Equipo!$F$4&amp;"!B10:B1000"),$B51,INDIRECT(Equipo!$F$4&amp;"!"&amp;ADDRESS(10,COLUMN(F$9)-1)&amp;":"&amp;ADDRESS(1000,COLUMN(F$9)-1))),
SUMIF(INDIRECT(Equipo!$G$4&amp;"!B10:B1000"),$B51,INDIRECT(Equipo!$G$4&amp;"!"&amp;ADDRESS(10,COLUMN(F$9)-1)&amp;":"&amp;ADDRESS(1000,COLUMN(F$9)-1)))))</f>
        <v>-</v>
      </c>
      <c r="G51" s="2" t="str">
        <f ca="1">IF(ISBLANK(Tareas!$B49),"-",SUM(
SUMIF(INDIRECT(Equipo!$C$4&amp;"!B10:B1000"),$B51,INDIRECT(Equipo!$C$4&amp;"!"&amp;ADDRESS(10,COLUMN(G$9)-1)&amp;":"&amp;ADDRESS(1000,COLUMN(G$9)-1))),
SUMIF(INDIRECT(Equipo!$D$4&amp;"!B10:B1000"),$B51,INDIRECT(Equipo!$D$4&amp;"!"&amp;ADDRESS(10,COLUMN(G$9)-1)&amp;":"&amp;ADDRESS(1000,COLUMN(G$9)-1))),
SUMIF(INDIRECT(Equipo!$E$4&amp;"!B10:B1000"),$B51,INDIRECT(Equipo!$E$4&amp;"!"&amp;ADDRESS(10,COLUMN(G$9)-1)&amp;":"&amp;ADDRESS(1000,COLUMN(G$9)-1))),
SUMIF(INDIRECT(Equipo!$F$4&amp;"!B10:B1000"),$B51,INDIRECT(Equipo!$F$4&amp;"!"&amp;ADDRESS(10,COLUMN(G$9)-1)&amp;":"&amp;ADDRESS(1000,COLUMN(G$9)-1))),
SUMIF(INDIRECT(Equipo!$G$4&amp;"!B10:B1000"),$B51,INDIRECT(Equipo!$G$4&amp;"!"&amp;ADDRESS(10,COLUMN(G$9)-1)&amp;":"&amp;ADDRESS(1000,COLUMN(G$9)-1)))))</f>
        <v>-</v>
      </c>
    </row>
    <row r="52" spans="2:7">
      <c r="B52" t="str">
        <f>IF(ISBLANK(Tareas!B50)," - ",Tareas!B50)</f>
        <v xml:space="preserve"> - </v>
      </c>
      <c r="D52" s="2" t="str">
        <f ca="1">IF(ISBLANK(Tareas!$B50),"-",SUM(
SUMIF(INDIRECT(Equipo!$C$4&amp;"!B10:B1000"),$B52,INDIRECT(Equipo!$C$4&amp;"!"&amp;ADDRESS(10,COLUMN(D$9)-1)&amp;":"&amp;ADDRESS(1000,COLUMN(D$9)-1))),
SUMIF(INDIRECT(Equipo!$D$4&amp;"!B10:B1000"),$B52,INDIRECT(Equipo!$D$4&amp;"!"&amp;ADDRESS(10,COLUMN(D$9)-1)&amp;":"&amp;ADDRESS(1000,COLUMN(D$9)-1))),
SUMIF(INDIRECT(Equipo!$E$4&amp;"!B10:B1000"),$B52,INDIRECT(Equipo!$E$4&amp;"!"&amp;ADDRESS(10,COLUMN(D$9)-1)&amp;":"&amp;ADDRESS(1000,COLUMN(D$9)-1))),
SUMIF(INDIRECT(Equipo!$F$4&amp;"!B10:B1000"),$B52,INDIRECT(Equipo!$F$4&amp;"!"&amp;ADDRESS(10,COLUMN(D$9)-1)&amp;":"&amp;ADDRESS(1000,COLUMN(D$9)-1))),
SUMIF(INDIRECT(Equipo!$G$4&amp;"!B10:B1000"),$B52,INDIRECT(Equipo!$G$4&amp;"!"&amp;ADDRESS(10,COLUMN(D$9)-1)&amp;":"&amp;ADDRESS(1000,COLUMN(D$9)-1)))))</f>
        <v>-</v>
      </c>
      <c r="E52" s="2" t="str">
        <f ca="1">IF(ISBLANK(Tareas!$B50),"-",SUM(
SUMIF(INDIRECT(Equipo!$C$4&amp;"!B10:B1000"),$B52,INDIRECT(Equipo!$C$4&amp;"!"&amp;ADDRESS(10,COLUMN(E$9)-1)&amp;":"&amp;ADDRESS(1000,COLUMN(E$9)-1))),
SUMIF(INDIRECT(Equipo!$D$4&amp;"!B10:B1000"),$B52,INDIRECT(Equipo!$D$4&amp;"!"&amp;ADDRESS(10,COLUMN(E$9)-1)&amp;":"&amp;ADDRESS(1000,COLUMN(E$9)-1))),
SUMIF(INDIRECT(Equipo!$E$4&amp;"!B10:B1000"),$B52,INDIRECT(Equipo!$E$4&amp;"!"&amp;ADDRESS(10,COLUMN(E$9)-1)&amp;":"&amp;ADDRESS(1000,COLUMN(E$9)-1))),
SUMIF(INDIRECT(Equipo!$F$4&amp;"!B10:B1000"),$B52,INDIRECT(Equipo!$F$4&amp;"!"&amp;ADDRESS(10,COLUMN(E$9)-1)&amp;":"&amp;ADDRESS(1000,COLUMN(E$9)-1))),
SUMIF(INDIRECT(Equipo!$G$4&amp;"!B10:B1000"),$B52,INDIRECT(Equipo!$G$4&amp;"!"&amp;ADDRESS(10,COLUMN(E$9)-1)&amp;":"&amp;ADDRESS(1000,COLUMN(E$9)-1)))))</f>
        <v>-</v>
      </c>
      <c r="F52" s="2" t="str">
        <f ca="1">IF(ISBLANK(Tareas!$B50),"-",SUM(
SUMIF(INDIRECT(Equipo!$C$4&amp;"!B10:B1000"),$B52,INDIRECT(Equipo!$C$4&amp;"!"&amp;ADDRESS(10,COLUMN(F$9)-1)&amp;":"&amp;ADDRESS(1000,COLUMN(F$9)-1))),
SUMIF(INDIRECT(Equipo!$D$4&amp;"!B10:B1000"),$B52,INDIRECT(Equipo!$D$4&amp;"!"&amp;ADDRESS(10,COLUMN(F$9)-1)&amp;":"&amp;ADDRESS(1000,COLUMN(F$9)-1))),
SUMIF(INDIRECT(Equipo!$E$4&amp;"!B10:B1000"),$B52,INDIRECT(Equipo!$E$4&amp;"!"&amp;ADDRESS(10,COLUMN(F$9)-1)&amp;":"&amp;ADDRESS(1000,COLUMN(F$9)-1))),
SUMIF(INDIRECT(Equipo!$F$4&amp;"!B10:B1000"),$B52,INDIRECT(Equipo!$F$4&amp;"!"&amp;ADDRESS(10,COLUMN(F$9)-1)&amp;":"&amp;ADDRESS(1000,COLUMN(F$9)-1))),
SUMIF(INDIRECT(Equipo!$G$4&amp;"!B10:B1000"),$B52,INDIRECT(Equipo!$G$4&amp;"!"&amp;ADDRESS(10,COLUMN(F$9)-1)&amp;":"&amp;ADDRESS(1000,COLUMN(F$9)-1)))))</f>
        <v>-</v>
      </c>
      <c r="G52" s="2" t="str">
        <f ca="1">IF(ISBLANK(Tareas!$B50),"-",SUM(
SUMIF(INDIRECT(Equipo!$C$4&amp;"!B10:B1000"),$B52,INDIRECT(Equipo!$C$4&amp;"!"&amp;ADDRESS(10,COLUMN(G$9)-1)&amp;":"&amp;ADDRESS(1000,COLUMN(G$9)-1))),
SUMIF(INDIRECT(Equipo!$D$4&amp;"!B10:B1000"),$B52,INDIRECT(Equipo!$D$4&amp;"!"&amp;ADDRESS(10,COLUMN(G$9)-1)&amp;":"&amp;ADDRESS(1000,COLUMN(G$9)-1))),
SUMIF(INDIRECT(Equipo!$E$4&amp;"!B10:B1000"),$B52,INDIRECT(Equipo!$E$4&amp;"!"&amp;ADDRESS(10,COLUMN(G$9)-1)&amp;":"&amp;ADDRESS(1000,COLUMN(G$9)-1))),
SUMIF(INDIRECT(Equipo!$F$4&amp;"!B10:B1000"),$B52,INDIRECT(Equipo!$F$4&amp;"!"&amp;ADDRESS(10,COLUMN(G$9)-1)&amp;":"&amp;ADDRESS(1000,COLUMN(G$9)-1))),
SUMIF(INDIRECT(Equipo!$G$4&amp;"!B10:B1000"),$B52,INDIRECT(Equipo!$G$4&amp;"!"&amp;ADDRESS(10,COLUMN(G$9)-1)&amp;":"&amp;ADDRESS(1000,COLUMN(G$9)-1)))))</f>
        <v>-</v>
      </c>
    </row>
    <row r="53" spans="2:7">
      <c r="B53" t="str">
        <f>IF(ISBLANK(Tareas!B51)," - ",Tareas!B51)</f>
        <v xml:space="preserve"> - </v>
      </c>
      <c r="D53" s="2" t="str">
        <f ca="1">IF(ISBLANK(Tareas!$B51),"-",SUM(
SUMIF(INDIRECT(Equipo!$C$4&amp;"!B10:B1000"),$B53,INDIRECT(Equipo!$C$4&amp;"!"&amp;ADDRESS(10,COLUMN(D$9)-1)&amp;":"&amp;ADDRESS(1000,COLUMN(D$9)-1))),
SUMIF(INDIRECT(Equipo!$D$4&amp;"!B10:B1000"),$B53,INDIRECT(Equipo!$D$4&amp;"!"&amp;ADDRESS(10,COLUMN(D$9)-1)&amp;":"&amp;ADDRESS(1000,COLUMN(D$9)-1))),
SUMIF(INDIRECT(Equipo!$E$4&amp;"!B10:B1000"),$B53,INDIRECT(Equipo!$E$4&amp;"!"&amp;ADDRESS(10,COLUMN(D$9)-1)&amp;":"&amp;ADDRESS(1000,COLUMN(D$9)-1))),
SUMIF(INDIRECT(Equipo!$F$4&amp;"!B10:B1000"),$B53,INDIRECT(Equipo!$F$4&amp;"!"&amp;ADDRESS(10,COLUMN(D$9)-1)&amp;":"&amp;ADDRESS(1000,COLUMN(D$9)-1))),
SUMIF(INDIRECT(Equipo!$G$4&amp;"!B10:B1000"),$B53,INDIRECT(Equipo!$G$4&amp;"!"&amp;ADDRESS(10,COLUMN(D$9)-1)&amp;":"&amp;ADDRESS(1000,COLUMN(D$9)-1)))))</f>
        <v>-</v>
      </c>
      <c r="E53" s="2" t="str">
        <f ca="1">IF(ISBLANK(Tareas!$B51),"-",SUM(
SUMIF(INDIRECT(Equipo!$C$4&amp;"!B10:B1000"),$B53,INDIRECT(Equipo!$C$4&amp;"!"&amp;ADDRESS(10,COLUMN(E$9)-1)&amp;":"&amp;ADDRESS(1000,COLUMN(E$9)-1))),
SUMIF(INDIRECT(Equipo!$D$4&amp;"!B10:B1000"),$B53,INDIRECT(Equipo!$D$4&amp;"!"&amp;ADDRESS(10,COLUMN(E$9)-1)&amp;":"&amp;ADDRESS(1000,COLUMN(E$9)-1))),
SUMIF(INDIRECT(Equipo!$E$4&amp;"!B10:B1000"),$B53,INDIRECT(Equipo!$E$4&amp;"!"&amp;ADDRESS(10,COLUMN(E$9)-1)&amp;":"&amp;ADDRESS(1000,COLUMN(E$9)-1))),
SUMIF(INDIRECT(Equipo!$F$4&amp;"!B10:B1000"),$B53,INDIRECT(Equipo!$F$4&amp;"!"&amp;ADDRESS(10,COLUMN(E$9)-1)&amp;":"&amp;ADDRESS(1000,COLUMN(E$9)-1))),
SUMIF(INDIRECT(Equipo!$G$4&amp;"!B10:B1000"),$B53,INDIRECT(Equipo!$G$4&amp;"!"&amp;ADDRESS(10,COLUMN(E$9)-1)&amp;":"&amp;ADDRESS(1000,COLUMN(E$9)-1)))))</f>
        <v>-</v>
      </c>
      <c r="F53" s="2" t="str">
        <f ca="1">IF(ISBLANK(Tareas!$B51),"-",SUM(
SUMIF(INDIRECT(Equipo!$C$4&amp;"!B10:B1000"),$B53,INDIRECT(Equipo!$C$4&amp;"!"&amp;ADDRESS(10,COLUMN(F$9)-1)&amp;":"&amp;ADDRESS(1000,COLUMN(F$9)-1))),
SUMIF(INDIRECT(Equipo!$D$4&amp;"!B10:B1000"),$B53,INDIRECT(Equipo!$D$4&amp;"!"&amp;ADDRESS(10,COLUMN(F$9)-1)&amp;":"&amp;ADDRESS(1000,COLUMN(F$9)-1))),
SUMIF(INDIRECT(Equipo!$E$4&amp;"!B10:B1000"),$B53,INDIRECT(Equipo!$E$4&amp;"!"&amp;ADDRESS(10,COLUMN(F$9)-1)&amp;":"&amp;ADDRESS(1000,COLUMN(F$9)-1))),
SUMIF(INDIRECT(Equipo!$F$4&amp;"!B10:B1000"),$B53,INDIRECT(Equipo!$F$4&amp;"!"&amp;ADDRESS(10,COLUMN(F$9)-1)&amp;":"&amp;ADDRESS(1000,COLUMN(F$9)-1))),
SUMIF(INDIRECT(Equipo!$G$4&amp;"!B10:B1000"),$B53,INDIRECT(Equipo!$G$4&amp;"!"&amp;ADDRESS(10,COLUMN(F$9)-1)&amp;":"&amp;ADDRESS(1000,COLUMN(F$9)-1)))))</f>
        <v>-</v>
      </c>
      <c r="G53" s="2" t="str">
        <f ca="1">IF(ISBLANK(Tareas!$B51),"-",SUM(
SUMIF(INDIRECT(Equipo!$C$4&amp;"!B10:B1000"),$B53,INDIRECT(Equipo!$C$4&amp;"!"&amp;ADDRESS(10,COLUMN(G$9)-1)&amp;":"&amp;ADDRESS(1000,COLUMN(G$9)-1))),
SUMIF(INDIRECT(Equipo!$D$4&amp;"!B10:B1000"),$B53,INDIRECT(Equipo!$D$4&amp;"!"&amp;ADDRESS(10,COLUMN(G$9)-1)&amp;":"&amp;ADDRESS(1000,COLUMN(G$9)-1))),
SUMIF(INDIRECT(Equipo!$E$4&amp;"!B10:B1000"),$B53,INDIRECT(Equipo!$E$4&amp;"!"&amp;ADDRESS(10,COLUMN(G$9)-1)&amp;":"&amp;ADDRESS(1000,COLUMN(G$9)-1))),
SUMIF(INDIRECT(Equipo!$F$4&amp;"!B10:B1000"),$B53,INDIRECT(Equipo!$F$4&amp;"!"&amp;ADDRESS(10,COLUMN(G$9)-1)&amp;":"&amp;ADDRESS(1000,COLUMN(G$9)-1))),
SUMIF(INDIRECT(Equipo!$G$4&amp;"!B10:B1000"),$B53,INDIRECT(Equipo!$G$4&amp;"!"&amp;ADDRESS(10,COLUMN(G$9)-1)&amp;":"&amp;ADDRESS(1000,COLUMN(G$9)-1)))))</f>
        <v>-</v>
      </c>
    </row>
    <row r="54" spans="2:7">
      <c r="B54" t="str">
        <f>IF(ISBLANK(Tareas!B52)," - ",Tareas!B52)</f>
        <v xml:space="preserve"> - </v>
      </c>
      <c r="D54" s="2" t="str">
        <f ca="1">IF(ISBLANK(Tareas!$B52),"-",SUM(
SUMIF(INDIRECT(Equipo!$C$4&amp;"!B10:B1000"),$B54,INDIRECT(Equipo!$C$4&amp;"!"&amp;ADDRESS(10,COLUMN(D$9)-1)&amp;":"&amp;ADDRESS(1000,COLUMN(D$9)-1))),
SUMIF(INDIRECT(Equipo!$D$4&amp;"!B10:B1000"),$B54,INDIRECT(Equipo!$D$4&amp;"!"&amp;ADDRESS(10,COLUMN(D$9)-1)&amp;":"&amp;ADDRESS(1000,COLUMN(D$9)-1))),
SUMIF(INDIRECT(Equipo!$E$4&amp;"!B10:B1000"),$B54,INDIRECT(Equipo!$E$4&amp;"!"&amp;ADDRESS(10,COLUMN(D$9)-1)&amp;":"&amp;ADDRESS(1000,COLUMN(D$9)-1))),
SUMIF(INDIRECT(Equipo!$F$4&amp;"!B10:B1000"),$B54,INDIRECT(Equipo!$F$4&amp;"!"&amp;ADDRESS(10,COLUMN(D$9)-1)&amp;":"&amp;ADDRESS(1000,COLUMN(D$9)-1))),
SUMIF(INDIRECT(Equipo!$G$4&amp;"!B10:B1000"),$B54,INDIRECT(Equipo!$G$4&amp;"!"&amp;ADDRESS(10,COLUMN(D$9)-1)&amp;":"&amp;ADDRESS(1000,COLUMN(D$9)-1)))))</f>
        <v>-</v>
      </c>
      <c r="E54" s="2" t="str">
        <f ca="1">IF(ISBLANK(Tareas!$B52),"-",SUM(
SUMIF(INDIRECT(Equipo!$C$4&amp;"!B10:B1000"),$B54,INDIRECT(Equipo!$C$4&amp;"!"&amp;ADDRESS(10,COLUMN(E$9)-1)&amp;":"&amp;ADDRESS(1000,COLUMN(E$9)-1))),
SUMIF(INDIRECT(Equipo!$D$4&amp;"!B10:B1000"),$B54,INDIRECT(Equipo!$D$4&amp;"!"&amp;ADDRESS(10,COLUMN(E$9)-1)&amp;":"&amp;ADDRESS(1000,COLUMN(E$9)-1))),
SUMIF(INDIRECT(Equipo!$E$4&amp;"!B10:B1000"),$B54,INDIRECT(Equipo!$E$4&amp;"!"&amp;ADDRESS(10,COLUMN(E$9)-1)&amp;":"&amp;ADDRESS(1000,COLUMN(E$9)-1))),
SUMIF(INDIRECT(Equipo!$F$4&amp;"!B10:B1000"),$B54,INDIRECT(Equipo!$F$4&amp;"!"&amp;ADDRESS(10,COLUMN(E$9)-1)&amp;":"&amp;ADDRESS(1000,COLUMN(E$9)-1))),
SUMIF(INDIRECT(Equipo!$G$4&amp;"!B10:B1000"),$B54,INDIRECT(Equipo!$G$4&amp;"!"&amp;ADDRESS(10,COLUMN(E$9)-1)&amp;":"&amp;ADDRESS(1000,COLUMN(E$9)-1)))))</f>
        <v>-</v>
      </c>
      <c r="F54" s="2" t="str">
        <f ca="1">IF(ISBLANK(Tareas!$B52),"-",SUM(
SUMIF(INDIRECT(Equipo!$C$4&amp;"!B10:B1000"),$B54,INDIRECT(Equipo!$C$4&amp;"!"&amp;ADDRESS(10,COLUMN(F$9)-1)&amp;":"&amp;ADDRESS(1000,COLUMN(F$9)-1))),
SUMIF(INDIRECT(Equipo!$D$4&amp;"!B10:B1000"),$B54,INDIRECT(Equipo!$D$4&amp;"!"&amp;ADDRESS(10,COLUMN(F$9)-1)&amp;":"&amp;ADDRESS(1000,COLUMN(F$9)-1))),
SUMIF(INDIRECT(Equipo!$E$4&amp;"!B10:B1000"),$B54,INDIRECT(Equipo!$E$4&amp;"!"&amp;ADDRESS(10,COLUMN(F$9)-1)&amp;":"&amp;ADDRESS(1000,COLUMN(F$9)-1))),
SUMIF(INDIRECT(Equipo!$F$4&amp;"!B10:B1000"),$B54,INDIRECT(Equipo!$F$4&amp;"!"&amp;ADDRESS(10,COLUMN(F$9)-1)&amp;":"&amp;ADDRESS(1000,COLUMN(F$9)-1))),
SUMIF(INDIRECT(Equipo!$G$4&amp;"!B10:B1000"),$B54,INDIRECT(Equipo!$G$4&amp;"!"&amp;ADDRESS(10,COLUMN(F$9)-1)&amp;":"&amp;ADDRESS(1000,COLUMN(F$9)-1)))))</f>
        <v>-</v>
      </c>
      <c r="G54" s="2" t="str">
        <f ca="1">IF(ISBLANK(Tareas!$B52),"-",SUM(
SUMIF(INDIRECT(Equipo!$C$4&amp;"!B10:B1000"),$B54,INDIRECT(Equipo!$C$4&amp;"!"&amp;ADDRESS(10,COLUMN(G$9)-1)&amp;":"&amp;ADDRESS(1000,COLUMN(G$9)-1))),
SUMIF(INDIRECT(Equipo!$D$4&amp;"!B10:B1000"),$B54,INDIRECT(Equipo!$D$4&amp;"!"&amp;ADDRESS(10,COLUMN(G$9)-1)&amp;":"&amp;ADDRESS(1000,COLUMN(G$9)-1))),
SUMIF(INDIRECT(Equipo!$E$4&amp;"!B10:B1000"),$B54,INDIRECT(Equipo!$E$4&amp;"!"&amp;ADDRESS(10,COLUMN(G$9)-1)&amp;":"&amp;ADDRESS(1000,COLUMN(G$9)-1))),
SUMIF(INDIRECT(Equipo!$F$4&amp;"!B10:B1000"),$B54,INDIRECT(Equipo!$F$4&amp;"!"&amp;ADDRESS(10,COLUMN(G$9)-1)&amp;":"&amp;ADDRESS(1000,COLUMN(G$9)-1))),
SUMIF(INDIRECT(Equipo!$G$4&amp;"!B10:B1000"),$B54,INDIRECT(Equipo!$G$4&amp;"!"&amp;ADDRESS(10,COLUMN(G$9)-1)&amp;":"&amp;ADDRESS(1000,COLUMN(G$9)-1)))))</f>
        <v>-</v>
      </c>
    </row>
    <row r="55" spans="2:7">
      <c r="B55" t="str">
        <f>IF(ISBLANK(Tareas!B53)," - ",Tareas!B53)</f>
        <v xml:space="preserve"> - </v>
      </c>
      <c r="D55" s="2" t="str">
        <f ca="1">IF(ISBLANK(Tareas!$B53),"-",SUM(
SUMIF(INDIRECT(Equipo!$C$4&amp;"!B10:B1000"),$B55,INDIRECT(Equipo!$C$4&amp;"!"&amp;ADDRESS(10,COLUMN(D$9)-1)&amp;":"&amp;ADDRESS(1000,COLUMN(D$9)-1))),
SUMIF(INDIRECT(Equipo!$D$4&amp;"!B10:B1000"),$B55,INDIRECT(Equipo!$D$4&amp;"!"&amp;ADDRESS(10,COLUMN(D$9)-1)&amp;":"&amp;ADDRESS(1000,COLUMN(D$9)-1))),
SUMIF(INDIRECT(Equipo!$E$4&amp;"!B10:B1000"),$B55,INDIRECT(Equipo!$E$4&amp;"!"&amp;ADDRESS(10,COLUMN(D$9)-1)&amp;":"&amp;ADDRESS(1000,COLUMN(D$9)-1))),
SUMIF(INDIRECT(Equipo!$F$4&amp;"!B10:B1000"),$B55,INDIRECT(Equipo!$F$4&amp;"!"&amp;ADDRESS(10,COLUMN(D$9)-1)&amp;":"&amp;ADDRESS(1000,COLUMN(D$9)-1))),
SUMIF(INDIRECT(Equipo!$G$4&amp;"!B10:B1000"),$B55,INDIRECT(Equipo!$G$4&amp;"!"&amp;ADDRESS(10,COLUMN(D$9)-1)&amp;":"&amp;ADDRESS(1000,COLUMN(D$9)-1)))))</f>
        <v>-</v>
      </c>
      <c r="E55" s="2" t="str">
        <f ca="1">IF(ISBLANK(Tareas!$B53),"-",SUM(
SUMIF(INDIRECT(Equipo!$C$4&amp;"!B10:B1000"),$B55,INDIRECT(Equipo!$C$4&amp;"!"&amp;ADDRESS(10,COLUMN(E$9)-1)&amp;":"&amp;ADDRESS(1000,COLUMN(E$9)-1))),
SUMIF(INDIRECT(Equipo!$D$4&amp;"!B10:B1000"),$B55,INDIRECT(Equipo!$D$4&amp;"!"&amp;ADDRESS(10,COLUMN(E$9)-1)&amp;":"&amp;ADDRESS(1000,COLUMN(E$9)-1))),
SUMIF(INDIRECT(Equipo!$E$4&amp;"!B10:B1000"),$B55,INDIRECT(Equipo!$E$4&amp;"!"&amp;ADDRESS(10,COLUMN(E$9)-1)&amp;":"&amp;ADDRESS(1000,COLUMN(E$9)-1))),
SUMIF(INDIRECT(Equipo!$F$4&amp;"!B10:B1000"),$B55,INDIRECT(Equipo!$F$4&amp;"!"&amp;ADDRESS(10,COLUMN(E$9)-1)&amp;":"&amp;ADDRESS(1000,COLUMN(E$9)-1))),
SUMIF(INDIRECT(Equipo!$G$4&amp;"!B10:B1000"),$B55,INDIRECT(Equipo!$G$4&amp;"!"&amp;ADDRESS(10,COLUMN(E$9)-1)&amp;":"&amp;ADDRESS(1000,COLUMN(E$9)-1)))))</f>
        <v>-</v>
      </c>
      <c r="F55" s="2" t="str">
        <f ca="1">IF(ISBLANK(Tareas!$B53),"-",SUM(
SUMIF(INDIRECT(Equipo!$C$4&amp;"!B10:B1000"),$B55,INDIRECT(Equipo!$C$4&amp;"!"&amp;ADDRESS(10,COLUMN(F$9)-1)&amp;":"&amp;ADDRESS(1000,COLUMN(F$9)-1))),
SUMIF(INDIRECT(Equipo!$D$4&amp;"!B10:B1000"),$B55,INDIRECT(Equipo!$D$4&amp;"!"&amp;ADDRESS(10,COLUMN(F$9)-1)&amp;":"&amp;ADDRESS(1000,COLUMN(F$9)-1))),
SUMIF(INDIRECT(Equipo!$E$4&amp;"!B10:B1000"),$B55,INDIRECT(Equipo!$E$4&amp;"!"&amp;ADDRESS(10,COLUMN(F$9)-1)&amp;":"&amp;ADDRESS(1000,COLUMN(F$9)-1))),
SUMIF(INDIRECT(Equipo!$F$4&amp;"!B10:B1000"),$B55,INDIRECT(Equipo!$F$4&amp;"!"&amp;ADDRESS(10,COLUMN(F$9)-1)&amp;":"&amp;ADDRESS(1000,COLUMN(F$9)-1))),
SUMIF(INDIRECT(Equipo!$G$4&amp;"!B10:B1000"),$B55,INDIRECT(Equipo!$G$4&amp;"!"&amp;ADDRESS(10,COLUMN(F$9)-1)&amp;":"&amp;ADDRESS(1000,COLUMN(F$9)-1)))))</f>
        <v>-</v>
      </c>
      <c r="G55" s="2" t="str">
        <f ca="1">IF(ISBLANK(Tareas!$B53),"-",SUM(
SUMIF(INDIRECT(Equipo!$C$4&amp;"!B10:B1000"),$B55,INDIRECT(Equipo!$C$4&amp;"!"&amp;ADDRESS(10,COLUMN(G$9)-1)&amp;":"&amp;ADDRESS(1000,COLUMN(G$9)-1))),
SUMIF(INDIRECT(Equipo!$D$4&amp;"!B10:B1000"),$B55,INDIRECT(Equipo!$D$4&amp;"!"&amp;ADDRESS(10,COLUMN(G$9)-1)&amp;":"&amp;ADDRESS(1000,COLUMN(G$9)-1))),
SUMIF(INDIRECT(Equipo!$E$4&amp;"!B10:B1000"),$B55,INDIRECT(Equipo!$E$4&amp;"!"&amp;ADDRESS(10,COLUMN(G$9)-1)&amp;":"&amp;ADDRESS(1000,COLUMN(G$9)-1))),
SUMIF(INDIRECT(Equipo!$F$4&amp;"!B10:B1000"),$B55,INDIRECT(Equipo!$F$4&amp;"!"&amp;ADDRESS(10,COLUMN(G$9)-1)&amp;":"&amp;ADDRESS(1000,COLUMN(G$9)-1))),
SUMIF(INDIRECT(Equipo!$G$4&amp;"!B10:B1000"),$B55,INDIRECT(Equipo!$G$4&amp;"!"&amp;ADDRESS(10,COLUMN(G$9)-1)&amp;":"&amp;ADDRESS(1000,COLUMN(G$9)-1)))))</f>
        <v>-</v>
      </c>
    </row>
    <row r="56" spans="2:7">
      <c r="B56" t="str">
        <f>IF(ISBLANK(Tareas!B54)," - ",Tareas!B54)</f>
        <v xml:space="preserve"> - </v>
      </c>
      <c r="D56" s="2" t="str">
        <f ca="1">IF(ISBLANK(Tareas!$B54),"-",SUM(
SUMIF(INDIRECT(Equipo!$C$4&amp;"!B10:B1000"),$B56,INDIRECT(Equipo!$C$4&amp;"!"&amp;ADDRESS(10,COLUMN(D$9)-1)&amp;":"&amp;ADDRESS(1000,COLUMN(D$9)-1))),
SUMIF(INDIRECT(Equipo!$D$4&amp;"!B10:B1000"),$B56,INDIRECT(Equipo!$D$4&amp;"!"&amp;ADDRESS(10,COLUMN(D$9)-1)&amp;":"&amp;ADDRESS(1000,COLUMN(D$9)-1))),
SUMIF(INDIRECT(Equipo!$E$4&amp;"!B10:B1000"),$B56,INDIRECT(Equipo!$E$4&amp;"!"&amp;ADDRESS(10,COLUMN(D$9)-1)&amp;":"&amp;ADDRESS(1000,COLUMN(D$9)-1))),
SUMIF(INDIRECT(Equipo!$F$4&amp;"!B10:B1000"),$B56,INDIRECT(Equipo!$F$4&amp;"!"&amp;ADDRESS(10,COLUMN(D$9)-1)&amp;":"&amp;ADDRESS(1000,COLUMN(D$9)-1))),
SUMIF(INDIRECT(Equipo!$G$4&amp;"!B10:B1000"),$B56,INDIRECT(Equipo!$G$4&amp;"!"&amp;ADDRESS(10,COLUMN(D$9)-1)&amp;":"&amp;ADDRESS(1000,COLUMN(D$9)-1)))))</f>
        <v>-</v>
      </c>
      <c r="E56" s="2" t="str">
        <f ca="1">IF(ISBLANK(Tareas!$B54),"-",SUM(
SUMIF(INDIRECT(Equipo!$C$4&amp;"!B10:B1000"),$B56,INDIRECT(Equipo!$C$4&amp;"!"&amp;ADDRESS(10,COLUMN(E$9)-1)&amp;":"&amp;ADDRESS(1000,COLUMN(E$9)-1))),
SUMIF(INDIRECT(Equipo!$D$4&amp;"!B10:B1000"),$B56,INDIRECT(Equipo!$D$4&amp;"!"&amp;ADDRESS(10,COLUMN(E$9)-1)&amp;":"&amp;ADDRESS(1000,COLUMN(E$9)-1))),
SUMIF(INDIRECT(Equipo!$E$4&amp;"!B10:B1000"),$B56,INDIRECT(Equipo!$E$4&amp;"!"&amp;ADDRESS(10,COLUMN(E$9)-1)&amp;":"&amp;ADDRESS(1000,COLUMN(E$9)-1))),
SUMIF(INDIRECT(Equipo!$F$4&amp;"!B10:B1000"),$B56,INDIRECT(Equipo!$F$4&amp;"!"&amp;ADDRESS(10,COLUMN(E$9)-1)&amp;":"&amp;ADDRESS(1000,COLUMN(E$9)-1))),
SUMIF(INDIRECT(Equipo!$G$4&amp;"!B10:B1000"),$B56,INDIRECT(Equipo!$G$4&amp;"!"&amp;ADDRESS(10,COLUMN(E$9)-1)&amp;":"&amp;ADDRESS(1000,COLUMN(E$9)-1)))))</f>
        <v>-</v>
      </c>
      <c r="F56" s="2" t="str">
        <f ca="1">IF(ISBLANK(Tareas!$B54),"-",SUM(
SUMIF(INDIRECT(Equipo!$C$4&amp;"!B10:B1000"),$B56,INDIRECT(Equipo!$C$4&amp;"!"&amp;ADDRESS(10,COLUMN(F$9)-1)&amp;":"&amp;ADDRESS(1000,COLUMN(F$9)-1))),
SUMIF(INDIRECT(Equipo!$D$4&amp;"!B10:B1000"),$B56,INDIRECT(Equipo!$D$4&amp;"!"&amp;ADDRESS(10,COLUMN(F$9)-1)&amp;":"&amp;ADDRESS(1000,COLUMN(F$9)-1))),
SUMIF(INDIRECT(Equipo!$E$4&amp;"!B10:B1000"),$B56,INDIRECT(Equipo!$E$4&amp;"!"&amp;ADDRESS(10,COLUMN(F$9)-1)&amp;":"&amp;ADDRESS(1000,COLUMN(F$9)-1))),
SUMIF(INDIRECT(Equipo!$F$4&amp;"!B10:B1000"),$B56,INDIRECT(Equipo!$F$4&amp;"!"&amp;ADDRESS(10,COLUMN(F$9)-1)&amp;":"&amp;ADDRESS(1000,COLUMN(F$9)-1))),
SUMIF(INDIRECT(Equipo!$G$4&amp;"!B10:B1000"),$B56,INDIRECT(Equipo!$G$4&amp;"!"&amp;ADDRESS(10,COLUMN(F$9)-1)&amp;":"&amp;ADDRESS(1000,COLUMN(F$9)-1)))))</f>
        <v>-</v>
      </c>
      <c r="G56" s="2" t="str">
        <f ca="1">IF(ISBLANK(Tareas!$B54),"-",SUM(
SUMIF(INDIRECT(Equipo!$C$4&amp;"!B10:B1000"),$B56,INDIRECT(Equipo!$C$4&amp;"!"&amp;ADDRESS(10,COLUMN(G$9)-1)&amp;":"&amp;ADDRESS(1000,COLUMN(G$9)-1))),
SUMIF(INDIRECT(Equipo!$D$4&amp;"!B10:B1000"),$B56,INDIRECT(Equipo!$D$4&amp;"!"&amp;ADDRESS(10,COLUMN(G$9)-1)&amp;":"&amp;ADDRESS(1000,COLUMN(G$9)-1))),
SUMIF(INDIRECT(Equipo!$E$4&amp;"!B10:B1000"),$B56,INDIRECT(Equipo!$E$4&amp;"!"&amp;ADDRESS(10,COLUMN(G$9)-1)&amp;":"&amp;ADDRESS(1000,COLUMN(G$9)-1))),
SUMIF(INDIRECT(Equipo!$F$4&amp;"!B10:B1000"),$B56,INDIRECT(Equipo!$F$4&amp;"!"&amp;ADDRESS(10,COLUMN(G$9)-1)&amp;":"&amp;ADDRESS(1000,COLUMN(G$9)-1))),
SUMIF(INDIRECT(Equipo!$G$4&amp;"!B10:B1000"),$B56,INDIRECT(Equipo!$G$4&amp;"!"&amp;ADDRESS(10,COLUMN(G$9)-1)&amp;":"&amp;ADDRESS(1000,COLUMN(G$9)-1)))))</f>
        <v>-</v>
      </c>
    </row>
    <row r="57" spans="2:7">
      <c r="B57" t="str">
        <f>IF(ISBLANK(Tareas!B55)," - ",Tareas!B55)</f>
        <v xml:space="preserve"> - </v>
      </c>
      <c r="D57" s="2" t="str">
        <f ca="1">IF(ISBLANK(Tareas!$B55),"-",SUM(
SUMIF(INDIRECT(Equipo!$C$4&amp;"!B10:B1000"),$B57,INDIRECT(Equipo!$C$4&amp;"!"&amp;ADDRESS(10,COLUMN(D$9)-1)&amp;":"&amp;ADDRESS(1000,COLUMN(D$9)-1))),
SUMIF(INDIRECT(Equipo!$D$4&amp;"!B10:B1000"),$B57,INDIRECT(Equipo!$D$4&amp;"!"&amp;ADDRESS(10,COLUMN(D$9)-1)&amp;":"&amp;ADDRESS(1000,COLUMN(D$9)-1))),
SUMIF(INDIRECT(Equipo!$E$4&amp;"!B10:B1000"),$B57,INDIRECT(Equipo!$E$4&amp;"!"&amp;ADDRESS(10,COLUMN(D$9)-1)&amp;":"&amp;ADDRESS(1000,COLUMN(D$9)-1))),
SUMIF(INDIRECT(Equipo!$F$4&amp;"!B10:B1000"),$B57,INDIRECT(Equipo!$F$4&amp;"!"&amp;ADDRESS(10,COLUMN(D$9)-1)&amp;":"&amp;ADDRESS(1000,COLUMN(D$9)-1))),
SUMIF(INDIRECT(Equipo!$G$4&amp;"!B10:B1000"),$B57,INDIRECT(Equipo!$G$4&amp;"!"&amp;ADDRESS(10,COLUMN(D$9)-1)&amp;":"&amp;ADDRESS(1000,COLUMN(D$9)-1)))))</f>
        <v>-</v>
      </c>
      <c r="E57" s="2" t="str">
        <f ca="1">IF(ISBLANK(Tareas!$B55),"-",SUM(
SUMIF(INDIRECT(Equipo!$C$4&amp;"!B10:B1000"),$B57,INDIRECT(Equipo!$C$4&amp;"!"&amp;ADDRESS(10,COLUMN(E$9)-1)&amp;":"&amp;ADDRESS(1000,COLUMN(E$9)-1))),
SUMIF(INDIRECT(Equipo!$D$4&amp;"!B10:B1000"),$B57,INDIRECT(Equipo!$D$4&amp;"!"&amp;ADDRESS(10,COLUMN(E$9)-1)&amp;":"&amp;ADDRESS(1000,COLUMN(E$9)-1))),
SUMIF(INDIRECT(Equipo!$E$4&amp;"!B10:B1000"),$B57,INDIRECT(Equipo!$E$4&amp;"!"&amp;ADDRESS(10,COLUMN(E$9)-1)&amp;":"&amp;ADDRESS(1000,COLUMN(E$9)-1))),
SUMIF(INDIRECT(Equipo!$F$4&amp;"!B10:B1000"),$B57,INDIRECT(Equipo!$F$4&amp;"!"&amp;ADDRESS(10,COLUMN(E$9)-1)&amp;":"&amp;ADDRESS(1000,COLUMN(E$9)-1))),
SUMIF(INDIRECT(Equipo!$G$4&amp;"!B10:B1000"),$B57,INDIRECT(Equipo!$G$4&amp;"!"&amp;ADDRESS(10,COLUMN(E$9)-1)&amp;":"&amp;ADDRESS(1000,COLUMN(E$9)-1)))))</f>
        <v>-</v>
      </c>
      <c r="F57" s="2" t="str">
        <f ca="1">IF(ISBLANK(Tareas!$B55),"-",SUM(
SUMIF(INDIRECT(Equipo!$C$4&amp;"!B10:B1000"),$B57,INDIRECT(Equipo!$C$4&amp;"!"&amp;ADDRESS(10,COLUMN(F$9)-1)&amp;":"&amp;ADDRESS(1000,COLUMN(F$9)-1))),
SUMIF(INDIRECT(Equipo!$D$4&amp;"!B10:B1000"),$B57,INDIRECT(Equipo!$D$4&amp;"!"&amp;ADDRESS(10,COLUMN(F$9)-1)&amp;":"&amp;ADDRESS(1000,COLUMN(F$9)-1))),
SUMIF(INDIRECT(Equipo!$E$4&amp;"!B10:B1000"),$B57,INDIRECT(Equipo!$E$4&amp;"!"&amp;ADDRESS(10,COLUMN(F$9)-1)&amp;":"&amp;ADDRESS(1000,COLUMN(F$9)-1))),
SUMIF(INDIRECT(Equipo!$F$4&amp;"!B10:B1000"),$B57,INDIRECT(Equipo!$F$4&amp;"!"&amp;ADDRESS(10,COLUMN(F$9)-1)&amp;":"&amp;ADDRESS(1000,COLUMN(F$9)-1))),
SUMIF(INDIRECT(Equipo!$G$4&amp;"!B10:B1000"),$B57,INDIRECT(Equipo!$G$4&amp;"!"&amp;ADDRESS(10,COLUMN(F$9)-1)&amp;":"&amp;ADDRESS(1000,COLUMN(F$9)-1)))))</f>
        <v>-</v>
      </c>
      <c r="G57" s="2" t="str">
        <f ca="1">IF(ISBLANK(Tareas!$B55),"-",SUM(
SUMIF(INDIRECT(Equipo!$C$4&amp;"!B10:B1000"),$B57,INDIRECT(Equipo!$C$4&amp;"!"&amp;ADDRESS(10,COLUMN(G$9)-1)&amp;":"&amp;ADDRESS(1000,COLUMN(G$9)-1))),
SUMIF(INDIRECT(Equipo!$D$4&amp;"!B10:B1000"),$B57,INDIRECT(Equipo!$D$4&amp;"!"&amp;ADDRESS(10,COLUMN(G$9)-1)&amp;":"&amp;ADDRESS(1000,COLUMN(G$9)-1))),
SUMIF(INDIRECT(Equipo!$E$4&amp;"!B10:B1000"),$B57,INDIRECT(Equipo!$E$4&amp;"!"&amp;ADDRESS(10,COLUMN(G$9)-1)&amp;":"&amp;ADDRESS(1000,COLUMN(G$9)-1))),
SUMIF(INDIRECT(Equipo!$F$4&amp;"!B10:B1000"),$B57,INDIRECT(Equipo!$F$4&amp;"!"&amp;ADDRESS(10,COLUMN(G$9)-1)&amp;":"&amp;ADDRESS(1000,COLUMN(G$9)-1))),
SUMIF(INDIRECT(Equipo!$G$4&amp;"!B10:B1000"),$B57,INDIRECT(Equipo!$G$4&amp;"!"&amp;ADDRESS(10,COLUMN(G$9)-1)&amp;":"&amp;ADDRESS(1000,COLUMN(G$9)-1)))))</f>
        <v>-</v>
      </c>
    </row>
    <row r="58" spans="2:7">
      <c r="B58" t="str">
        <f>IF(ISBLANK(Tareas!B56)," - ",Tareas!B56)</f>
        <v xml:space="preserve"> - </v>
      </c>
      <c r="D58" s="2" t="str">
        <f ca="1">IF(ISBLANK(Tareas!$B56),"-",SUM(
SUMIF(INDIRECT(Equipo!$C$4&amp;"!B10:B1000"),$B58,INDIRECT(Equipo!$C$4&amp;"!"&amp;ADDRESS(10,COLUMN(D$9)-1)&amp;":"&amp;ADDRESS(1000,COLUMN(D$9)-1))),
SUMIF(INDIRECT(Equipo!$D$4&amp;"!B10:B1000"),$B58,INDIRECT(Equipo!$D$4&amp;"!"&amp;ADDRESS(10,COLUMN(D$9)-1)&amp;":"&amp;ADDRESS(1000,COLUMN(D$9)-1))),
SUMIF(INDIRECT(Equipo!$E$4&amp;"!B10:B1000"),$B58,INDIRECT(Equipo!$E$4&amp;"!"&amp;ADDRESS(10,COLUMN(D$9)-1)&amp;":"&amp;ADDRESS(1000,COLUMN(D$9)-1))),
SUMIF(INDIRECT(Equipo!$F$4&amp;"!B10:B1000"),$B58,INDIRECT(Equipo!$F$4&amp;"!"&amp;ADDRESS(10,COLUMN(D$9)-1)&amp;":"&amp;ADDRESS(1000,COLUMN(D$9)-1))),
SUMIF(INDIRECT(Equipo!$G$4&amp;"!B10:B1000"),$B58,INDIRECT(Equipo!$G$4&amp;"!"&amp;ADDRESS(10,COLUMN(D$9)-1)&amp;":"&amp;ADDRESS(1000,COLUMN(D$9)-1)))))</f>
        <v>-</v>
      </c>
      <c r="E58" s="2" t="str">
        <f ca="1">IF(ISBLANK(Tareas!$B56),"-",SUM(
SUMIF(INDIRECT(Equipo!$C$4&amp;"!B10:B1000"),$B58,INDIRECT(Equipo!$C$4&amp;"!"&amp;ADDRESS(10,COLUMN(E$9)-1)&amp;":"&amp;ADDRESS(1000,COLUMN(E$9)-1))),
SUMIF(INDIRECT(Equipo!$D$4&amp;"!B10:B1000"),$B58,INDIRECT(Equipo!$D$4&amp;"!"&amp;ADDRESS(10,COLUMN(E$9)-1)&amp;":"&amp;ADDRESS(1000,COLUMN(E$9)-1))),
SUMIF(INDIRECT(Equipo!$E$4&amp;"!B10:B1000"),$B58,INDIRECT(Equipo!$E$4&amp;"!"&amp;ADDRESS(10,COLUMN(E$9)-1)&amp;":"&amp;ADDRESS(1000,COLUMN(E$9)-1))),
SUMIF(INDIRECT(Equipo!$F$4&amp;"!B10:B1000"),$B58,INDIRECT(Equipo!$F$4&amp;"!"&amp;ADDRESS(10,COLUMN(E$9)-1)&amp;":"&amp;ADDRESS(1000,COLUMN(E$9)-1))),
SUMIF(INDIRECT(Equipo!$G$4&amp;"!B10:B1000"),$B58,INDIRECT(Equipo!$G$4&amp;"!"&amp;ADDRESS(10,COLUMN(E$9)-1)&amp;":"&amp;ADDRESS(1000,COLUMN(E$9)-1)))))</f>
        <v>-</v>
      </c>
      <c r="F58" s="2" t="str">
        <f ca="1">IF(ISBLANK(Tareas!$B56),"-",SUM(
SUMIF(INDIRECT(Equipo!$C$4&amp;"!B10:B1000"),$B58,INDIRECT(Equipo!$C$4&amp;"!"&amp;ADDRESS(10,COLUMN(F$9)-1)&amp;":"&amp;ADDRESS(1000,COLUMN(F$9)-1))),
SUMIF(INDIRECT(Equipo!$D$4&amp;"!B10:B1000"),$B58,INDIRECT(Equipo!$D$4&amp;"!"&amp;ADDRESS(10,COLUMN(F$9)-1)&amp;":"&amp;ADDRESS(1000,COLUMN(F$9)-1))),
SUMIF(INDIRECT(Equipo!$E$4&amp;"!B10:B1000"),$B58,INDIRECT(Equipo!$E$4&amp;"!"&amp;ADDRESS(10,COLUMN(F$9)-1)&amp;":"&amp;ADDRESS(1000,COLUMN(F$9)-1))),
SUMIF(INDIRECT(Equipo!$F$4&amp;"!B10:B1000"),$B58,INDIRECT(Equipo!$F$4&amp;"!"&amp;ADDRESS(10,COLUMN(F$9)-1)&amp;":"&amp;ADDRESS(1000,COLUMN(F$9)-1))),
SUMIF(INDIRECT(Equipo!$G$4&amp;"!B10:B1000"),$B58,INDIRECT(Equipo!$G$4&amp;"!"&amp;ADDRESS(10,COLUMN(F$9)-1)&amp;":"&amp;ADDRESS(1000,COLUMN(F$9)-1)))))</f>
        <v>-</v>
      </c>
      <c r="G58" s="2" t="str">
        <f ca="1">IF(ISBLANK(Tareas!$B56),"-",SUM(
SUMIF(INDIRECT(Equipo!$C$4&amp;"!B10:B1000"),$B58,INDIRECT(Equipo!$C$4&amp;"!"&amp;ADDRESS(10,COLUMN(G$9)-1)&amp;":"&amp;ADDRESS(1000,COLUMN(G$9)-1))),
SUMIF(INDIRECT(Equipo!$D$4&amp;"!B10:B1000"),$B58,INDIRECT(Equipo!$D$4&amp;"!"&amp;ADDRESS(10,COLUMN(G$9)-1)&amp;":"&amp;ADDRESS(1000,COLUMN(G$9)-1))),
SUMIF(INDIRECT(Equipo!$E$4&amp;"!B10:B1000"),$B58,INDIRECT(Equipo!$E$4&amp;"!"&amp;ADDRESS(10,COLUMN(G$9)-1)&amp;":"&amp;ADDRESS(1000,COLUMN(G$9)-1))),
SUMIF(INDIRECT(Equipo!$F$4&amp;"!B10:B1000"),$B58,INDIRECT(Equipo!$F$4&amp;"!"&amp;ADDRESS(10,COLUMN(G$9)-1)&amp;":"&amp;ADDRESS(1000,COLUMN(G$9)-1))),
SUMIF(INDIRECT(Equipo!$G$4&amp;"!B10:B1000"),$B58,INDIRECT(Equipo!$G$4&amp;"!"&amp;ADDRESS(10,COLUMN(G$9)-1)&amp;":"&amp;ADDRESS(1000,COLUMN(G$9)-1)))))</f>
        <v>-</v>
      </c>
    </row>
    <row r="59" spans="2:7">
      <c r="B59" t="str">
        <f>IF(ISBLANK(Tareas!B57)," - ",Tareas!B57)</f>
        <v xml:space="preserve"> - </v>
      </c>
      <c r="D59" s="2" t="str">
        <f ca="1">IF(ISBLANK(Tareas!$B57),"-",SUM(
SUMIF(INDIRECT(Equipo!$C$4&amp;"!B10:B1000"),$B59,INDIRECT(Equipo!$C$4&amp;"!"&amp;ADDRESS(10,COLUMN(D$9)-1)&amp;":"&amp;ADDRESS(1000,COLUMN(D$9)-1))),
SUMIF(INDIRECT(Equipo!$D$4&amp;"!B10:B1000"),$B59,INDIRECT(Equipo!$D$4&amp;"!"&amp;ADDRESS(10,COLUMN(D$9)-1)&amp;":"&amp;ADDRESS(1000,COLUMN(D$9)-1))),
SUMIF(INDIRECT(Equipo!$E$4&amp;"!B10:B1000"),$B59,INDIRECT(Equipo!$E$4&amp;"!"&amp;ADDRESS(10,COLUMN(D$9)-1)&amp;":"&amp;ADDRESS(1000,COLUMN(D$9)-1))),
SUMIF(INDIRECT(Equipo!$F$4&amp;"!B10:B1000"),$B59,INDIRECT(Equipo!$F$4&amp;"!"&amp;ADDRESS(10,COLUMN(D$9)-1)&amp;":"&amp;ADDRESS(1000,COLUMN(D$9)-1))),
SUMIF(INDIRECT(Equipo!$G$4&amp;"!B10:B1000"),$B59,INDIRECT(Equipo!$G$4&amp;"!"&amp;ADDRESS(10,COLUMN(D$9)-1)&amp;":"&amp;ADDRESS(1000,COLUMN(D$9)-1)))))</f>
        <v>-</v>
      </c>
      <c r="E59" s="2" t="str">
        <f ca="1">IF(ISBLANK(Tareas!$B57),"-",SUM(
SUMIF(INDIRECT(Equipo!$C$4&amp;"!B10:B1000"),$B59,INDIRECT(Equipo!$C$4&amp;"!"&amp;ADDRESS(10,COLUMN(E$9)-1)&amp;":"&amp;ADDRESS(1000,COLUMN(E$9)-1))),
SUMIF(INDIRECT(Equipo!$D$4&amp;"!B10:B1000"),$B59,INDIRECT(Equipo!$D$4&amp;"!"&amp;ADDRESS(10,COLUMN(E$9)-1)&amp;":"&amp;ADDRESS(1000,COLUMN(E$9)-1))),
SUMIF(INDIRECT(Equipo!$E$4&amp;"!B10:B1000"),$B59,INDIRECT(Equipo!$E$4&amp;"!"&amp;ADDRESS(10,COLUMN(E$9)-1)&amp;":"&amp;ADDRESS(1000,COLUMN(E$9)-1))),
SUMIF(INDIRECT(Equipo!$F$4&amp;"!B10:B1000"),$B59,INDIRECT(Equipo!$F$4&amp;"!"&amp;ADDRESS(10,COLUMN(E$9)-1)&amp;":"&amp;ADDRESS(1000,COLUMN(E$9)-1))),
SUMIF(INDIRECT(Equipo!$G$4&amp;"!B10:B1000"),$B59,INDIRECT(Equipo!$G$4&amp;"!"&amp;ADDRESS(10,COLUMN(E$9)-1)&amp;":"&amp;ADDRESS(1000,COLUMN(E$9)-1)))))</f>
        <v>-</v>
      </c>
      <c r="F59" s="2" t="str">
        <f ca="1">IF(ISBLANK(Tareas!$B57),"-",SUM(
SUMIF(INDIRECT(Equipo!$C$4&amp;"!B10:B1000"),$B59,INDIRECT(Equipo!$C$4&amp;"!"&amp;ADDRESS(10,COLUMN(F$9)-1)&amp;":"&amp;ADDRESS(1000,COLUMN(F$9)-1))),
SUMIF(INDIRECT(Equipo!$D$4&amp;"!B10:B1000"),$B59,INDIRECT(Equipo!$D$4&amp;"!"&amp;ADDRESS(10,COLUMN(F$9)-1)&amp;":"&amp;ADDRESS(1000,COLUMN(F$9)-1))),
SUMIF(INDIRECT(Equipo!$E$4&amp;"!B10:B1000"),$B59,INDIRECT(Equipo!$E$4&amp;"!"&amp;ADDRESS(10,COLUMN(F$9)-1)&amp;":"&amp;ADDRESS(1000,COLUMN(F$9)-1))),
SUMIF(INDIRECT(Equipo!$F$4&amp;"!B10:B1000"),$B59,INDIRECT(Equipo!$F$4&amp;"!"&amp;ADDRESS(10,COLUMN(F$9)-1)&amp;":"&amp;ADDRESS(1000,COLUMN(F$9)-1))),
SUMIF(INDIRECT(Equipo!$G$4&amp;"!B10:B1000"),$B59,INDIRECT(Equipo!$G$4&amp;"!"&amp;ADDRESS(10,COLUMN(F$9)-1)&amp;":"&amp;ADDRESS(1000,COLUMN(F$9)-1)))))</f>
        <v>-</v>
      </c>
      <c r="G59" s="2" t="str">
        <f ca="1">IF(ISBLANK(Tareas!$B57),"-",SUM(
SUMIF(INDIRECT(Equipo!$C$4&amp;"!B10:B1000"),$B59,INDIRECT(Equipo!$C$4&amp;"!"&amp;ADDRESS(10,COLUMN(G$9)-1)&amp;":"&amp;ADDRESS(1000,COLUMN(G$9)-1))),
SUMIF(INDIRECT(Equipo!$D$4&amp;"!B10:B1000"),$B59,INDIRECT(Equipo!$D$4&amp;"!"&amp;ADDRESS(10,COLUMN(G$9)-1)&amp;":"&amp;ADDRESS(1000,COLUMN(G$9)-1))),
SUMIF(INDIRECT(Equipo!$E$4&amp;"!B10:B1000"),$B59,INDIRECT(Equipo!$E$4&amp;"!"&amp;ADDRESS(10,COLUMN(G$9)-1)&amp;":"&amp;ADDRESS(1000,COLUMN(G$9)-1))),
SUMIF(INDIRECT(Equipo!$F$4&amp;"!B10:B1000"),$B59,INDIRECT(Equipo!$F$4&amp;"!"&amp;ADDRESS(10,COLUMN(G$9)-1)&amp;":"&amp;ADDRESS(1000,COLUMN(G$9)-1))),
SUMIF(INDIRECT(Equipo!$G$4&amp;"!B10:B1000"),$B59,INDIRECT(Equipo!$G$4&amp;"!"&amp;ADDRESS(10,COLUMN(G$9)-1)&amp;":"&amp;ADDRESS(1000,COLUMN(G$9)-1)))))</f>
        <v>-</v>
      </c>
    </row>
    <row r="60" spans="2:7">
      <c r="B60" t="str">
        <f>IF(ISBLANK(Tareas!B58)," - ",Tareas!B58)</f>
        <v xml:space="preserve"> - </v>
      </c>
      <c r="D60" s="2" t="str">
        <f ca="1">IF(ISBLANK(Tareas!$B58),"-",SUM(
SUMIF(INDIRECT(Equipo!$C$4&amp;"!B10:B1000"),$B60,INDIRECT(Equipo!$C$4&amp;"!"&amp;ADDRESS(10,COLUMN(D$9)-1)&amp;":"&amp;ADDRESS(1000,COLUMN(D$9)-1))),
SUMIF(INDIRECT(Equipo!$D$4&amp;"!B10:B1000"),$B60,INDIRECT(Equipo!$D$4&amp;"!"&amp;ADDRESS(10,COLUMN(D$9)-1)&amp;":"&amp;ADDRESS(1000,COLUMN(D$9)-1))),
SUMIF(INDIRECT(Equipo!$E$4&amp;"!B10:B1000"),$B60,INDIRECT(Equipo!$E$4&amp;"!"&amp;ADDRESS(10,COLUMN(D$9)-1)&amp;":"&amp;ADDRESS(1000,COLUMN(D$9)-1))),
SUMIF(INDIRECT(Equipo!$F$4&amp;"!B10:B1000"),$B60,INDIRECT(Equipo!$F$4&amp;"!"&amp;ADDRESS(10,COLUMN(D$9)-1)&amp;":"&amp;ADDRESS(1000,COLUMN(D$9)-1))),
SUMIF(INDIRECT(Equipo!$G$4&amp;"!B10:B1000"),$B60,INDIRECT(Equipo!$G$4&amp;"!"&amp;ADDRESS(10,COLUMN(D$9)-1)&amp;":"&amp;ADDRESS(1000,COLUMN(D$9)-1)))))</f>
        <v>-</v>
      </c>
      <c r="E60" s="2" t="str">
        <f ca="1">IF(ISBLANK(Tareas!$B58),"-",SUM(
SUMIF(INDIRECT(Equipo!$C$4&amp;"!B10:B1000"),$B60,INDIRECT(Equipo!$C$4&amp;"!"&amp;ADDRESS(10,COLUMN(E$9)-1)&amp;":"&amp;ADDRESS(1000,COLUMN(E$9)-1))),
SUMIF(INDIRECT(Equipo!$D$4&amp;"!B10:B1000"),$B60,INDIRECT(Equipo!$D$4&amp;"!"&amp;ADDRESS(10,COLUMN(E$9)-1)&amp;":"&amp;ADDRESS(1000,COLUMN(E$9)-1))),
SUMIF(INDIRECT(Equipo!$E$4&amp;"!B10:B1000"),$B60,INDIRECT(Equipo!$E$4&amp;"!"&amp;ADDRESS(10,COLUMN(E$9)-1)&amp;":"&amp;ADDRESS(1000,COLUMN(E$9)-1))),
SUMIF(INDIRECT(Equipo!$F$4&amp;"!B10:B1000"),$B60,INDIRECT(Equipo!$F$4&amp;"!"&amp;ADDRESS(10,COLUMN(E$9)-1)&amp;":"&amp;ADDRESS(1000,COLUMN(E$9)-1))),
SUMIF(INDIRECT(Equipo!$G$4&amp;"!B10:B1000"),$B60,INDIRECT(Equipo!$G$4&amp;"!"&amp;ADDRESS(10,COLUMN(E$9)-1)&amp;":"&amp;ADDRESS(1000,COLUMN(E$9)-1)))))</f>
        <v>-</v>
      </c>
      <c r="F60" s="2" t="str">
        <f ca="1">IF(ISBLANK(Tareas!$B58),"-",SUM(
SUMIF(INDIRECT(Equipo!$C$4&amp;"!B10:B1000"),$B60,INDIRECT(Equipo!$C$4&amp;"!"&amp;ADDRESS(10,COLUMN(F$9)-1)&amp;":"&amp;ADDRESS(1000,COLUMN(F$9)-1))),
SUMIF(INDIRECT(Equipo!$D$4&amp;"!B10:B1000"),$B60,INDIRECT(Equipo!$D$4&amp;"!"&amp;ADDRESS(10,COLUMN(F$9)-1)&amp;":"&amp;ADDRESS(1000,COLUMN(F$9)-1))),
SUMIF(INDIRECT(Equipo!$E$4&amp;"!B10:B1000"),$B60,INDIRECT(Equipo!$E$4&amp;"!"&amp;ADDRESS(10,COLUMN(F$9)-1)&amp;":"&amp;ADDRESS(1000,COLUMN(F$9)-1))),
SUMIF(INDIRECT(Equipo!$F$4&amp;"!B10:B1000"),$B60,INDIRECT(Equipo!$F$4&amp;"!"&amp;ADDRESS(10,COLUMN(F$9)-1)&amp;":"&amp;ADDRESS(1000,COLUMN(F$9)-1))),
SUMIF(INDIRECT(Equipo!$G$4&amp;"!B10:B1000"),$B60,INDIRECT(Equipo!$G$4&amp;"!"&amp;ADDRESS(10,COLUMN(F$9)-1)&amp;":"&amp;ADDRESS(1000,COLUMN(F$9)-1)))))</f>
        <v>-</v>
      </c>
      <c r="G60" s="2" t="str">
        <f ca="1">IF(ISBLANK(Tareas!$B58),"-",SUM(
SUMIF(INDIRECT(Equipo!$C$4&amp;"!B10:B1000"),$B60,INDIRECT(Equipo!$C$4&amp;"!"&amp;ADDRESS(10,COLUMN(G$9)-1)&amp;":"&amp;ADDRESS(1000,COLUMN(G$9)-1))),
SUMIF(INDIRECT(Equipo!$D$4&amp;"!B10:B1000"),$B60,INDIRECT(Equipo!$D$4&amp;"!"&amp;ADDRESS(10,COLUMN(G$9)-1)&amp;":"&amp;ADDRESS(1000,COLUMN(G$9)-1))),
SUMIF(INDIRECT(Equipo!$E$4&amp;"!B10:B1000"),$B60,INDIRECT(Equipo!$E$4&amp;"!"&amp;ADDRESS(10,COLUMN(G$9)-1)&amp;":"&amp;ADDRESS(1000,COLUMN(G$9)-1))),
SUMIF(INDIRECT(Equipo!$F$4&amp;"!B10:B1000"),$B60,INDIRECT(Equipo!$F$4&amp;"!"&amp;ADDRESS(10,COLUMN(G$9)-1)&amp;":"&amp;ADDRESS(1000,COLUMN(G$9)-1))),
SUMIF(INDIRECT(Equipo!$G$4&amp;"!B10:B1000"),$B60,INDIRECT(Equipo!$G$4&amp;"!"&amp;ADDRESS(10,COLUMN(G$9)-1)&amp;":"&amp;ADDRESS(1000,COLUMN(G$9)-1)))))</f>
        <v>-</v>
      </c>
    </row>
    <row r="61" spans="2:7">
      <c r="B61" t="str">
        <f>IF(ISBLANK(Tareas!B59)," - ",Tareas!B59)</f>
        <v xml:space="preserve"> - </v>
      </c>
      <c r="D61" s="2" t="str">
        <f ca="1">IF(ISBLANK(Tareas!$B59),"-",SUM(
SUMIF(INDIRECT(Equipo!$C$4&amp;"!B10:B1000"),$B61,INDIRECT(Equipo!$C$4&amp;"!"&amp;ADDRESS(10,COLUMN(D$9)-1)&amp;":"&amp;ADDRESS(1000,COLUMN(D$9)-1))),
SUMIF(INDIRECT(Equipo!$D$4&amp;"!B10:B1000"),$B61,INDIRECT(Equipo!$D$4&amp;"!"&amp;ADDRESS(10,COLUMN(D$9)-1)&amp;":"&amp;ADDRESS(1000,COLUMN(D$9)-1))),
SUMIF(INDIRECT(Equipo!$E$4&amp;"!B10:B1000"),$B61,INDIRECT(Equipo!$E$4&amp;"!"&amp;ADDRESS(10,COLUMN(D$9)-1)&amp;":"&amp;ADDRESS(1000,COLUMN(D$9)-1))),
SUMIF(INDIRECT(Equipo!$F$4&amp;"!B10:B1000"),$B61,INDIRECT(Equipo!$F$4&amp;"!"&amp;ADDRESS(10,COLUMN(D$9)-1)&amp;":"&amp;ADDRESS(1000,COLUMN(D$9)-1))),
SUMIF(INDIRECT(Equipo!$G$4&amp;"!B10:B1000"),$B61,INDIRECT(Equipo!$G$4&amp;"!"&amp;ADDRESS(10,COLUMN(D$9)-1)&amp;":"&amp;ADDRESS(1000,COLUMN(D$9)-1)))))</f>
        <v>-</v>
      </c>
      <c r="E61" s="2" t="str">
        <f ca="1">IF(ISBLANK(Tareas!$B59),"-",SUM(
SUMIF(INDIRECT(Equipo!$C$4&amp;"!B10:B1000"),$B61,INDIRECT(Equipo!$C$4&amp;"!"&amp;ADDRESS(10,COLUMN(E$9)-1)&amp;":"&amp;ADDRESS(1000,COLUMN(E$9)-1))),
SUMIF(INDIRECT(Equipo!$D$4&amp;"!B10:B1000"),$B61,INDIRECT(Equipo!$D$4&amp;"!"&amp;ADDRESS(10,COLUMN(E$9)-1)&amp;":"&amp;ADDRESS(1000,COLUMN(E$9)-1))),
SUMIF(INDIRECT(Equipo!$E$4&amp;"!B10:B1000"),$B61,INDIRECT(Equipo!$E$4&amp;"!"&amp;ADDRESS(10,COLUMN(E$9)-1)&amp;":"&amp;ADDRESS(1000,COLUMN(E$9)-1))),
SUMIF(INDIRECT(Equipo!$F$4&amp;"!B10:B1000"),$B61,INDIRECT(Equipo!$F$4&amp;"!"&amp;ADDRESS(10,COLUMN(E$9)-1)&amp;":"&amp;ADDRESS(1000,COLUMN(E$9)-1))),
SUMIF(INDIRECT(Equipo!$G$4&amp;"!B10:B1000"),$B61,INDIRECT(Equipo!$G$4&amp;"!"&amp;ADDRESS(10,COLUMN(E$9)-1)&amp;":"&amp;ADDRESS(1000,COLUMN(E$9)-1)))))</f>
        <v>-</v>
      </c>
      <c r="F61" s="2" t="str">
        <f ca="1">IF(ISBLANK(Tareas!$B59),"-",SUM(
SUMIF(INDIRECT(Equipo!$C$4&amp;"!B10:B1000"),$B61,INDIRECT(Equipo!$C$4&amp;"!"&amp;ADDRESS(10,COLUMN(F$9)-1)&amp;":"&amp;ADDRESS(1000,COLUMN(F$9)-1))),
SUMIF(INDIRECT(Equipo!$D$4&amp;"!B10:B1000"),$B61,INDIRECT(Equipo!$D$4&amp;"!"&amp;ADDRESS(10,COLUMN(F$9)-1)&amp;":"&amp;ADDRESS(1000,COLUMN(F$9)-1))),
SUMIF(INDIRECT(Equipo!$E$4&amp;"!B10:B1000"),$B61,INDIRECT(Equipo!$E$4&amp;"!"&amp;ADDRESS(10,COLUMN(F$9)-1)&amp;":"&amp;ADDRESS(1000,COLUMN(F$9)-1))),
SUMIF(INDIRECT(Equipo!$F$4&amp;"!B10:B1000"),$B61,INDIRECT(Equipo!$F$4&amp;"!"&amp;ADDRESS(10,COLUMN(F$9)-1)&amp;":"&amp;ADDRESS(1000,COLUMN(F$9)-1))),
SUMIF(INDIRECT(Equipo!$G$4&amp;"!B10:B1000"),$B61,INDIRECT(Equipo!$G$4&amp;"!"&amp;ADDRESS(10,COLUMN(F$9)-1)&amp;":"&amp;ADDRESS(1000,COLUMN(F$9)-1)))))</f>
        <v>-</v>
      </c>
      <c r="G61" s="2" t="str">
        <f ca="1">IF(ISBLANK(Tareas!$B59),"-",SUM(
SUMIF(INDIRECT(Equipo!$C$4&amp;"!B10:B1000"),$B61,INDIRECT(Equipo!$C$4&amp;"!"&amp;ADDRESS(10,COLUMN(G$9)-1)&amp;":"&amp;ADDRESS(1000,COLUMN(G$9)-1))),
SUMIF(INDIRECT(Equipo!$D$4&amp;"!B10:B1000"),$B61,INDIRECT(Equipo!$D$4&amp;"!"&amp;ADDRESS(10,COLUMN(G$9)-1)&amp;":"&amp;ADDRESS(1000,COLUMN(G$9)-1))),
SUMIF(INDIRECT(Equipo!$E$4&amp;"!B10:B1000"),$B61,INDIRECT(Equipo!$E$4&amp;"!"&amp;ADDRESS(10,COLUMN(G$9)-1)&amp;":"&amp;ADDRESS(1000,COLUMN(G$9)-1))),
SUMIF(INDIRECT(Equipo!$F$4&amp;"!B10:B1000"),$B61,INDIRECT(Equipo!$F$4&amp;"!"&amp;ADDRESS(10,COLUMN(G$9)-1)&amp;":"&amp;ADDRESS(1000,COLUMN(G$9)-1))),
SUMIF(INDIRECT(Equipo!$G$4&amp;"!B10:B1000"),$B61,INDIRECT(Equipo!$G$4&amp;"!"&amp;ADDRESS(10,COLUMN(G$9)-1)&amp;":"&amp;ADDRESS(1000,COLUMN(G$9)-1)))))</f>
        <v>-</v>
      </c>
    </row>
    <row r="62" spans="2:7">
      <c r="B62" t="str">
        <f>IF(ISBLANK(Tareas!B60)," - ",Tareas!B60)</f>
        <v xml:space="preserve"> - </v>
      </c>
      <c r="D62" s="2" t="str">
        <f ca="1">IF(ISBLANK(Tareas!$B60),"-",SUM(
SUMIF(INDIRECT(Equipo!$C$4&amp;"!B10:B1000"),$B62,INDIRECT(Equipo!$C$4&amp;"!"&amp;ADDRESS(10,COLUMN(D$9)-1)&amp;":"&amp;ADDRESS(1000,COLUMN(D$9)-1))),
SUMIF(INDIRECT(Equipo!$D$4&amp;"!B10:B1000"),$B62,INDIRECT(Equipo!$D$4&amp;"!"&amp;ADDRESS(10,COLUMN(D$9)-1)&amp;":"&amp;ADDRESS(1000,COLUMN(D$9)-1))),
SUMIF(INDIRECT(Equipo!$E$4&amp;"!B10:B1000"),$B62,INDIRECT(Equipo!$E$4&amp;"!"&amp;ADDRESS(10,COLUMN(D$9)-1)&amp;":"&amp;ADDRESS(1000,COLUMN(D$9)-1))),
SUMIF(INDIRECT(Equipo!$F$4&amp;"!B10:B1000"),$B62,INDIRECT(Equipo!$F$4&amp;"!"&amp;ADDRESS(10,COLUMN(D$9)-1)&amp;":"&amp;ADDRESS(1000,COLUMN(D$9)-1))),
SUMIF(INDIRECT(Equipo!$G$4&amp;"!B10:B1000"),$B62,INDIRECT(Equipo!$G$4&amp;"!"&amp;ADDRESS(10,COLUMN(D$9)-1)&amp;":"&amp;ADDRESS(1000,COLUMN(D$9)-1)))))</f>
        <v>-</v>
      </c>
      <c r="E62" s="2" t="str">
        <f ca="1">IF(ISBLANK(Tareas!$B60),"-",SUM(
SUMIF(INDIRECT(Equipo!$C$4&amp;"!B10:B1000"),$B62,INDIRECT(Equipo!$C$4&amp;"!"&amp;ADDRESS(10,COLUMN(E$9)-1)&amp;":"&amp;ADDRESS(1000,COLUMN(E$9)-1))),
SUMIF(INDIRECT(Equipo!$D$4&amp;"!B10:B1000"),$B62,INDIRECT(Equipo!$D$4&amp;"!"&amp;ADDRESS(10,COLUMN(E$9)-1)&amp;":"&amp;ADDRESS(1000,COLUMN(E$9)-1))),
SUMIF(INDIRECT(Equipo!$E$4&amp;"!B10:B1000"),$B62,INDIRECT(Equipo!$E$4&amp;"!"&amp;ADDRESS(10,COLUMN(E$9)-1)&amp;":"&amp;ADDRESS(1000,COLUMN(E$9)-1))),
SUMIF(INDIRECT(Equipo!$F$4&amp;"!B10:B1000"),$B62,INDIRECT(Equipo!$F$4&amp;"!"&amp;ADDRESS(10,COLUMN(E$9)-1)&amp;":"&amp;ADDRESS(1000,COLUMN(E$9)-1))),
SUMIF(INDIRECT(Equipo!$G$4&amp;"!B10:B1000"),$B62,INDIRECT(Equipo!$G$4&amp;"!"&amp;ADDRESS(10,COLUMN(E$9)-1)&amp;":"&amp;ADDRESS(1000,COLUMN(E$9)-1)))))</f>
        <v>-</v>
      </c>
      <c r="F62" s="2" t="str">
        <f ca="1">IF(ISBLANK(Tareas!$B60),"-",SUM(
SUMIF(INDIRECT(Equipo!$C$4&amp;"!B10:B1000"),$B62,INDIRECT(Equipo!$C$4&amp;"!"&amp;ADDRESS(10,COLUMN(F$9)-1)&amp;":"&amp;ADDRESS(1000,COLUMN(F$9)-1))),
SUMIF(INDIRECT(Equipo!$D$4&amp;"!B10:B1000"),$B62,INDIRECT(Equipo!$D$4&amp;"!"&amp;ADDRESS(10,COLUMN(F$9)-1)&amp;":"&amp;ADDRESS(1000,COLUMN(F$9)-1))),
SUMIF(INDIRECT(Equipo!$E$4&amp;"!B10:B1000"),$B62,INDIRECT(Equipo!$E$4&amp;"!"&amp;ADDRESS(10,COLUMN(F$9)-1)&amp;":"&amp;ADDRESS(1000,COLUMN(F$9)-1))),
SUMIF(INDIRECT(Equipo!$F$4&amp;"!B10:B1000"),$B62,INDIRECT(Equipo!$F$4&amp;"!"&amp;ADDRESS(10,COLUMN(F$9)-1)&amp;":"&amp;ADDRESS(1000,COLUMN(F$9)-1))),
SUMIF(INDIRECT(Equipo!$G$4&amp;"!B10:B1000"),$B62,INDIRECT(Equipo!$G$4&amp;"!"&amp;ADDRESS(10,COLUMN(F$9)-1)&amp;":"&amp;ADDRESS(1000,COLUMN(F$9)-1)))))</f>
        <v>-</v>
      </c>
      <c r="G62" s="2" t="str">
        <f ca="1">IF(ISBLANK(Tareas!$B60),"-",SUM(
SUMIF(INDIRECT(Equipo!$C$4&amp;"!B10:B1000"),$B62,INDIRECT(Equipo!$C$4&amp;"!"&amp;ADDRESS(10,COLUMN(G$9)-1)&amp;":"&amp;ADDRESS(1000,COLUMN(G$9)-1))),
SUMIF(INDIRECT(Equipo!$D$4&amp;"!B10:B1000"),$B62,INDIRECT(Equipo!$D$4&amp;"!"&amp;ADDRESS(10,COLUMN(G$9)-1)&amp;":"&amp;ADDRESS(1000,COLUMN(G$9)-1))),
SUMIF(INDIRECT(Equipo!$E$4&amp;"!B10:B1000"),$B62,INDIRECT(Equipo!$E$4&amp;"!"&amp;ADDRESS(10,COLUMN(G$9)-1)&amp;":"&amp;ADDRESS(1000,COLUMN(G$9)-1))),
SUMIF(INDIRECT(Equipo!$F$4&amp;"!B10:B1000"),$B62,INDIRECT(Equipo!$F$4&amp;"!"&amp;ADDRESS(10,COLUMN(G$9)-1)&amp;":"&amp;ADDRESS(1000,COLUMN(G$9)-1))),
SUMIF(INDIRECT(Equipo!$G$4&amp;"!B10:B1000"),$B62,INDIRECT(Equipo!$G$4&amp;"!"&amp;ADDRESS(10,COLUMN(G$9)-1)&amp;":"&amp;ADDRESS(1000,COLUMN(G$9)-1)))))</f>
        <v>-</v>
      </c>
    </row>
    <row r="63" spans="2:7">
      <c r="B63" t="str">
        <f>IF(ISBLANK(Tareas!B61)," - ",Tareas!B61)</f>
        <v xml:space="preserve"> - </v>
      </c>
      <c r="D63" s="2" t="str">
        <f ca="1">IF(ISBLANK(Tareas!$B61),"-",SUM(
SUMIF(INDIRECT(Equipo!$C$4&amp;"!B10:B1000"),$B63,INDIRECT(Equipo!$C$4&amp;"!"&amp;ADDRESS(10,COLUMN(D$9)-1)&amp;":"&amp;ADDRESS(1000,COLUMN(D$9)-1))),
SUMIF(INDIRECT(Equipo!$D$4&amp;"!B10:B1000"),$B63,INDIRECT(Equipo!$D$4&amp;"!"&amp;ADDRESS(10,COLUMN(D$9)-1)&amp;":"&amp;ADDRESS(1000,COLUMN(D$9)-1))),
SUMIF(INDIRECT(Equipo!$E$4&amp;"!B10:B1000"),$B63,INDIRECT(Equipo!$E$4&amp;"!"&amp;ADDRESS(10,COLUMN(D$9)-1)&amp;":"&amp;ADDRESS(1000,COLUMN(D$9)-1))),
SUMIF(INDIRECT(Equipo!$F$4&amp;"!B10:B1000"),$B63,INDIRECT(Equipo!$F$4&amp;"!"&amp;ADDRESS(10,COLUMN(D$9)-1)&amp;":"&amp;ADDRESS(1000,COLUMN(D$9)-1))),
SUMIF(INDIRECT(Equipo!$G$4&amp;"!B10:B1000"),$B63,INDIRECT(Equipo!$G$4&amp;"!"&amp;ADDRESS(10,COLUMN(D$9)-1)&amp;":"&amp;ADDRESS(1000,COLUMN(D$9)-1)))))</f>
        <v>-</v>
      </c>
      <c r="E63" s="2" t="str">
        <f ca="1">IF(ISBLANK(Tareas!$B61),"-",SUM(
SUMIF(INDIRECT(Equipo!$C$4&amp;"!B10:B1000"),$B63,INDIRECT(Equipo!$C$4&amp;"!"&amp;ADDRESS(10,COLUMN(E$9)-1)&amp;":"&amp;ADDRESS(1000,COLUMN(E$9)-1))),
SUMIF(INDIRECT(Equipo!$D$4&amp;"!B10:B1000"),$B63,INDIRECT(Equipo!$D$4&amp;"!"&amp;ADDRESS(10,COLUMN(E$9)-1)&amp;":"&amp;ADDRESS(1000,COLUMN(E$9)-1))),
SUMIF(INDIRECT(Equipo!$E$4&amp;"!B10:B1000"),$B63,INDIRECT(Equipo!$E$4&amp;"!"&amp;ADDRESS(10,COLUMN(E$9)-1)&amp;":"&amp;ADDRESS(1000,COLUMN(E$9)-1))),
SUMIF(INDIRECT(Equipo!$F$4&amp;"!B10:B1000"),$B63,INDIRECT(Equipo!$F$4&amp;"!"&amp;ADDRESS(10,COLUMN(E$9)-1)&amp;":"&amp;ADDRESS(1000,COLUMN(E$9)-1))),
SUMIF(INDIRECT(Equipo!$G$4&amp;"!B10:B1000"),$B63,INDIRECT(Equipo!$G$4&amp;"!"&amp;ADDRESS(10,COLUMN(E$9)-1)&amp;":"&amp;ADDRESS(1000,COLUMN(E$9)-1)))))</f>
        <v>-</v>
      </c>
      <c r="F63" s="2" t="str">
        <f ca="1">IF(ISBLANK(Tareas!$B61),"-",SUM(
SUMIF(INDIRECT(Equipo!$C$4&amp;"!B10:B1000"),$B63,INDIRECT(Equipo!$C$4&amp;"!"&amp;ADDRESS(10,COLUMN(F$9)-1)&amp;":"&amp;ADDRESS(1000,COLUMN(F$9)-1))),
SUMIF(INDIRECT(Equipo!$D$4&amp;"!B10:B1000"),$B63,INDIRECT(Equipo!$D$4&amp;"!"&amp;ADDRESS(10,COLUMN(F$9)-1)&amp;":"&amp;ADDRESS(1000,COLUMN(F$9)-1))),
SUMIF(INDIRECT(Equipo!$E$4&amp;"!B10:B1000"),$B63,INDIRECT(Equipo!$E$4&amp;"!"&amp;ADDRESS(10,COLUMN(F$9)-1)&amp;":"&amp;ADDRESS(1000,COLUMN(F$9)-1))),
SUMIF(INDIRECT(Equipo!$F$4&amp;"!B10:B1000"),$B63,INDIRECT(Equipo!$F$4&amp;"!"&amp;ADDRESS(10,COLUMN(F$9)-1)&amp;":"&amp;ADDRESS(1000,COLUMN(F$9)-1))),
SUMIF(INDIRECT(Equipo!$G$4&amp;"!B10:B1000"),$B63,INDIRECT(Equipo!$G$4&amp;"!"&amp;ADDRESS(10,COLUMN(F$9)-1)&amp;":"&amp;ADDRESS(1000,COLUMN(F$9)-1)))))</f>
        <v>-</v>
      </c>
      <c r="G63" s="2" t="str">
        <f ca="1">IF(ISBLANK(Tareas!$B61),"-",SUM(
SUMIF(INDIRECT(Equipo!$C$4&amp;"!B10:B1000"),$B63,INDIRECT(Equipo!$C$4&amp;"!"&amp;ADDRESS(10,COLUMN(G$9)-1)&amp;":"&amp;ADDRESS(1000,COLUMN(G$9)-1))),
SUMIF(INDIRECT(Equipo!$D$4&amp;"!B10:B1000"),$B63,INDIRECT(Equipo!$D$4&amp;"!"&amp;ADDRESS(10,COLUMN(G$9)-1)&amp;":"&amp;ADDRESS(1000,COLUMN(G$9)-1))),
SUMIF(INDIRECT(Equipo!$E$4&amp;"!B10:B1000"),$B63,INDIRECT(Equipo!$E$4&amp;"!"&amp;ADDRESS(10,COLUMN(G$9)-1)&amp;":"&amp;ADDRESS(1000,COLUMN(G$9)-1))),
SUMIF(INDIRECT(Equipo!$F$4&amp;"!B10:B1000"),$B63,INDIRECT(Equipo!$F$4&amp;"!"&amp;ADDRESS(10,COLUMN(G$9)-1)&amp;":"&amp;ADDRESS(1000,COLUMN(G$9)-1))),
SUMIF(INDIRECT(Equipo!$G$4&amp;"!B10:B1000"),$B63,INDIRECT(Equipo!$G$4&amp;"!"&amp;ADDRESS(10,COLUMN(G$9)-1)&amp;":"&amp;ADDRESS(1000,COLUMN(G$9)-1)))))</f>
        <v>-</v>
      </c>
    </row>
    <row r="64" spans="2:7">
      <c r="B64" t="str">
        <f>IF(ISBLANK(Tareas!B62)," - ",Tareas!B62)</f>
        <v xml:space="preserve"> - </v>
      </c>
      <c r="D64" s="2" t="str">
        <f ca="1">IF(ISBLANK(Tareas!$B62),"-",SUM(
SUMIF(INDIRECT(Equipo!$C$4&amp;"!B10:B1000"),$B64,INDIRECT(Equipo!$C$4&amp;"!"&amp;ADDRESS(10,COLUMN(D$9)-1)&amp;":"&amp;ADDRESS(1000,COLUMN(D$9)-1))),
SUMIF(INDIRECT(Equipo!$D$4&amp;"!B10:B1000"),$B64,INDIRECT(Equipo!$D$4&amp;"!"&amp;ADDRESS(10,COLUMN(D$9)-1)&amp;":"&amp;ADDRESS(1000,COLUMN(D$9)-1))),
SUMIF(INDIRECT(Equipo!$E$4&amp;"!B10:B1000"),$B64,INDIRECT(Equipo!$E$4&amp;"!"&amp;ADDRESS(10,COLUMN(D$9)-1)&amp;":"&amp;ADDRESS(1000,COLUMN(D$9)-1))),
SUMIF(INDIRECT(Equipo!$F$4&amp;"!B10:B1000"),$B64,INDIRECT(Equipo!$F$4&amp;"!"&amp;ADDRESS(10,COLUMN(D$9)-1)&amp;":"&amp;ADDRESS(1000,COLUMN(D$9)-1))),
SUMIF(INDIRECT(Equipo!$G$4&amp;"!B10:B1000"),$B64,INDIRECT(Equipo!$G$4&amp;"!"&amp;ADDRESS(10,COLUMN(D$9)-1)&amp;":"&amp;ADDRESS(1000,COLUMN(D$9)-1)))))</f>
        <v>-</v>
      </c>
      <c r="E64" s="2" t="str">
        <f ca="1">IF(ISBLANK(Tareas!$B62),"-",SUM(
SUMIF(INDIRECT(Equipo!$C$4&amp;"!B10:B1000"),$B64,INDIRECT(Equipo!$C$4&amp;"!"&amp;ADDRESS(10,COLUMN(E$9)-1)&amp;":"&amp;ADDRESS(1000,COLUMN(E$9)-1))),
SUMIF(INDIRECT(Equipo!$D$4&amp;"!B10:B1000"),$B64,INDIRECT(Equipo!$D$4&amp;"!"&amp;ADDRESS(10,COLUMN(E$9)-1)&amp;":"&amp;ADDRESS(1000,COLUMN(E$9)-1))),
SUMIF(INDIRECT(Equipo!$E$4&amp;"!B10:B1000"),$B64,INDIRECT(Equipo!$E$4&amp;"!"&amp;ADDRESS(10,COLUMN(E$9)-1)&amp;":"&amp;ADDRESS(1000,COLUMN(E$9)-1))),
SUMIF(INDIRECT(Equipo!$F$4&amp;"!B10:B1000"),$B64,INDIRECT(Equipo!$F$4&amp;"!"&amp;ADDRESS(10,COLUMN(E$9)-1)&amp;":"&amp;ADDRESS(1000,COLUMN(E$9)-1))),
SUMIF(INDIRECT(Equipo!$G$4&amp;"!B10:B1000"),$B64,INDIRECT(Equipo!$G$4&amp;"!"&amp;ADDRESS(10,COLUMN(E$9)-1)&amp;":"&amp;ADDRESS(1000,COLUMN(E$9)-1)))))</f>
        <v>-</v>
      </c>
      <c r="F64" s="2" t="str">
        <f ca="1">IF(ISBLANK(Tareas!$B62),"-",SUM(
SUMIF(INDIRECT(Equipo!$C$4&amp;"!B10:B1000"),$B64,INDIRECT(Equipo!$C$4&amp;"!"&amp;ADDRESS(10,COLUMN(F$9)-1)&amp;":"&amp;ADDRESS(1000,COLUMN(F$9)-1))),
SUMIF(INDIRECT(Equipo!$D$4&amp;"!B10:B1000"),$B64,INDIRECT(Equipo!$D$4&amp;"!"&amp;ADDRESS(10,COLUMN(F$9)-1)&amp;":"&amp;ADDRESS(1000,COLUMN(F$9)-1))),
SUMIF(INDIRECT(Equipo!$E$4&amp;"!B10:B1000"),$B64,INDIRECT(Equipo!$E$4&amp;"!"&amp;ADDRESS(10,COLUMN(F$9)-1)&amp;":"&amp;ADDRESS(1000,COLUMN(F$9)-1))),
SUMIF(INDIRECT(Equipo!$F$4&amp;"!B10:B1000"),$B64,INDIRECT(Equipo!$F$4&amp;"!"&amp;ADDRESS(10,COLUMN(F$9)-1)&amp;":"&amp;ADDRESS(1000,COLUMN(F$9)-1))),
SUMIF(INDIRECT(Equipo!$G$4&amp;"!B10:B1000"),$B64,INDIRECT(Equipo!$G$4&amp;"!"&amp;ADDRESS(10,COLUMN(F$9)-1)&amp;":"&amp;ADDRESS(1000,COLUMN(F$9)-1)))))</f>
        <v>-</v>
      </c>
      <c r="G64" s="2" t="str">
        <f ca="1">IF(ISBLANK(Tareas!$B62),"-",SUM(
SUMIF(INDIRECT(Equipo!$C$4&amp;"!B10:B1000"),$B64,INDIRECT(Equipo!$C$4&amp;"!"&amp;ADDRESS(10,COLUMN(G$9)-1)&amp;":"&amp;ADDRESS(1000,COLUMN(G$9)-1))),
SUMIF(INDIRECT(Equipo!$D$4&amp;"!B10:B1000"),$B64,INDIRECT(Equipo!$D$4&amp;"!"&amp;ADDRESS(10,COLUMN(G$9)-1)&amp;":"&amp;ADDRESS(1000,COLUMN(G$9)-1))),
SUMIF(INDIRECT(Equipo!$E$4&amp;"!B10:B1000"),$B64,INDIRECT(Equipo!$E$4&amp;"!"&amp;ADDRESS(10,COLUMN(G$9)-1)&amp;":"&amp;ADDRESS(1000,COLUMN(G$9)-1))),
SUMIF(INDIRECT(Equipo!$F$4&amp;"!B10:B1000"),$B64,INDIRECT(Equipo!$F$4&amp;"!"&amp;ADDRESS(10,COLUMN(G$9)-1)&amp;":"&amp;ADDRESS(1000,COLUMN(G$9)-1))),
SUMIF(INDIRECT(Equipo!$G$4&amp;"!B10:B1000"),$B64,INDIRECT(Equipo!$G$4&amp;"!"&amp;ADDRESS(10,COLUMN(G$9)-1)&amp;":"&amp;ADDRESS(1000,COLUMN(G$9)-1)))))</f>
        <v>-</v>
      </c>
    </row>
    <row r="65" spans="2:7">
      <c r="B65" t="str">
        <f>IF(ISBLANK(Tareas!B63)," - ",Tareas!B63)</f>
        <v xml:space="preserve"> - </v>
      </c>
      <c r="D65" s="2" t="str">
        <f ca="1">IF(ISBLANK(Tareas!$B63),"-",SUM(
SUMIF(INDIRECT(Equipo!$C$4&amp;"!B10:B1000"),$B65,INDIRECT(Equipo!$C$4&amp;"!"&amp;ADDRESS(10,COLUMN(D$9)-1)&amp;":"&amp;ADDRESS(1000,COLUMN(D$9)-1))),
SUMIF(INDIRECT(Equipo!$D$4&amp;"!B10:B1000"),$B65,INDIRECT(Equipo!$D$4&amp;"!"&amp;ADDRESS(10,COLUMN(D$9)-1)&amp;":"&amp;ADDRESS(1000,COLUMN(D$9)-1))),
SUMIF(INDIRECT(Equipo!$E$4&amp;"!B10:B1000"),$B65,INDIRECT(Equipo!$E$4&amp;"!"&amp;ADDRESS(10,COLUMN(D$9)-1)&amp;":"&amp;ADDRESS(1000,COLUMN(D$9)-1))),
SUMIF(INDIRECT(Equipo!$F$4&amp;"!B10:B1000"),$B65,INDIRECT(Equipo!$F$4&amp;"!"&amp;ADDRESS(10,COLUMN(D$9)-1)&amp;":"&amp;ADDRESS(1000,COLUMN(D$9)-1))),
SUMIF(INDIRECT(Equipo!$G$4&amp;"!B10:B1000"),$B65,INDIRECT(Equipo!$G$4&amp;"!"&amp;ADDRESS(10,COLUMN(D$9)-1)&amp;":"&amp;ADDRESS(1000,COLUMN(D$9)-1)))))</f>
        <v>-</v>
      </c>
      <c r="E65" s="2" t="str">
        <f ca="1">IF(ISBLANK(Tareas!$B63),"-",SUM(
SUMIF(INDIRECT(Equipo!$C$4&amp;"!B10:B1000"),$B65,INDIRECT(Equipo!$C$4&amp;"!"&amp;ADDRESS(10,COLUMN(E$9)-1)&amp;":"&amp;ADDRESS(1000,COLUMN(E$9)-1))),
SUMIF(INDIRECT(Equipo!$D$4&amp;"!B10:B1000"),$B65,INDIRECT(Equipo!$D$4&amp;"!"&amp;ADDRESS(10,COLUMN(E$9)-1)&amp;":"&amp;ADDRESS(1000,COLUMN(E$9)-1))),
SUMIF(INDIRECT(Equipo!$E$4&amp;"!B10:B1000"),$B65,INDIRECT(Equipo!$E$4&amp;"!"&amp;ADDRESS(10,COLUMN(E$9)-1)&amp;":"&amp;ADDRESS(1000,COLUMN(E$9)-1))),
SUMIF(INDIRECT(Equipo!$F$4&amp;"!B10:B1000"),$B65,INDIRECT(Equipo!$F$4&amp;"!"&amp;ADDRESS(10,COLUMN(E$9)-1)&amp;":"&amp;ADDRESS(1000,COLUMN(E$9)-1))),
SUMIF(INDIRECT(Equipo!$G$4&amp;"!B10:B1000"),$B65,INDIRECT(Equipo!$G$4&amp;"!"&amp;ADDRESS(10,COLUMN(E$9)-1)&amp;":"&amp;ADDRESS(1000,COLUMN(E$9)-1)))))</f>
        <v>-</v>
      </c>
      <c r="F65" s="2" t="str">
        <f ca="1">IF(ISBLANK(Tareas!$B63),"-",SUM(
SUMIF(INDIRECT(Equipo!$C$4&amp;"!B10:B1000"),$B65,INDIRECT(Equipo!$C$4&amp;"!"&amp;ADDRESS(10,COLUMN(F$9)-1)&amp;":"&amp;ADDRESS(1000,COLUMN(F$9)-1))),
SUMIF(INDIRECT(Equipo!$D$4&amp;"!B10:B1000"),$B65,INDIRECT(Equipo!$D$4&amp;"!"&amp;ADDRESS(10,COLUMN(F$9)-1)&amp;":"&amp;ADDRESS(1000,COLUMN(F$9)-1))),
SUMIF(INDIRECT(Equipo!$E$4&amp;"!B10:B1000"),$B65,INDIRECT(Equipo!$E$4&amp;"!"&amp;ADDRESS(10,COLUMN(F$9)-1)&amp;":"&amp;ADDRESS(1000,COLUMN(F$9)-1))),
SUMIF(INDIRECT(Equipo!$F$4&amp;"!B10:B1000"),$B65,INDIRECT(Equipo!$F$4&amp;"!"&amp;ADDRESS(10,COLUMN(F$9)-1)&amp;":"&amp;ADDRESS(1000,COLUMN(F$9)-1))),
SUMIF(INDIRECT(Equipo!$G$4&amp;"!B10:B1000"),$B65,INDIRECT(Equipo!$G$4&amp;"!"&amp;ADDRESS(10,COLUMN(F$9)-1)&amp;":"&amp;ADDRESS(1000,COLUMN(F$9)-1)))))</f>
        <v>-</v>
      </c>
      <c r="G65" s="2" t="str">
        <f ca="1">IF(ISBLANK(Tareas!$B63),"-",SUM(
SUMIF(INDIRECT(Equipo!$C$4&amp;"!B10:B1000"),$B65,INDIRECT(Equipo!$C$4&amp;"!"&amp;ADDRESS(10,COLUMN(G$9)-1)&amp;":"&amp;ADDRESS(1000,COLUMN(G$9)-1))),
SUMIF(INDIRECT(Equipo!$D$4&amp;"!B10:B1000"),$B65,INDIRECT(Equipo!$D$4&amp;"!"&amp;ADDRESS(10,COLUMN(G$9)-1)&amp;":"&amp;ADDRESS(1000,COLUMN(G$9)-1))),
SUMIF(INDIRECT(Equipo!$E$4&amp;"!B10:B1000"),$B65,INDIRECT(Equipo!$E$4&amp;"!"&amp;ADDRESS(10,COLUMN(G$9)-1)&amp;":"&amp;ADDRESS(1000,COLUMN(G$9)-1))),
SUMIF(INDIRECT(Equipo!$F$4&amp;"!B10:B1000"),$B65,INDIRECT(Equipo!$F$4&amp;"!"&amp;ADDRESS(10,COLUMN(G$9)-1)&amp;":"&amp;ADDRESS(1000,COLUMN(G$9)-1))),
SUMIF(INDIRECT(Equipo!$G$4&amp;"!B10:B1000"),$B65,INDIRECT(Equipo!$G$4&amp;"!"&amp;ADDRESS(10,COLUMN(G$9)-1)&amp;":"&amp;ADDRESS(1000,COLUMN(G$9)-1)))))</f>
        <v>-</v>
      </c>
    </row>
    <row r="66" spans="2:7">
      <c r="B66" t="str">
        <f>IF(ISBLANK(Tareas!B64)," - ",Tareas!B64)</f>
        <v xml:space="preserve"> - </v>
      </c>
      <c r="D66" s="2" t="str">
        <f ca="1">IF(ISBLANK(Tareas!$B64),"-",SUM(
SUMIF(INDIRECT(Equipo!$C$4&amp;"!B10:B1000"),$B66,INDIRECT(Equipo!$C$4&amp;"!"&amp;ADDRESS(10,COLUMN(D$9)-1)&amp;":"&amp;ADDRESS(1000,COLUMN(D$9)-1))),
SUMIF(INDIRECT(Equipo!$D$4&amp;"!B10:B1000"),$B66,INDIRECT(Equipo!$D$4&amp;"!"&amp;ADDRESS(10,COLUMN(D$9)-1)&amp;":"&amp;ADDRESS(1000,COLUMN(D$9)-1))),
SUMIF(INDIRECT(Equipo!$E$4&amp;"!B10:B1000"),$B66,INDIRECT(Equipo!$E$4&amp;"!"&amp;ADDRESS(10,COLUMN(D$9)-1)&amp;":"&amp;ADDRESS(1000,COLUMN(D$9)-1))),
SUMIF(INDIRECT(Equipo!$F$4&amp;"!B10:B1000"),$B66,INDIRECT(Equipo!$F$4&amp;"!"&amp;ADDRESS(10,COLUMN(D$9)-1)&amp;":"&amp;ADDRESS(1000,COLUMN(D$9)-1))),
SUMIF(INDIRECT(Equipo!$G$4&amp;"!B10:B1000"),$B66,INDIRECT(Equipo!$G$4&amp;"!"&amp;ADDRESS(10,COLUMN(D$9)-1)&amp;":"&amp;ADDRESS(1000,COLUMN(D$9)-1)))))</f>
        <v>-</v>
      </c>
      <c r="E66" s="2" t="str">
        <f ca="1">IF(ISBLANK(Tareas!$B64),"-",SUM(
SUMIF(INDIRECT(Equipo!$C$4&amp;"!B10:B1000"),$B66,INDIRECT(Equipo!$C$4&amp;"!"&amp;ADDRESS(10,COLUMN(E$9)-1)&amp;":"&amp;ADDRESS(1000,COLUMN(E$9)-1))),
SUMIF(INDIRECT(Equipo!$D$4&amp;"!B10:B1000"),$B66,INDIRECT(Equipo!$D$4&amp;"!"&amp;ADDRESS(10,COLUMN(E$9)-1)&amp;":"&amp;ADDRESS(1000,COLUMN(E$9)-1))),
SUMIF(INDIRECT(Equipo!$E$4&amp;"!B10:B1000"),$B66,INDIRECT(Equipo!$E$4&amp;"!"&amp;ADDRESS(10,COLUMN(E$9)-1)&amp;":"&amp;ADDRESS(1000,COLUMN(E$9)-1))),
SUMIF(INDIRECT(Equipo!$F$4&amp;"!B10:B1000"),$B66,INDIRECT(Equipo!$F$4&amp;"!"&amp;ADDRESS(10,COLUMN(E$9)-1)&amp;":"&amp;ADDRESS(1000,COLUMN(E$9)-1))),
SUMIF(INDIRECT(Equipo!$G$4&amp;"!B10:B1000"),$B66,INDIRECT(Equipo!$G$4&amp;"!"&amp;ADDRESS(10,COLUMN(E$9)-1)&amp;":"&amp;ADDRESS(1000,COLUMN(E$9)-1)))))</f>
        <v>-</v>
      </c>
      <c r="F66" s="2" t="str">
        <f ca="1">IF(ISBLANK(Tareas!$B64),"-",SUM(
SUMIF(INDIRECT(Equipo!$C$4&amp;"!B10:B1000"),$B66,INDIRECT(Equipo!$C$4&amp;"!"&amp;ADDRESS(10,COLUMN(F$9)-1)&amp;":"&amp;ADDRESS(1000,COLUMN(F$9)-1))),
SUMIF(INDIRECT(Equipo!$D$4&amp;"!B10:B1000"),$B66,INDIRECT(Equipo!$D$4&amp;"!"&amp;ADDRESS(10,COLUMN(F$9)-1)&amp;":"&amp;ADDRESS(1000,COLUMN(F$9)-1))),
SUMIF(INDIRECT(Equipo!$E$4&amp;"!B10:B1000"),$B66,INDIRECT(Equipo!$E$4&amp;"!"&amp;ADDRESS(10,COLUMN(F$9)-1)&amp;":"&amp;ADDRESS(1000,COLUMN(F$9)-1))),
SUMIF(INDIRECT(Equipo!$F$4&amp;"!B10:B1000"),$B66,INDIRECT(Equipo!$F$4&amp;"!"&amp;ADDRESS(10,COLUMN(F$9)-1)&amp;":"&amp;ADDRESS(1000,COLUMN(F$9)-1))),
SUMIF(INDIRECT(Equipo!$G$4&amp;"!B10:B1000"),$B66,INDIRECT(Equipo!$G$4&amp;"!"&amp;ADDRESS(10,COLUMN(F$9)-1)&amp;":"&amp;ADDRESS(1000,COLUMN(F$9)-1)))))</f>
        <v>-</v>
      </c>
      <c r="G66" s="2" t="str">
        <f ca="1">IF(ISBLANK(Tareas!$B64),"-",SUM(
SUMIF(INDIRECT(Equipo!$C$4&amp;"!B10:B1000"),$B66,INDIRECT(Equipo!$C$4&amp;"!"&amp;ADDRESS(10,COLUMN(G$9)-1)&amp;":"&amp;ADDRESS(1000,COLUMN(G$9)-1))),
SUMIF(INDIRECT(Equipo!$D$4&amp;"!B10:B1000"),$B66,INDIRECT(Equipo!$D$4&amp;"!"&amp;ADDRESS(10,COLUMN(G$9)-1)&amp;":"&amp;ADDRESS(1000,COLUMN(G$9)-1))),
SUMIF(INDIRECT(Equipo!$E$4&amp;"!B10:B1000"),$B66,INDIRECT(Equipo!$E$4&amp;"!"&amp;ADDRESS(10,COLUMN(G$9)-1)&amp;":"&amp;ADDRESS(1000,COLUMN(G$9)-1))),
SUMIF(INDIRECT(Equipo!$F$4&amp;"!B10:B1000"),$B66,INDIRECT(Equipo!$F$4&amp;"!"&amp;ADDRESS(10,COLUMN(G$9)-1)&amp;":"&amp;ADDRESS(1000,COLUMN(G$9)-1))),
SUMIF(INDIRECT(Equipo!$G$4&amp;"!B10:B1000"),$B66,INDIRECT(Equipo!$G$4&amp;"!"&amp;ADDRESS(10,COLUMN(G$9)-1)&amp;":"&amp;ADDRESS(1000,COLUMN(G$9)-1)))))</f>
        <v>-</v>
      </c>
    </row>
    <row r="67" spans="2:7">
      <c r="B67" t="str">
        <f>IF(ISBLANK(Tareas!B65)," - ",Tareas!B65)</f>
        <v xml:space="preserve"> - </v>
      </c>
      <c r="D67" s="2" t="str">
        <f ca="1">IF(ISBLANK(Tareas!$B65),"-",SUM(
SUMIF(INDIRECT(Equipo!$C$4&amp;"!B10:B1000"),$B67,INDIRECT(Equipo!$C$4&amp;"!"&amp;ADDRESS(10,COLUMN(D$9)-1)&amp;":"&amp;ADDRESS(1000,COLUMN(D$9)-1))),
SUMIF(INDIRECT(Equipo!$D$4&amp;"!B10:B1000"),$B67,INDIRECT(Equipo!$D$4&amp;"!"&amp;ADDRESS(10,COLUMN(D$9)-1)&amp;":"&amp;ADDRESS(1000,COLUMN(D$9)-1))),
SUMIF(INDIRECT(Equipo!$E$4&amp;"!B10:B1000"),$B67,INDIRECT(Equipo!$E$4&amp;"!"&amp;ADDRESS(10,COLUMN(D$9)-1)&amp;":"&amp;ADDRESS(1000,COLUMN(D$9)-1))),
SUMIF(INDIRECT(Equipo!$F$4&amp;"!B10:B1000"),$B67,INDIRECT(Equipo!$F$4&amp;"!"&amp;ADDRESS(10,COLUMN(D$9)-1)&amp;":"&amp;ADDRESS(1000,COLUMN(D$9)-1))),
SUMIF(INDIRECT(Equipo!$G$4&amp;"!B10:B1000"),$B67,INDIRECT(Equipo!$G$4&amp;"!"&amp;ADDRESS(10,COLUMN(D$9)-1)&amp;":"&amp;ADDRESS(1000,COLUMN(D$9)-1)))))</f>
        <v>-</v>
      </c>
      <c r="E67" s="2" t="str">
        <f ca="1">IF(ISBLANK(Tareas!$B65),"-",SUM(
SUMIF(INDIRECT(Equipo!$C$4&amp;"!B10:B1000"),$B67,INDIRECT(Equipo!$C$4&amp;"!"&amp;ADDRESS(10,COLUMN(E$9)-1)&amp;":"&amp;ADDRESS(1000,COLUMN(E$9)-1))),
SUMIF(INDIRECT(Equipo!$D$4&amp;"!B10:B1000"),$B67,INDIRECT(Equipo!$D$4&amp;"!"&amp;ADDRESS(10,COLUMN(E$9)-1)&amp;":"&amp;ADDRESS(1000,COLUMN(E$9)-1))),
SUMIF(INDIRECT(Equipo!$E$4&amp;"!B10:B1000"),$B67,INDIRECT(Equipo!$E$4&amp;"!"&amp;ADDRESS(10,COLUMN(E$9)-1)&amp;":"&amp;ADDRESS(1000,COLUMN(E$9)-1))),
SUMIF(INDIRECT(Equipo!$F$4&amp;"!B10:B1000"),$B67,INDIRECT(Equipo!$F$4&amp;"!"&amp;ADDRESS(10,COLUMN(E$9)-1)&amp;":"&amp;ADDRESS(1000,COLUMN(E$9)-1))),
SUMIF(INDIRECT(Equipo!$G$4&amp;"!B10:B1000"),$B67,INDIRECT(Equipo!$G$4&amp;"!"&amp;ADDRESS(10,COLUMN(E$9)-1)&amp;":"&amp;ADDRESS(1000,COLUMN(E$9)-1)))))</f>
        <v>-</v>
      </c>
      <c r="F67" s="2" t="str">
        <f ca="1">IF(ISBLANK(Tareas!$B65),"-",SUM(
SUMIF(INDIRECT(Equipo!$C$4&amp;"!B10:B1000"),$B67,INDIRECT(Equipo!$C$4&amp;"!"&amp;ADDRESS(10,COLUMN(F$9)-1)&amp;":"&amp;ADDRESS(1000,COLUMN(F$9)-1))),
SUMIF(INDIRECT(Equipo!$D$4&amp;"!B10:B1000"),$B67,INDIRECT(Equipo!$D$4&amp;"!"&amp;ADDRESS(10,COLUMN(F$9)-1)&amp;":"&amp;ADDRESS(1000,COLUMN(F$9)-1))),
SUMIF(INDIRECT(Equipo!$E$4&amp;"!B10:B1000"),$B67,INDIRECT(Equipo!$E$4&amp;"!"&amp;ADDRESS(10,COLUMN(F$9)-1)&amp;":"&amp;ADDRESS(1000,COLUMN(F$9)-1))),
SUMIF(INDIRECT(Equipo!$F$4&amp;"!B10:B1000"),$B67,INDIRECT(Equipo!$F$4&amp;"!"&amp;ADDRESS(10,COLUMN(F$9)-1)&amp;":"&amp;ADDRESS(1000,COLUMN(F$9)-1))),
SUMIF(INDIRECT(Equipo!$G$4&amp;"!B10:B1000"),$B67,INDIRECT(Equipo!$G$4&amp;"!"&amp;ADDRESS(10,COLUMN(F$9)-1)&amp;":"&amp;ADDRESS(1000,COLUMN(F$9)-1)))))</f>
        <v>-</v>
      </c>
      <c r="G67" s="2" t="str">
        <f ca="1">IF(ISBLANK(Tareas!$B65),"-",SUM(
SUMIF(INDIRECT(Equipo!$C$4&amp;"!B10:B1000"),$B67,INDIRECT(Equipo!$C$4&amp;"!"&amp;ADDRESS(10,COLUMN(G$9)-1)&amp;":"&amp;ADDRESS(1000,COLUMN(G$9)-1))),
SUMIF(INDIRECT(Equipo!$D$4&amp;"!B10:B1000"),$B67,INDIRECT(Equipo!$D$4&amp;"!"&amp;ADDRESS(10,COLUMN(G$9)-1)&amp;":"&amp;ADDRESS(1000,COLUMN(G$9)-1))),
SUMIF(INDIRECT(Equipo!$E$4&amp;"!B10:B1000"),$B67,INDIRECT(Equipo!$E$4&amp;"!"&amp;ADDRESS(10,COLUMN(G$9)-1)&amp;":"&amp;ADDRESS(1000,COLUMN(G$9)-1))),
SUMIF(INDIRECT(Equipo!$F$4&amp;"!B10:B1000"),$B67,INDIRECT(Equipo!$F$4&amp;"!"&amp;ADDRESS(10,COLUMN(G$9)-1)&amp;":"&amp;ADDRESS(1000,COLUMN(G$9)-1))),
SUMIF(INDIRECT(Equipo!$G$4&amp;"!B10:B1000"),$B67,INDIRECT(Equipo!$G$4&amp;"!"&amp;ADDRESS(10,COLUMN(G$9)-1)&amp;":"&amp;ADDRESS(1000,COLUMN(G$9)-1)))))</f>
        <v>-</v>
      </c>
    </row>
    <row r="68" spans="2:7">
      <c r="B68" t="str">
        <f>IF(ISBLANK(Tareas!B66)," - ",Tareas!B66)</f>
        <v xml:space="preserve"> - </v>
      </c>
      <c r="D68" s="2" t="str">
        <f ca="1">IF(ISBLANK(Tareas!$B66),"-",SUM(
SUMIF(INDIRECT(Equipo!$C$4&amp;"!B10:B1000"),$B68,INDIRECT(Equipo!$C$4&amp;"!"&amp;ADDRESS(10,COLUMN(D$9)-1)&amp;":"&amp;ADDRESS(1000,COLUMN(D$9)-1))),
SUMIF(INDIRECT(Equipo!$D$4&amp;"!B10:B1000"),$B68,INDIRECT(Equipo!$D$4&amp;"!"&amp;ADDRESS(10,COLUMN(D$9)-1)&amp;":"&amp;ADDRESS(1000,COLUMN(D$9)-1))),
SUMIF(INDIRECT(Equipo!$E$4&amp;"!B10:B1000"),$B68,INDIRECT(Equipo!$E$4&amp;"!"&amp;ADDRESS(10,COLUMN(D$9)-1)&amp;":"&amp;ADDRESS(1000,COLUMN(D$9)-1))),
SUMIF(INDIRECT(Equipo!$F$4&amp;"!B10:B1000"),$B68,INDIRECT(Equipo!$F$4&amp;"!"&amp;ADDRESS(10,COLUMN(D$9)-1)&amp;":"&amp;ADDRESS(1000,COLUMN(D$9)-1))),
SUMIF(INDIRECT(Equipo!$G$4&amp;"!B10:B1000"),$B68,INDIRECT(Equipo!$G$4&amp;"!"&amp;ADDRESS(10,COLUMN(D$9)-1)&amp;":"&amp;ADDRESS(1000,COLUMN(D$9)-1)))))</f>
        <v>-</v>
      </c>
      <c r="E68" s="2" t="str">
        <f ca="1">IF(ISBLANK(Tareas!$B66),"-",SUM(
SUMIF(INDIRECT(Equipo!$C$4&amp;"!B10:B1000"),$B68,INDIRECT(Equipo!$C$4&amp;"!"&amp;ADDRESS(10,COLUMN(E$9)-1)&amp;":"&amp;ADDRESS(1000,COLUMN(E$9)-1))),
SUMIF(INDIRECT(Equipo!$D$4&amp;"!B10:B1000"),$B68,INDIRECT(Equipo!$D$4&amp;"!"&amp;ADDRESS(10,COLUMN(E$9)-1)&amp;":"&amp;ADDRESS(1000,COLUMN(E$9)-1))),
SUMIF(INDIRECT(Equipo!$E$4&amp;"!B10:B1000"),$B68,INDIRECT(Equipo!$E$4&amp;"!"&amp;ADDRESS(10,COLUMN(E$9)-1)&amp;":"&amp;ADDRESS(1000,COLUMN(E$9)-1))),
SUMIF(INDIRECT(Equipo!$F$4&amp;"!B10:B1000"),$B68,INDIRECT(Equipo!$F$4&amp;"!"&amp;ADDRESS(10,COLUMN(E$9)-1)&amp;":"&amp;ADDRESS(1000,COLUMN(E$9)-1))),
SUMIF(INDIRECT(Equipo!$G$4&amp;"!B10:B1000"),$B68,INDIRECT(Equipo!$G$4&amp;"!"&amp;ADDRESS(10,COLUMN(E$9)-1)&amp;":"&amp;ADDRESS(1000,COLUMN(E$9)-1)))))</f>
        <v>-</v>
      </c>
      <c r="F68" s="2" t="str">
        <f ca="1">IF(ISBLANK(Tareas!$B66),"-",SUM(
SUMIF(INDIRECT(Equipo!$C$4&amp;"!B10:B1000"),$B68,INDIRECT(Equipo!$C$4&amp;"!"&amp;ADDRESS(10,COLUMN(F$9)-1)&amp;":"&amp;ADDRESS(1000,COLUMN(F$9)-1))),
SUMIF(INDIRECT(Equipo!$D$4&amp;"!B10:B1000"),$B68,INDIRECT(Equipo!$D$4&amp;"!"&amp;ADDRESS(10,COLUMN(F$9)-1)&amp;":"&amp;ADDRESS(1000,COLUMN(F$9)-1))),
SUMIF(INDIRECT(Equipo!$E$4&amp;"!B10:B1000"),$B68,INDIRECT(Equipo!$E$4&amp;"!"&amp;ADDRESS(10,COLUMN(F$9)-1)&amp;":"&amp;ADDRESS(1000,COLUMN(F$9)-1))),
SUMIF(INDIRECT(Equipo!$F$4&amp;"!B10:B1000"),$B68,INDIRECT(Equipo!$F$4&amp;"!"&amp;ADDRESS(10,COLUMN(F$9)-1)&amp;":"&amp;ADDRESS(1000,COLUMN(F$9)-1))),
SUMIF(INDIRECT(Equipo!$G$4&amp;"!B10:B1000"),$B68,INDIRECT(Equipo!$G$4&amp;"!"&amp;ADDRESS(10,COLUMN(F$9)-1)&amp;":"&amp;ADDRESS(1000,COLUMN(F$9)-1)))))</f>
        <v>-</v>
      </c>
      <c r="G68" s="2" t="str">
        <f ca="1">IF(ISBLANK(Tareas!$B66),"-",SUM(
SUMIF(INDIRECT(Equipo!$C$4&amp;"!B10:B1000"),$B68,INDIRECT(Equipo!$C$4&amp;"!"&amp;ADDRESS(10,COLUMN(G$9)-1)&amp;":"&amp;ADDRESS(1000,COLUMN(G$9)-1))),
SUMIF(INDIRECT(Equipo!$D$4&amp;"!B10:B1000"),$B68,INDIRECT(Equipo!$D$4&amp;"!"&amp;ADDRESS(10,COLUMN(G$9)-1)&amp;":"&amp;ADDRESS(1000,COLUMN(G$9)-1))),
SUMIF(INDIRECT(Equipo!$E$4&amp;"!B10:B1000"),$B68,INDIRECT(Equipo!$E$4&amp;"!"&amp;ADDRESS(10,COLUMN(G$9)-1)&amp;":"&amp;ADDRESS(1000,COLUMN(G$9)-1))),
SUMIF(INDIRECT(Equipo!$F$4&amp;"!B10:B1000"),$B68,INDIRECT(Equipo!$F$4&amp;"!"&amp;ADDRESS(10,COLUMN(G$9)-1)&amp;":"&amp;ADDRESS(1000,COLUMN(G$9)-1))),
SUMIF(INDIRECT(Equipo!$G$4&amp;"!B10:B1000"),$B68,INDIRECT(Equipo!$G$4&amp;"!"&amp;ADDRESS(10,COLUMN(G$9)-1)&amp;":"&amp;ADDRESS(1000,COLUMN(G$9)-1)))))</f>
        <v>-</v>
      </c>
    </row>
    <row r="69" spans="2:7">
      <c r="B69" t="str">
        <f>IF(ISBLANK(Tareas!B67)," - ",Tareas!B67)</f>
        <v xml:space="preserve"> - </v>
      </c>
      <c r="D69" s="2" t="str">
        <f ca="1">IF(ISBLANK(Tareas!$B67),"-",SUM(
SUMIF(INDIRECT(Equipo!$C$4&amp;"!B10:B1000"),$B69,INDIRECT(Equipo!$C$4&amp;"!"&amp;ADDRESS(10,COLUMN(D$9)-1)&amp;":"&amp;ADDRESS(1000,COLUMN(D$9)-1))),
SUMIF(INDIRECT(Equipo!$D$4&amp;"!B10:B1000"),$B69,INDIRECT(Equipo!$D$4&amp;"!"&amp;ADDRESS(10,COLUMN(D$9)-1)&amp;":"&amp;ADDRESS(1000,COLUMN(D$9)-1))),
SUMIF(INDIRECT(Equipo!$E$4&amp;"!B10:B1000"),$B69,INDIRECT(Equipo!$E$4&amp;"!"&amp;ADDRESS(10,COLUMN(D$9)-1)&amp;":"&amp;ADDRESS(1000,COLUMN(D$9)-1))),
SUMIF(INDIRECT(Equipo!$F$4&amp;"!B10:B1000"),$B69,INDIRECT(Equipo!$F$4&amp;"!"&amp;ADDRESS(10,COLUMN(D$9)-1)&amp;":"&amp;ADDRESS(1000,COLUMN(D$9)-1))),
SUMIF(INDIRECT(Equipo!$G$4&amp;"!B10:B1000"),$B69,INDIRECT(Equipo!$G$4&amp;"!"&amp;ADDRESS(10,COLUMN(D$9)-1)&amp;":"&amp;ADDRESS(1000,COLUMN(D$9)-1)))))</f>
        <v>-</v>
      </c>
      <c r="E69" s="2" t="str">
        <f ca="1">IF(ISBLANK(Tareas!$B67),"-",SUM(
SUMIF(INDIRECT(Equipo!$C$4&amp;"!B10:B1000"),$B69,INDIRECT(Equipo!$C$4&amp;"!"&amp;ADDRESS(10,COLUMN(E$9)-1)&amp;":"&amp;ADDRESS(1000,COLUMN(E$9)-1))),
SUMIF(INDIRECT(Equipo!$D$4&amp;"!B10:B1000"),$B69,INDIRECT(Equipo!$D$4&amp;"!"&amp;ADDRESS(10,COLUMN(E$9)-1)&amp;":"&amp;ADDRESS(1000,COLUMN(E$9)-1))),
SUMIF(INDIRECT(Equipo!$E$4&amp;"!B10:B1000"),$B69,INDIRECT(Equipo!$E$4&amp;"!"&amp;ADDRESS(10,COLUMN(E$9)-1)&amp;":"&amp;ADDRESS(1000,COLUMN(E$9)-1))),
SUMIF(INDIRECT(Equipo!$F$4&amp;"!B10:B1000"),$B69,INDIRECT(Equipo!$F$4&amp;"!"&amp;ADDRESS(10,COLUMN(E$9)-1)&amp;":"&amp;ADDRESS(1000,COLUMN(E$9)-1))),
SUMIF(INDIRECT(Equipo!$G$4&amp;"!B10:B1000"),$B69,INDIRECT(Equipo!$G$4&amp;"!"&amp;ADDRESS(10,COLUMN(E$9)-1)&amp;":"&amp;ADDRESS(1000,COLUMN(E$9)-1)))))</f>
        <v>-</v>
      </c>
      <c r="F69" s="2" t="str">
        <f ca="1">IF(ISBLANK(Tareas!$B67),"-",SUM(
SUMIF(INDIRECT(Equipo!$C$4&amp;"!B10:B1000"),$B69,INDIRECT(Equipo!$C$4&amp;"!"&amp;ADDRESS(10,COLUMN(F$9)-1)&amp;":"&amp;ADDRESS(1000,COLUMN(F$9)-1))),
SUMIF(INDIRECT(Equipo!$D$4&amp;"!B10:B1000"),$B69,INDIRECT(Equipo!$D$4&amp;"!"&amp;ADDRESS(10,COLUMN(F$9)-1)&amp;":"&amp;ADDRESS(1000,COLUMN(F$9)-1))),
SUMIF(INDIRECT(Equipo!$E$4&amp;"!B10:B1000"),$B69,INDIRECT(Equipo!$E$4&amp;"!"&amp;ADDRESS(10,COLUMN(F$9)-1)&amp;":"&amp;ADDRESS(1000,COLUMN(F$9)-1))),
SUMIF(INDIRECT(Equipo!$F$4&amp;"!B10:B1000"),$B69,INDIRECT(Equipo!$F$4&amp;"!"&amp;ADDRESS(10,COLUMN(F$9)-1)&amp;":"&amp;ADDRESS(1000,COLUMN(F$9)-1))),
SUMIF(INDIRECT(Equipo!$G$4&amp;"!B10:B1000"),$B69,INDIRECT(Equipo!$G$4&amp;"!"&amp;ADDRESS(10,COLUMN(F$9)-1)&amp;":"&amp;ADDRESS(1000,COLUMN(F$9)-1)))))</f>
        <v>-</v>
      </c>
      <c r="G69" s="2" t="str">
        <f ca="1">IF(ISBLANK(Tareas!$B67),"-",SUM(
SUMIF(INDIRECT(Equipo!$C$4&amp;"!B10:B1000"),$B69,INDIRECT(Equipo!$C$4&amp;"!"&amp;ADDRESS(10,COLUMN(G$9)-1)&amp;":"&amp;ADDRESS(1000,COLUMN(G$9)-1))),
SUMIF(INDIRECT(Equipo!$D$4&amp;"!B10:B1000"),$B69,INDIRECT(Equipo!$D$4&amp;"!"&amp;ADDRESS(10,COLUMN(G$9)-1)&amp;":"&amp;ADDRESS(1000,COLUMN(G$9)-1))),
SUMIF(INDIRECT(Equipo!$E$4&amp;"!B10:B1000"),$B69,INDIRECT(Equipo!$E$4&amp;"!"&amp;ADDRESS(10,COLUMN(G$9)-1)&amp;":"&amp;ADDRESS(1000,COLUMN(G$9)-1))),
SUMIF(INDIRECT(Equipo!$F$4&amp;"!B10:B1000"),$B69,INDIRECT(Equipo!$F$4&amp;"!"&amp;ADDRESS(10,COLUMN(G$9)-1)&amp;":"&amp;ADDRESS(1000,COLUMN(G$9)-1))),
SUMIF(INDIRECT(Equipo!$G$4&amp;"!B10:B1000"),$B69,INDIRECT(Equipo!$G$4&amp;"!"&amp;ADDRESS(10,COLUMN(G$9)-1)&amp;":"&amp;ADDRESS(1000,COLUMN(G$9)-1)))))</f>
        <v>-</v>
      </c>
    </row>
    <row r="70" spans="2:7">
      <c r="B70" t="str">
        <f>IF(ISBLANK(Tareas!B68)," - ",Tareas!B68)</f>
        <v xml:space="preserve"> - </v>
      </c>
      <c r="D70" s="2" t="str">
        <f ca="1">IF(ISBLANK(Tareas!$B68),"-",SUM(
SUMIF(INDIRECT(Equipo!$C$4&amp;"!B10:B1000"),$B70,INDIRECT(Equipo!$C$4&amp;"!"&amp;ADDRESS(10,COLUMN(D$9)-1)&amp;":"&amp;ADDRESS(1000,COLUMN(D$9)-1))),
SUMIF(INDIRECT(Equipo!$D$4&amp;"!B10:B1000"),$B70,INDIRECT(Equipo!$D$4&amp;"!"&amp;ADDRESS(10,COLUMN(D$9)-1)&amp;":"&amp;ADDRESS(1000,COLUMN(D$9)-1))),
SUMIF(INDIRECT(Equipo!$E$4&amp;"!B10:B1000"),$B70,INDIRECT(Equipo!$E$4&amp;"!"&amp;ADDRESS(10,COLUMN(D$9)-1)&amp;":"&amp;ADDRESS(1000,COLUMN(D$9)-1))),
SUMIF(INDIRECT(Equipo!$F$4&amp;"!B10:B1000"),$B70,INDIRECT(Equipo!$F$4&amp;"!"&amp;ADDRESS(10,COLUMN(D$9)-1)&amp;":"&amp;ADDRESS(1000,COLUMN(D$9)-1))),
SUMIF(INDIRECT(Equipo!$G$4&amp;"!B10:B1000"),$B70,INDIRECT(Equipo!$G$4&amp;"!"&amp;ADDRESS(10,COLUMN(D$9)-1)&amp;":"&amp;ADDRESS(1000,COLUMN(D$9)-1)))))</f>
        <v>-</v>
      </c>
      <c r="E70" s="2" t="str">
        <f ca="1">IF(ISBLANK(Tareas!$B68),"-",SUM(
SUMIF(INDIRECT(Equipo!$C$4&amp;"!B10:B1000"),$B70,INDIRECT(Equipo!$C$4&amp;"!"&amp;ADDRESS(10,COLUMN(E$9)-1)&amp;":"&amp;ADDRESS(1000,COLUMN(E$9)-1))),
SUMIF(INDIRECT(Equipo!$D$4&amp;"!B10:B1000"),$B70,INDIRECT(Equipo!$D$4&amp;"!"&amp;ADDRESS(10,COLUMN(E$9)-1)&amp;":"&amp;ADDRESS(1000,COLUMN(E$9)-1))),
SUMIF(INDIRECT(Equipo!$E$4&amp;"!B10:B1000"),$B70,INDIRECT(Equipo!$E$4&amp;"!"&amp;ADDRESS(10,COLUMN(E$9)-1)&amp;":"&amp;ADDRESS(1000,COLUMN(E$9)-1))),
SUMIF(INDIRECT(Equipo!$F$4&amp;"!B10:B1000"),$B70,INDIRECT(Equipo!$F$4&amp;"!"&amp;ADDRESS(10,COLUMN(E$9)-1)&amp;":"&amp;ADDRESS(1000,COLUMN(E$9)-1))),
SUMIF(INDIRECT(Equipo!$G$4&amp;"!B10:B1000"),$B70,INDIRECT(Equipo!$G$4&amp;"!"&amp;ADDRESS(10,COLUMN(E$9)-1)&amp;":"&amp;ADDRESS(1000,COLUMN(E$9)-1)))))</f>
        <v>-</v>
      </c>
      <c r="F70" s="2" t="str">
        <f ca="1">IF(ISBLANK(Tareas!$B68),"-",SUM(
SUMIF(INDIRECT(Equipo!$C$4&amp;"!B10:B1000"),$B70,INDIRECT(Equipo!$C$4&amp;"!"&amp;ADDRESS(10,COLUMN(F$9)-1)&amp;":"&amp;ADDRESS(1000,COLUMN(F$9)-1))),
SUMIF(INDIRECT(Equipo!$D$4&amp;"!B10:B1000"),$B70,INDIRECT(Equipo!$D$4&amp;"!"&amp;ADDRESS(10,COLUMN(F$9)-1)&amp;":"&amp;ADDRESS(1000,COLUMN(F$9)-1))),
SUMIF(INDIRECT(Equipo!$E$4&amp;"!B10:B1000"),$B70,INDIRECT(Equipo!$E$4&amp;"!"&amp;ADDRESS(10,COLUMN(F$9)-1)&amp;":"&amp;ADDRESS(1000,COLUMN(F$9)-1))),
SUMIF(INDIRECT(Equipo!$F$4&amp;"!B10:B1000"),$B70,INDIRECT(Equipo!$F$4&amp;"!"&amp;ADDRESS(10,COLUMN(F$9)-1)&amp;":"&amp;ADDRESS(1000,COLUMN(F$9)-1))),
SUMIF(INDIRECT(Equipo!$G$4&amp;"!B10:B1000"),$B70,INDIRECT(Equipo!$G$4&amp;"!"&amp;ADDRESS(10,COLUMN(F$9)-1)&amp;":"&amp;ADDRESS(1000,COLUMN(F$9)-1)))))</f>
        <v>-</v>
      </c>
      <c r="G70" s="2" t="str">
        <f ca="1">IF(ISBLANK(Tareas!$B68),"-",SUM(
SUMIF(INDIRECT(Equipo!$C$4&amp;"!B10:B1000"),$B70,INDIRECT(Equipo!$C$4&amp;"!"&amp;ADDRESS(10,COLUMN(G$9)-1)&amp;":"&amp;ADDRESS(1000,COLUMN(G$9)-1))),
SUMIF(INDIRECT(Equipo!$D$4&amp;"!B10:B1000"),$B70,INDIRECT(Equipo!$D$4&amp;"!"&amp;ADDRESS(10,COLUMN(G$9)-1)&amp;":"&amp;ADDRESS(1000,COLUMN(G$9)-1))),
SUMIF(INDIRECT(Equipo!$E$4&amp;"!B10:B1000"),$B70,INDIRECT(Equipo!$E$4&amp;"!"&amp;ADDRESS(10,COLUMN(G$9)-1)&amp;":"&amp;ADDRESS(1000,COLUMN(G$9)-1))),
SUMIF(INDIRECT(Equipo!$F$4&amp;"!B10:B1000"),$B70,INDIRECT(Equipo!$F$4&amp;"!"&amp;ADDRESS(10,COLUMN(G$9)-1)&amp;":"&amp;ADDRESS(1000,COLUMN(G$9)-1))),
SUMIF(INDIRECT(Equipo!$G$4&amp;"!B10:B1000"),$B70,INDIRECT(Equipo!$G$4&amp;"!"&amp;ADDRESS(10,COLUMN(G$9)-1)&amp;":"&amp;ADDRESS(1000,COLUMN(G$9)-1)))))</f>
        <v>-</v>
      </c>
    </row>
    <row r="71" spans="2:7">
      <c r="B71" t="str">
        <f>IF(ISBLANK(Tareas!B69)," - ",Tareas!B69)</f>
        <v xml:space="preserve"> - </v>
      </c>
      <c r="D71" s="2" t="str">
        <f ca="1">IF(ISBLANK(Tareas!$B69),"-",SUM(
SUMIF(INDIRECT(Equipo!$C$4&amp;"!B10:B1000"),$B71,INDIRECT(Equipo!$C$4&amp;"!"&amp;ADDRESS(10,COLUMN(D$9)-1)&amp;":"&amp;ADDRESS(1000,COLUMN(D$9)-1))),
SUMIF(INDIRECT(Equipo!$D$4&amp;"!B10:B1000"),$B71,INDIRECT(Equipo!$D$4&amp;"!"&amp;ADDRESS(10,COLUMN(D$9)-1)&amp;":"&amp;ADDRESS(1000,COLUMN(D$9)-1))),
SUMIF(INDIRECT(Equipo!$E$4&amp;"!B10:B1000"),$B71,INDIRECT(Equipo!$E$4&amp;"!"&amp;ADDRESS(10,COLUMN(D$9)-1)&amp;":"&amp;ADDRESS(1000,COLUMN(D$9)-1))),
SUMIF(INDIRECT(Equipo!$F$4&amp;"!B10:B1000"),$B71,INDIRECT(Equipo!$F$4&amp;"!"&amp;ADDRESS(10,COLUMN(D$9)-1)&amp;":"&amp;ADDRESS(1000,COLUMN(D$9)-1))),
SUMIF(INDIRECT(Equipo!$G$4&amp;"!B10:B1000"),$B71,INDIRECT(Equipo!$G$4&amp;"!"&amp;ADDRESS(10,COLUMN(D$9)-1)&amp;":"&amp;ADDRESS(1000,COLUMN(D$9)-1)))))</f>
        <v>-</v>
      </c>
      <c r="E71" s="2" t="str">
        <f ca="1">IF(ISBLANK(Tareas!$B69),"-",SUM(
SUMIF(INDIRECT(Equipo!$C$4&amp;"!B10:B1000"),$B71,INDIRECT(Equipo!$C$4&amp;"!"&amp;ADDRESS(10,COLUMN(E$9)-1)&amp;":"&amp;ADDRESS(1000,COLUMN(E$9)-1))),
SUMIF(INDIRECT(Equipo!$D$4&amp;"!B10:B1000"),$B71,INDIRECT(Equipo!$D$4&amp;"!"&amp;ADDRESS(10,COLUMN(E$9)-1)&amp;":"&amp;ADDRESS(1000,COLUMN(E$9)-1))),
SUMIF(INDIRECT(Equipo!$E$4&amp;"!B10:B1000"),$B71,INDIRECT(Equipo!$E$4&amp;"!"&amp;ADDRESS(10,COLUMN(E$9)-1)&amp;":"&amp;ADDRESS(1000,COLUMN(E$9)-1))),
SUMIF(INDIRECT(Equipo!$F$4&amp;"!B10:B1000"),$B71,INDIRECT(Equipo!$F$4&amp;"!"&amp;ADDRESS(10,COLUMN(E$9)-1)&amp;":"&amp;ADDRESS(1000,COLUMN(E$9)-1))),
SUMIF(INDIRECT(Equipo!$G$4&amp;"!B10:B1000"),$B71,INDIRECT(Equipo!$G$4&amp;"!"&amp;ADDRESS(10,COLUMN(E$9)-1)&amp;":"&amp;ADDRESS(1000,COLUMN(E$9)-1)))))</f>
        <v>-</v>
      </c>
      <c r="F71" s="2" t="str">
        <f ca="1">IF(ISBLANK(Tareas!$B69),"-",SUM(
SUMIF(INDIRECT(Equipo!$C$4&amp;"!B10:B1000"),$B71,INDIRECT(Equipo!$C$4&amp;"!"&amp;ADDRESS(10,COLUMN(F$9)-1)&amp;":"&amp;ADDRESS(1000,COLUMN(F$9)-1))),
SUMIF(INDIRECT(Equipo!$D$4&amp;"!B10:B1000"),$B71,INDIRECT(Equipo!$D$4&amp;"!"&amp;ADDRESS(10,COLUMN(F$9)-1)&amp;":"&amp;ADDRESS(1000,COLUMN(F$9)-1))),
SUMIF(INDIRECT(Equipo!$E$4&amp;"!B10:B1000"),$B71,INDIRECT(Equipo!$E$4&amp;"!"&amp;ADDRESS(10,COLUMN(F$9)-1)&amp;":"&amp;ADDRESS(1000,COLUMN(F$9)-1))),
SUMIF(INDIRECT(Equipo!$F$4&amp;"!B10:B1000"),$B71,INDIRECT(Equipo!$F$4&amp;"!"&amp;ADDRESS(10,COLUMN(F$9)-1)&amp;":"&amp;ADDRESS(1000,COLUMN(F$9)-1))),
SUMIF(INDIRECT(Equipo!$G$4&amp;"!B10:B1000"),$B71,INDIRECT(Equipo!$G$4&amp;"!"&amp;ADDRESS(10,COLUMN(F$9)-1)&amp;":"&amp;ADDRESS(1000,COLUMN(F$9)-1)))))</f>
        <v>-</v>
      </c>
      <c r="G71" s="2" t="str">
        <f ca="1">IF(ISBLANK(Tareas!$B69),"-",SUM(
SUMIF(INDIRECT(Equipo!$C$4&amp;"!B10:B1000"),$B71,INDIRECT(Equipo!$C$4&amp;"!"&amp;ADDRESS(10,COLUMN(G$9)-1)&amp;":"&amp;ADDRESS(1000,COLUMN(G$9)-1))),
SUMIF(INDIRECT(Equipo!$D$4&amp;"!B10:B1000"),$B71,INDIRECT(Equipo!$D$4&amp;"!"&amp;ADDRESS(10,COLUMN(G$9)-1)&amp;":"&amp;ADDRESS(1000,COLUMN(G$9)-1))),
SUMIF(INDIRECT(Equipo!$E$4&amp;"!B10:B1000"),$B71,INDIRECT(Equipo!$E$4&amp;"!"&amp;ADDRESS(10,COLUMN(G$9)-1)&amp;":"&amp;ADDRESS(1000,COLUMN(G$9)-1))),
SUMIF(INDIRECT(Equipo!$F$4&amp;"!B10:B1000"),$B71,INDIRECT(Equipo!$F$4&amp;"!"&amp;ADDRESS(10,COLUMN(G$9)-1)&amp;":"&amp;ADDRESS(1000,COLUMN(G$9)-1))),
SUMIF(INDIRECT(Equipo!$G$4&amp;"!B10:B1000"),$B71,INDIRECT(Equipo!$G$4&amp;"!"&amp;ADDRESS(10,COLUMN(G$9)-1)&amp;":"&amp;ADDRESS(1000,COLUMN(G$9)-1)))))</f>
        <v>-</v>
      </c>
    </row>
    <row r="72" spans="2:7">
      <c r="B72" t="str">
        <f>IF(ISBLANK(Tareas!B70)," - ",Tareas!B70)</f>
        <v xml:space="preserve"> - </v>
      </c>
      <c r="D72" s="2" t="str">
        <f ca="1">IF(ISBLANK(Tareas!$B70),"-",SUM(
SUMIF(INDIRECT(Equipo!$C$4&amp;"!B10:B1000"),$B72,INDIRECT(Equipo!$C$4&amp;"!"&amp;ADDRESS(10,COLUMN(D$9)-1)&amp;":"&amp;ADDRESS(1000,COLUMN(D$9)-1))),
SUMIF(INDIRECT(Equipo!$D$4&amp;"!B10:B1000"),$B72,INDIRECT(Equipo!$D$4&amp;"!"&amp;ADDRESS(10,COLUMN(D$9)-1)&amp;":"&amp;ADDRESS(1000,COLUMN(D$9)-1))),
SUMIF(INDIRECT(Equipo!$E$4&amp;"!B10:B1000"),$B72,INDIRECT(Equipo!$E$4&amp;"!"&amp;ADDRESS(10,COLUMN(D$9)-1)&amp;":"&amp;ADDRESS(1000,COLUMN(D$9)-1))),
SUMIF(INDIRECT(Equipo!$F$4&amp;"!B10:B1000"),$B72,INDIRECT(Equipo!$F$4&amp;"!"&amp;ADDRESS(10,COLUMN(D$9)-1)&amp;":"&amp;ADDRESS(1000,COLUMN(D$9)-1))),
SUMIF(INDIRECT(Equipo!$G$4&amp;"!B10:B1000"),$B72,INDIRECT(Equipo!$G$4&amp;"!"&amp;ADDRESS(10,COLUMN(D$9)-1)&amp;":"&amp;ADDRESS(1000,COLUMN(D$9)-1)))))</f>
        <v>-</v>
      </c>
      <c r="E72" s="2" t="str">
        <f ca="1">IF(ISBLANK(Tareas!$B70),"-",SUM(
SUMIF(INDIRECT(Equipo!$C$4&amp;"!B10:B1000"),$B72,INDIRECT(Equipo!$C$4&amp;"!"&amp;ADDRESS(10,COLUMN(E$9)-1)&amp;":"&amp;ADDRESS(1000,COLUMN(E$9)-1))),
SUMIF(INDIRECT(Equipo!$D$4&amp;"!B10:B1000"),$B72,INDIRECT(Equipo!$D$4&amp;"!"&amp;ADDRESS(10,COLUMN(E$9)-1)&amp;":"&amp;ADDRESS(1000,COLUMN(E$9)-1))),
SUMIF(INDIRECT(Equipo!$E$4&amp;"!B10:B1000"),$B72,INDIRECT(Equipo!$E$4&amp;"!"&amp;ADDRESS(10,COLUMN(E$9)-1)&amp;":"&amp;ADDRESS(1000,COLUMN(E$9)-1))),
SUMIF(INDIRECT(Equipo!$F$4&amp;"!B10:B1000"),$B72,INDIRECT(Equipo!$F$4&amp;"!"&amp;ADDRESS(10,COLUMN(E$9)-1)&amp;":"&amp;ADDRESS(1000,COLUMN(E$9)-1))),
SUMIF(INDIRECT(Equipo!$G$4&amp;"!B10:B1000"),$B72,INDIRECT(Equipo!$G$4&amp;"!"&amp;ADDRESS(10,COLUMN(E$9)-1)&amp;":"&amp;ADDRESS(1000,COLUMN(E$9)-1)))))</f>
        <v>-</v>
      </c>
      <c r="F72" s="2" t="str">
        <f ca="1">IF(ISBLANK(Tareas!$B70),"-",SUM(
SUMIF(INDIRECT(Equipo!$C$4&amp;"!B10:B1000"),$B72,INDIRECT(Equipo!$C$4&amp;"!"&amp;ADDRESS(10,COLUMN(F$9)-1)&amp;":"&amp;ADDRESS(1000,COLUMN(F$9)-1))),
SUMIF(INDIRECT(Equipo!$D$4&amp;"!B10:B1000"),$B72,INDIRECT(Equipo!$D$4&amp;"!"&amp;ADDRESS(10,COLUMN(F$9)-1)&amp;":"&amp;ADDRESS(1000,COLUMN(F$9)-1))),
SUMIF(INDIRECT(Equipo!$E$4&amp;"!B10:B1000"),$B72,INDIRECT(Equipo!$E$4&amp;"!"&amp;ADDRESS(10,COLUMN(F$9)-1)&amp;":"&amp;ADDRESS(1000,COLUMN(F$9)-1))),
SUMIF(INDIRECT(Equipo!$F$4&amp;"!B10:B1000"),$B72,INDIRECT(Equipo!$F$4&amp;"!"&amp;ADDRESS(10,COLUMN(F$9)-1)&amp;":"&amp;ADDRESS(1000,COLUMN(F$9)-1))),
SUMIF(INDIRECT(Equipo!$G$4&amp;"!B10:B1000"),$B72,INDIRECT(Equipo!$G$4&amp;"!"&amp;ADDRESS(10,COLUMN(F$9)-1)&amp;":"&amp;ADDRESS(1000,COLUMN(F$9)-1)))))</f>
        <v>-</v>
      </c>
      <c r="G72" s="2" t="str">
        <f ca="1">IF(ISBLANK(Tareas!$B70),"-",SUM(
SUMIF(INDIRECT(Equipo!$C$4&amp;"!B10:B1000"),$B72,INDIRECT(Equipo!$C$4&amp;"!"&amp;ADDRESS(10,COLUMN(G$9)-1)&amp;":"&amp;ADDRESS(1000,COLUMN(G$9)-1))),
SUMIF(INDIRECT(Equipo!$D$4&amp;"!B10:B1000"),$B72,INDIRECT(Equipo!$D$4&amp;"!"&amp;ADDRESS(10,COLUMN(G$9)-1)&amp;":"&amp;ADDRESS(1000,COLUMN(G$9)-1))),
SUMIF(INDIRECT(Equipo!$E$4&amp;"!B10:B1000"),$B72,INDIRECT(Equipo!$E$4&amp;"!"&amp;ADDRESS(10,COLUMN(G$9)-1)&amp;":"&amp;ADDRESS(1000,COLUMN(G$9)-1))),
SUMIF(INDIRECT(Equipo!$F$4&amp;"!B10:B1000"),$B72,INDIRECT(Equipo!$F$4&amp;"!"&amp;ADDRESS(10,COLUMN(G$9)-1)&amp;":"&amp;ADDRESS(1000,COLUMN(G$9)-1))),
SUMIF(INDIRECT(Equipo!$G$4&amp;"!B10:B1000"),$B72,INDIRECT(Equipo!$G$4&amp;"!"&amp;ADDRESS(10,COLUMN(G$9)-1)&amp;":"&amp;ADDRESS(1000,COLUMN(G$9)-1)))))</f>
        <v>-</v>
      </c>
    </row>
    <row r="73" spans="2:7">
      <c r="B73" t="str">
        <f>IF(ISBLANK(Tareas!B71)," - ",Tareas!B71)</f>
        <v xml:space="preserve"> - </v>
      </c>
      <c r="D73" s="2" t="str">
        <f ca="1">IF(ISBLANK(Tareas!$B71),"-",SUM(
SUMIF(INDIRECT(Equipo!$C$4&amp;"!B10:B1000"),$B73,INDIRECT(Equipo!$C$4&amp;"!"&amp;ADDRESS(10,COLUMN(D$9)-1)&amp;":"&amp;ADDRESS(1000,COLUMN(D$9)-1))),
SUMIF(INDIRECT(Equipo!$D$4&amp;"!B10:B1000"),$B73,INDIRECT(Equipo!$D$4&amp;"!"&amp;ADDRESS(10,COLUMN(D$9)-1)&amp;":"&amp;ADDRESS(1000,COLUMN(D$9)-1))),
SUMIF(INDIRECT(Equipo!$E$4&amp;"!B10:B1000"),$B73,INDIRECT(Equipo!$E$4&amp;"!"&amp;ADDRESS(10,COLUMN(D$9)-1)&amp;":"&amp;ADDRESS(1000,COLUMN(D$9)-1))),
SUMIF(INDIRECT(Equipo!$F$4&amp;"!B10:B1000"),$B73,INDIRECT(Equipo!$F$4&amp;"!"&amp;ADDRESS(10,COLUMN(D$9)-1)&amp;":"&amp;ADDRESS(1000,COLUMN(D$9)-1))),
SUMIF(INDIRECT(Equipo!$G$4&amp;"!B10:B1000"),$B73,INDIRECT(Equipo!$G$4&amp;"!"&amp;ADDRESS(10,COLUMN(D$9)-1)&amp;":"&amp;ADDRESS(1000,COLUMN(D$9)-1)))))</f>
        <v>-</v>
      </c>
      <c r="E73" s="2" t="str">
        <f ca="1">IF(ISBLANK(Tareas!$B71),"-",SUM(
SUMIF(INDIRECT(Equipo!$C$4&amp;"!B10:B1000"),$B73,INDIRECT(Equipo!$C$4&amp;"!"&amp;ADDRESS(10,COLUMN(E$9)-1)&amp;":"&amp;ADDRESS(1000,COLUMN(E$9)-1))),
SUMIF(INDIRECT(Equipo!$D$4&amp;"!B10:B1000"),$B73,INDIRECT(Equipo!$D$4&amp;"!"&amp;ADDRESS(10,COLUMN(E$9)-1)&amp;":"&amp;ADDRESS(1000,COLUMN(E$9)-1))),
SUMIF(INDIRECT(Equipo!$E$4&amp;"!B10:B1000"),$B73,INDIRECT(Equipo!$E$4&amp;"!"&amp;ADDRESS(10,COLUMN(E$9)-1)&amp;":"&amp;ADDRESS(1000,COLUMN(E$9)-1))),
SUMIF(INDIRECT(Equipo!$F$4&amp;"!B10:B1000"),$B73,INDIRECT(Equipo!$F$4&amp;"!"&amp;ADDRESS(10,COLUMN(E$9)-1)&amp;":"&amp;ADDRESS(1000,COLUMN(E$9)-1))),
SUMIF(INDIRECT(Equipo!$G$4&amp;"!B10:B1000"),$B73,INDIRECT(Equipo!$G$4&amp;"!"&amp;ADDRESS(10,COLUMN(E$9)-1)&amp;":"&amp;ADDRESS(1000,COLUMN(E$9)-1)))))</f>
        <v>-</v>
      </c>
      <c r="F73" s="2" t="str">
        <f ca="1">IF(ISBLANK(Tareas!$B71),"-",SUM(
SUMIF(INDIRECT(Equipo!$C$4&amp;"!B10:B1000"),$B73,INDIRECT(Equipo!$C$4&amp;"!"&amp;ADDRESS(10,COLUMN(F$9)-1)&amp;":"&amp;ADDRESS(1000,COLUMN(F$9)-1))),
SUMIF(INDIRECT(Equipo!$D$4&amp;"!B10:B1000"),$B73,INDIRECT(Equipo!$D$4&amp;"!"&amp;ADDRESS(10,COLUMN(F$9)-1)&amp;":"&amp;ADDRESS(1000,COLUMN(F$9)-1))),
SUMIF(INDIRECT(Equipo!$E$4&amp;"!B10:B1000"),$B73,INDIRECT(Equipo!$E$4&amp;"!"&amp;ADDRESS(10,COLUMN(F$9)-1)&amp;":"&amp;ADDRESS(1000,COLUMN(F$9)-1))),
SUMIF(INDIRECT(Equipo!$F$4&amp;"!B10:B1000"),$B73,INDIRECT(Equipo!$F$4&amp;"!"&amp;ADDRESS(10,COLUMN(F$9)-1)&amp;":"&amp;ADDRESS(1000,COLUMN(F$9)-1))),
SUMIF(INDIRECT(Equipo!$G$4&amp;"!B10:B1000"),$B73,INDIRECT(Equipo!$G$4&amp;"!"&amp;ADDRESS(10,COLUMN(F$9)-1)&amp;":"&amp;ADDRESS(1000,COLUMN(F$9)-1)))))</f>
        <v>-</v>
      </c>
      <c r="G73" s="2" t="str">
        <f ca="1">IF(ISBLANK(Tareas!$B71),"-",SUM(
SUMIF(INDIRECT(Equipo!$C$4&amp;"!B10:B1000"),$B73,INDIRECT(Equipo!$C$4&amp;"!"&amp;ADDRESS(10,COLUMN(G$9)-1)&amp;":"&amp;ADDRESS(1000,COLUMN(G$9)-1))),
SUMIF(INDIRECT(Equipo!$D$4&amp;"!B10:B1000"),$B73,INDIRECT(Equipo!$D$4&amp;"!"&amp;ADDRESS(10,COLUMN(G$9)-1)&amp;":"&amp;ADDRESS(1000,COLUMN(G$9)-1))),
SUMIF(INDIRECT(Equipo!$E$4&amp;"!B10:B1000"),$B73,INDIRECT(Equipo!$E$4&amp;"!"&amp;ADDRESS(10,COLUMN(G$9)-1)&amp;":"&amp;ADDRESS(1000,COLUMN(G$9)-1))),
SUMIF(INDIRECT(Equipo!$F$4&amp;"!B10:B1000"),$B73,INDIRECT(Equipo!$F$4&amp;"!"&amp;ADDRESS(10,COLUMN(G$9)-1)&amp;":"&amp;ADDRESS(1000,COLUMN(G$9)-1))),
SUMIF(INDIRECT(Equipo!$G$4&amp;"!B10:B1000"),$B73,INDIRECT(Equipo!$G$4&amp;"!"&amp;ADDRESS(10,COLUMN(G$9)-1)&amp;":"&amp;ADDRESS(1000,COLUMN(G$9)-1)))))</f>
        <v>-</v>
      </c>
    </row>
    <row r="74" spans="2:7">
      <c r="B74" t="str">
        <f>IF(ISBLANK(Tareas!B72)," - ",Tareas!B72)</f>
        <v xml:space="preserve"> - </v>
      </c>
      <c r="D74" s="2" t="str">
        <f ca="1">IF(ISBLANK(Tareas!$B72),"-",SUM(
SUMIF(INDIRECT(Equipo!$C$4&amp;"!B10:B1000"),$B74,INDIRECT(Equipo!$C$4&amp;"!"&amp;ADDRESS(10,COLUMN(D$9)-1)&amp;":"&amp;ADDRESS(1000,COLUMN(D$9)-1))),
SUMIF(INDIRECT(Equipo!$D$4&amp;"!B10:B1000"),$B74,INDIRECT(Equipo!$D$4&amp;"!"&amp;ADDRESS(10,COLUMN(D$9)-1)&amp;":"&amp;ADDRESS(1000,COLUMN(D$9)-1))),
SUMIF(INDIRECT(Equipo!$E$4&amp;"!B10:B1000"),$B74,INDIRECT(Equipo!$E$4&amp;"!"&amp;ADDRESS(10,COLUMN(D$9)-1)&amp;":"&amp;ADDRESS(1000,COLUMN(D$9)-1))),
SUMIF(INDIRECT(Equipo!$F$4&amp;"!B10:B1000"),$B74,INDIRECT(Equipo!$F$4&amp;"!"&amp;ADDRESS(10,COLUMN(D$9)-1)&amp;":"&amp;ADDRESS(1000,COLUMN(D$9)-1))),
SUMIF(INDIRECT(Equipo!$G$4&amp;"!B10:B1000"),$B74,INDIRECT(Equipo!$G$4&amp;"!"&amp;ADDRESS(10,COLUMN(D$9)-1)&amp;":"&amp;ADDRESS(1000,COLUMN(D$9)-1)))))</f>
        <v>-</v>
      </c>
      <c r="E74" s="2" t="str">
        <f ca="1">IF(ISBLANK(Tareas!$B72),"-",SUM(
SUMIF(INDIRECT(Equipo!$C$4&amp;"!B10:B1000"),$B74,INDIRECT(Equipo!$C$4&amp;"!"&amp;ADDRESS(10,COLUMN(E$9)-1)&amp;":"&amp;ADDRESS(1000,COLUMN(E$9)-1))),
SUMIF(INDIRECT(Equipo!$D$4&amp;"!B10:B1000"),$B74,INDIRECT(Equipo!$D$4&amp;"!"&amp;ADDRESS(10,COLUMN(E$9)-1)&amp;":"&amp;ADDRESS(1000,COLUMN(E$9)-1))),
SUMIF(INDIRECT(Equipo!$E$4&amp;"!B10:B1000"),$B74,INDIRECT(Equipo!$E$4&amp;"!"&amp;ADDRESS(10,COLUMN(E$9)-1)&amp;":"&amp;ADDRESS(1000,COLUMN(E$9)-1))),
SUMIF(INDIRECT(Equipo!$F$4&amp;"!B10:B1000"),$B74,INDIRECT(Equipo!$F$4&amp;"!"&amp;ADDRESS(10,COLUMN(E$9)-1)&amp;":"&amp;ADDRESS(1000,COLUMN(E$9)-1))),
SUMIF(INDIRECT(Equipo!$G$4&amp;"!B10:B1000"),$B74,INDIRECT(Equipo!$G$4&amp;"!"&amp;ADDRESS(10,COLUMN(E$9)-1)&amp;":"&amp;ADDRESS(1000,COLUMN(E$9)-1)))))</f>
        <v>-</v>
      </c>
      <c r="F74" s="2" t="str">
        <f ca="1">IF(ISBLANK(Tareas!$B72),"-",SUM(
SUMIF(INDIRECT(Equipo!$C$4&amp;"!B10:B1000"),$B74,INDIRECT(Equipo!$C$4&amp;"!"&amp;ADDRESS(10,COLUMN(F$9)-1)&amp;":"&amp;ADDRESS(1000,COLUMN(F$9)-1))),
SUMIF(INDIRECT(Equipo!$D$4&amp;"!B10:B1000"),$B74,INDIRECT(Equipo!$D$4&amp;"!"&amp;ADDRESS(10,COLUMN(F$9)-1)&amp;":"&amp;ADDRESS(1000,COLUMN(F$9)-1))),
SUMIF(INDIRECT(Equipo!$E$4&amp;"!B10:B1000"),$B74,INDIRECT(Equipo!$E$4&amp;"!"&amp;ADDRESS(10,COLUMN(F$9)-1)&amp;":"&amp;ADDRESS(1000,COLUMN(F$9)-1))),
SUMIF(INDIRECT(Equipo!$F$4&amp;"!B10:B1000"),$B74,INDIRECT(Equipo!$F$4&amp;"!"&amp;ADDRESS(10,COLUMN(F$9)-1)&amp;":"&amp;ADDRESS(1000,COLUMN(F$9)-1))),
SUMIF(INDIRECT(Equipo!$G$4&amp;"!B10:B1000"),$B74,INDIRECT(Equipo!$G$4&amp;"!"&amp;ADDRESS(10,COLUMN(F$9)-1)&amp;":"&amp;ADDRESS(1000,COLUMN(F$9)-1)))))</f>
        <v>-</v>
      </c>
      <c r="G74" s="2" t="str">
        <f ca="1">IF(ISBLANK(Tareas!$B72),"-",SUM(
SUMIF(INDIRECT(Equipo!$C$4&amp;"!B10:B1000"),$B74,INDIRECT(Equipo!$C$4&amp;"!"&amp;ADDRESS(10,COLUMN(G$9)-1)&amp;":"&amp;ADDRESS(1000,COLUMN(G$9)-1))),
SUMIF(INDIRECT(Equipo!$D$4&amp;"!B10:B1000"),$B74,INDIRECT(Equipo!$D$4&amp;"!"&amp;ADDRESS(10,COLUMN(G$9)-1)&amp;":"&amp;ADDRESS(1000,COLUMN(G$9)-1))),
SUMIF(INDIRECT(Equipo!$E$4&amp;"!B10:B1000"),$B74,INDIRECT(Equipo!$E$4&amp;"!"&amp;ADDRESS(10,COLUMN(G$9)-1)&amp;":"&amp;ADDRESS(1000,COLUMN(G$9)-1))),
SUMIF(INDIRECT(Equipo!$F$4&amp;"!B10:B1000"),$B74,INDIRECT(Equipo!$F$4&amp;"!"&amp;ADDRESS(10,COLUMN(G$9)-1)&amp;":"&amp;ADDRESS(1000,COLUMN(G$9)-1))),
SUMIF(INDIRECT(Equipo!$G$4&amp;"!B10:B1000"),$B74,INDIRECT(Equipo!$G$4&amp;"!"&amp;ADDRESS(10,COLUMN(G$9)-1)&amp;":"&amp;ADDRESS(1000,COLUMN(G$9)-1)))))</f>
        <v>-</v>
      </c>
    </row>
    <row r="75" spans="2:7">
      <c r="B75" t="str">
        <f>IF(ISBLANK(Tareas!B73)," - ",Tareas!B73)</f>
        <v xml:space="preserve"> - </v>
      </c>
      <c r="D75" s="2" t="str">
        <f ca="1">IF(ISBLANK(Tareas!$B73),"-",SUM(
SUMIF(INDIRECT(Equipo!$C$4&amp;"!B10:B1000"),$B75,INDIRECT(Equipo!$C$4&amp;"!"&amp;ADDRESS(10,COLUMN(D$9)-1)&amp;":"&amp;ADDRESS(1000,COLUMN(D$9)-1))),
SUMIF(INDIRECT(Equipo!$D$4&amp;"!B10:B1000"),$B75,INDIRECT(Equipo!$D$4&amp;"!"&amp;ADDRESS(10,COLUMN(D$9)-1)&amp;":"&amp;ADDRESS(1000,COLUMN(D$9)-1))),
SUMIF(INDIRECT(Equipo!$E$4&amp;"!B10:B1000"),$B75,INDIRECT(Equipo!$E$4&amp;"!"&amp;ADDRESS(10,COLUMN(D$9)-1)&amp;":"&amp;ADDRESS(1000,COLUMN(D$9)-1))),
SUMIF(INDIRECT(Equipo!$F$4&amp;"!B10:B1000"),$B75,INDIRECT(Equipo!$F$4&amp;"!"&amp;ADDRESS(10,COLUMN(D$9)-1)&amp;":"&amp;ADDRESS(1000,COLUMN(D$9)-1))),
SUMIF(INDIRECT(Equipo!$G$4&amp;"!B10:B1000"),$B75,INDIRECT(Equipo!$G$4&amp;"!"&amp;ADDRESS(10,COLUMN(D$9)-1)&amp;":"&amp;ADDRESS(1000,COLUMN(D$9)-1)))))</f>
        <v>-</v>
      </c>
      <c r="E75" s="2" t="str">
        <f ca="1">IF(ISBLANK(Tareas!$B73),"-",SUM(
SUMIF(INDIRECT(Equipo!$C$4&amp;"!B10:B1000"),$B75,INDIRECT(Equipo!$C$4&amp;"!"&amp;ADDRESS(10,COLUMN(E$9)-1)&amp;":"&amp;ADDRESS(1000,COLUMN(E$9)-1))),
SUMIF(INDIRECT(Equipo!$D$4&amp;"!B10:B1000"),$B75,INDIRECT(Equipo!$D$4&amp;"!"&amp;ADDRESS(10,COLUMN(E$9)-1)&amp;":"&amp;ADDRESS(1000,COLUMN(E$9)-1))),
SUMIF(INDIRECT(Equipo!$E$4&amp;"!B10:B1000"),$B75,INDIRECT(Equipo!$E$4&amp;"!"&amp;ADDRESS(10,COLUMN(E$9)-1)&amp;":"&amp;ADDRESS(1000,COLUMN(E$9)-1))),
SUMIF(INDIRECT(Equipo!$F$4&amp;"!B10:B1000"),$B75,INDIRECT(Equipo!$F$4&amp;"!"&amp;ADDRESS(10,COLUMN(E$9)-1)&amp;":"&amp;ADDRESS(1000,COLUMN(E$9)-1))),
SUMIF(INDIRECT(Equipo!$G$4&amp;"!B10:B1000"),$B75,INDIRECT(Equipo!$G$4&amp;"!"&amp;ADDRESS(10,COLUMN(E$9)-1)&amp;":"&amp;ADDRESS(1000,COLUMN(E$9)-1)))))</f>
        <v>-</v>
      </c>
      <c r="F75" s="2" t="str">
        <f ca="1">IF(ISBLANK(Tareas!$B73),"-",SUM(
SUMIF(INDIRECT(Equipo!$C$4&amp;"!B10:B1000"),$B75,INDIRECT(Equipo!$C$4&amp;"!"&amp;ADDRESS(10,COLUMN(F$9)-1)&amp;":"&amp;ADDRESS(1000,COLUMN(F$9)-1))),
SUMIF(INDIRECT(Equipo!$D$4&amp;"!B10:B1000"),$B75,INDIRECT(Equipo!$D$4&amp;"!"&amp;ADDRESS(10,COLUMN(F$9)-1)&amp;":"&amp;ADDRESS(1000,COLUMN(F$9)-1))),
SUMIF(INDIRECT(Equipo!$E$4&amp;"!B10:B1000"),$B75,INDIRECT(Equipo!$E$4&amp;"!"&amp;ADDRESS(10,COLUMN(F$9)-1)&amp;":"&amp;ADDRESS(1000,COLUMN(F$9)-1))),
SUMIF(INDIRECT(Equipo!$F$4&amp;"!B10:B1000"),$B75,INDIRECT(Equipo!$F$4&amp;"!"&amp;ADDRESS(10,COLUMN(F$9)-1)&amp;":"&amp;ADDRESS(1000,COLUMN(F$9)-1))),
SUMIF(INDIRECT(Equipo!$G$4&amp;"!B10:B1000"),$B75,INDIRECT(Equipo!$G$4&amp;"!"&amp;ADDRESS(10,COLUMN(F$9)-1)&amp;":"&amp;ADDRESS(1000,COLUMN(F$9)-1)))))</f>
        <v>-</v>
      </c>
      <c r="G75" s="2" t="str">
        <f ca="1">IF(ISBLANK(Tareas!$B73),"-",SUM(
SUMIF(INDIRECT(Equipo!$C$4&amp;"!B10:B1000"),$B75,INDIRECT(Equipo!$C$4&amp;"!"&amp;ADDRESS(10,COLUMN(G$9)-1)&amp;":"&amp;ADDRESS(1000,COLUMN(G$9)-1))),
SUMIF(INDIRECT(Equipo!$D$4&amp;"!B10:B1000"),$B75,INDIRECT(Equipo!$D$4&amp;"!"&amp;ADDRESS(10,COLUMN(G$9)-1)&amp;":"&amp;ADDRESS(1000,COLUMN(G$9)-1))),
SUMIF(INDIRECT(Equipo!$E$4&amp;"!B10:B1000"),$B75,INDIRECT(Equipo!$E$4&amp;"!"&amp;ADDRESS(10,COLUMN(G$9)-1)&amp;":"&amp;ADDRESS(1000,COLUMN(G$9)-1))),
SUMIF(INDIRECT(Equipo!$F$4&amp;"!B10:B1000"),$B75,INDIRECT(Equipo!$F$4&amp;"!"&amp;ADDRESS(10,COLUMN(G$9)-1)&amp;":"&amp;ADDRESS(1000,COLUMN(G$9)-1))),
SUMIF(INDIRECT(Equipo!$G$4&amp;"!B10:B1000"),$B75,INDIRECT(Equipo!$G$4&amp;"!"&amp;ADDRESS(10,COLUMN(G$9)-1)&amp;":"&amp;ADDRESS(1000,COLUMN(G$9)-1)))))</f>
        <v>-</v>
      </c>
    </row>
    <row r="76" spans="2:7">
      <c r="B76" t="str">
        <f>IF(ISBLANK(Tareas!B74)," - ",Tareas!B74)</f>
        <v xml:space="preserve"> - </v>
      </c>
      <c r="D76" s="2" t="str">
        <f ca="1">IF(ISBLANK(Tareas!$B74),"-",SUM(
SUMIF(INDIRECT(Equipo!$C$4&amp;"!B10:B1000"),$B76,INDIRECT(Equipo!$C$4&amp;"!"&amp;ADDRESS(10,COLUMN(D$9)-1)&amp;":"&amp;ADDRESS(1000,COLUMN(D$9)-1))),
SUMIF(INDIRECT(Equipo!$D$4&amp;"!B10:B1000"),$B76,INDIRECT(Equipo!$D$4&amp;"!"&amp;ADDRESS(10,COLUMN(D$9)-1)&amp;":"&amp;ADDRESS(1000,COLUMN(D$9)-1))),
SUMIF(INDIRECT(Equipo!$E$4&amp;"!B10:B1000"),$B76,INDIRECT(Equipo!$E$4&amp;"!"&amp;ADDRESS(10,COLUMN(D$9)-1)&amp;":"&amp;ADDRESS(1000,COLUMN(D$9)-1))),
SUMIF(INDIRECT(Equipo!$F$4&amp;"!B10:B1000"),$B76,INDIRECT(Equipo!$F$4&amp;"!"&amp;ADDRESS(10,COLUMN(D$9)-1)&amp;":"&amp;ADDRESS(1000,COLUMN(D$9)-1))),
SUMIF(INDIRECT(Equipo!$G$4&amp;"!B10:B1000"),$B76,INDIRECT(Equipo!$G$4&amp;"!"&amp;ADDRESS(10,COLUMN(D$9)-1)&amp;":"&amp;ADDRESS(1000,COLUMN(D$9)-1)))))</f>
        <v>-</v>
      </c>
      <c r="E76" s="2" t="str">
        <f ca="1">IF(ISBLANK(Tareas!$B74),"-",SUM(
SUMIF(INDIRECT(Equipo!$C$4&amp;"!B10:B1000"),$B76,INDIRECT(Equipo!$C$4&amp;"!"&amp;ADDRESS(10,COLUMN(E$9)-1)&amp;":"&amp;ADDRESS(1000,COLUMN(E$9)-1))),
SUMIF(INDIRECT(Equipo!$D$4&amp;"!B10:B1000"),$B76,INDIRECT(Equipo!$D$4&amp;"!"&amp;ADDRESS(10,COLUMN(E$9)-1)&amp;":"&amp;ADDRESS(1000,COLUMN(E$9)-1))),
SUMIF(INDIRECT(Equipo!$E$4&amp;"!B10:B1000"),$B76,INDIRECT(Equipo!$E$4&amp;"!"&amp;ADDRESS(10,COLUMN(E$9)-1)&amp;":"&amp;ADDRESS(1000,COLUMN(E$9)-1))),
SUMIF(INDIRECT(Equipo!$F$4&amp;"!B10:B1000"),$B76,INDIRECT(Equipo!$F$4&amp;"!"&amp;ADDRESS(10,COLUMN(E$9)-1)&amp;":"&amp;ADDRESS(1000,COLUMN(E$9)-1))),
SUMIF(INDIRECT(Equipo!$G$4&amp;"!B10:B1000"),$B76,INDIRECT(Equipo!$G$4&amp;"!"&amp;ADDRESS(10,COLUMN(E$9)-1)&amp;":"&amp;ADDRESS(1000,COLUMN(E$9)-1)))))</f>
        <v>-</v>
      </c>
      <c r="F76" s="2" t="str">
        <f ca="1">IF(ISBLANK(Tareas!$B74),"-",SUM(
SUMIF(INDIRECT(Equipo!$C$4&amp;"!B10:B1000"),$B76,INDIRECT(Equipo!$C$4&amp;"!"&amp;ADDRESS(10,COLUMN(F$9)-1)&amp;":"&amp;ADDRESS(1000,COLUMN(F$9)-1))),
SUMIF(INDIRECT(Equipo!$D$4&amp;"!B10:B1000"),$B76,INDIRECT(Equipo!$D$4&amp;"!"&amp;ADDRESS(10,COLUMN(F$9)-1)&amp;":"&amp;ADDRESS(1000,COLUMN(F$9)-1))),
SUMIF(INDIRECT(Equipo!$E$4&amp;"!B10:B1000"),$B76,INDIRECT(Equipo!$E$4&amp;"!"&amp;ADDRESS(10,COLUMN(F$9)-1)&amp;":"&amp;ADDRESS(1000,COLUMN(F$9)-1))),
SUMIF(INDIRECT(Equipo!$F$4&amp;"!B10:B1000"),$B76,INDIRECT(Equipo!$F$4&amp;"!"&amp;ADDRESS(10,COLUMN(F$9)-1)&amp;":"&amp;ADDRESS(1000,COLUMN(F$9)-1))),
SUMIF(INDIRECT(Equipo!$G$4&amp;"!B10:B1000"),$B76,INDIRECT(Equipo!$G$4&amp;"!"&amp;ADDRESS(10,COLUMN(F$9)-1)&amp;":"&amp;ADDRESS(1000,COLUMN(F$9)-1)))))</f>
        <v>-</v>
      </c>
      <c r="G76" s="2" t="str">
        <f ca="1">IF(ISBLANK(Tareas!$B74),"-",SUM(
SUMIF(INDIRECT(Equipo!$C$4&amp;"!B10:B1000"),$B76,INDIRECT(Equipo!$C$4&amp;"!"&amp;ADDRESS(10,COLUMN(G$9)-1)&amp;":"&amp;ADDRESS(1000,COLUMN(G$9)-1))),
SUMIF(INDIRECT(Equipo!$D$4&amp;"!B10:B1000"),$B76,INDIRECT(Equipo!$D$4&amp;"!"&amp;ADDRESS(10,COLUMN(G$9)-1)&amp;":"&amp;ADDRESS(1000,COLUMN(G$9)-1))),
SUMIF(INDIRECT(Equipo!$E$4&amp;"!B10:B1000"),$B76,INDIRECT(Equipo!$E$4&amp;"!"&amp;ADDRESS(10,COLUMN(G$9)-1)&amp;":"&amp;ADDRESS(1000,COLUMN(G$9)-1))),
SUMIF(INDIRECT(Equipo!$F$4&amp;"!B10:B1000"),$B76,INDIRECT(Equipo!$F$4&amp;"!"&amp;ADDRESS(10,COLUMN(G$9)-1)&amp;":"&amp;ADDRESS(1000,COLUMN(G$9)-1))),
SUMIF(INDIRECT(Equipo!$G$4&amp;"!B10:B1000"),$B76,INDIRECT(Equipo!$G$4&amp;"!"&amp;ADDRESS(10,COLUMN(G$9)-1)&amp;":"&amp;ADDRESS(1000,COLUMN(G$9)-1)))))</f>
        <v>-</v>
      </c>
    </row>
    <row r="77" spans="2:7">
      <c r="B77" t="str">
        <f>IF(ISBLANK(Tareas!B75)," - ",Tareas!B75)</f>
        <v xml:space="preserve"> - </v>
      </c>
      <c r="D77" s="2" t="str">
        <f ca="1">IF(ISBLANK(Tareas!$B75),"-",SUM(
SUMIF(INDIRECT(Equipo!$C$4&amp;"!B10:B1000"),$B77,INDIRECT(Equipo!$C$4&amp;"!"&amp;ADDRESS(10,COLUMN(D$9)-1)&amp;":"&amp;ADDRESS(1000,COLUMN(D$9)-1))),
SUMIF(INDIRECT(Equipo!$D$4&amp;"!B10:B1000"),$B77,INDIRECT(Equipo!$D$4&amp;"!"&amp;ADDRESS(10,COLUMN(D$9)-1)&amp;":"&amp;ADDRESS(1000,COLUMN(D$9)-1))),
SUMIF(INDIRECT(Equipo!$E$4&amp;"!B10:B1000"),$B77,INDIRECT(Equipo!$E$4&amp;"!"&amp;ADDRESS(10,COLUMN(D$9)-1)&amp;":"&amp;ADDRESS(1000,COLUMN(D$9)-1))),
SUMIF(INDIRECT(Equipo!$F$4&amp;"!B10:B1000"),$B77,INDIRECT(Equipo!$F$4&amp;"!"&amp;ADDRESS(10,COLUMN(D$9)-1)&amp;":"&amp;ADDRESS(1000,COLUMN(D$9)-1))),
SUMIF(INDIRECT(Equipo!$G$4&amp;"!B10:B1000"),$B77,INDIRECT(Equipo!$G$4&amp;"!"&amp;ADDRESS(10,COLUMN(D$9)-1)&amp;":"&amp;ADDRESS(1000,COLUMN(D$9)-1)))))</f>
        <v>-</v>
      </c>
      <c r="E77" s="2" t="str">
        <f ca="1">IF(ISBLANK(Tareas!$B75),"-",SUM(
SUMIF(INDIRECT(Equipo!$C$4&amp;"!B10:B1000"),$B77,INDIRECT(Equipo!$C$4&amp;"!"&amp;ADDRESS(10,COLUMN(E$9)-1)&amp;":"&amp;ADDRESS(1000,COLUMN(E$9)-1))),
SUMIF(INDIRECT(Equipo!$D$4&amp;"!B10:B1000"),$B77,INDIRECT(Equipo!$D$4&amp;"!"&amp;ADDRESS(10,COLUMN(E$9)-1)&amp;":"&amp;ADDRESS(1000,COLUMN(E$9)-1))),
SUMIF(INDIRECT(Equipo!$E$4&amp;"!B10:B1000"),$B77,INDIRECT(Equipo!$E$4&amp;"!"&amp;ADDRESS(10,COLUMN(E$9)-1)&amp;":"&amp;ADDRESS(1000,COLUMN(E$9)-1))),
SUMIF(INDIRECT(Equipo!$F$4&amp;"!B10:B1000"),$B77,INDIRECT(Equipo!$F$4&amp;"!"&amp;ADDRESS(10,COLUMN(E$9)-1)&amp;":"&amp;ADDRESS(1000,COLUMN(E$9)-1))),
SUMIF(INDIRECT(Equipo!$G$4&amp;"!B10:B1000"),$B77,INDIRECT(Equipo!$G$4&amp;"!"&amp;ADDRESS(10,COLUMN(E$9)-1)&amp;":"&amp;ADDRESS(1000,COLUMN(E$9)-1)))))</f>
        <v>-</v>
      </c>
      <c r="F77" s="2" t="str">
        <f ca="1">IF(ISBLANK(Tareas!$B75),"-",SUM(
SUMIF(INDIRECT(Equipo!$C$4&amp;"!B10:B1000"),$B77,INDIRECT(Equipo!$C$4&amp;"!"&amp;ADDRESS(10,COLUMN(F$9)-1)&amp;":"&amp;ADDRESS(1000,COLUMN(F$9)-1))),
SUMIF(INDIRECT(Equipo!$D$4&amp;"!B10:B1000"),$B77,INDIRECT(Equipo!$D$4&amp;"!"&amp;ADDRESS(10,COLUMN(F$9)-1)&amp;":"&amp;ADDRESS(1000,COLUMN(F$9)-1))),
SUMIF(INDIRECT(Equipo!$E$4&amp;"!B10:B1000"),$B77,INDIRECT(Equipo!$E$4&amp;"!"&amp;ADDRESS(10,COLUMN(F$9)-1)&amp;":"&amp;ADDRESS(1000,COLUMN(F$9)-1))),
SUMIF(INDIRECT(Equipo!$F$4&amp;"!B10:B1000"),$B77,INDIRECT(Equipo!$F$4&amp;"!"&amp;ADDRESS(10,COLUMN(F$9)-1)&amp;":"&amp;ADDRESS(1000,COLUMN(F$9)-1))),
SUMIF(INDIRECT(Equipo!$G$4&amp;"!B10:B1000"),$B77,INDIRECT(Equipo!$G$4&amp;"!"&amp;ADDRESS(10,COLUMN(F$9)-1)&amp;":"&amp;ADDRESS(1000,COLUMN(F$9)-1)))))</f>
        <v>-</v>
      </c>
      <c r="G77" s="2" t="str">
        <f ca="1">IF(ISBLANK(Tareas!$B75),"-",SUM(
SUMIF(INDIRECT(Equipo!$C$4&amp;"!B10:B1000"),$B77,INDIRECT(Equipo!$C$4&amp;"!"&amp;ADDRESS(10,COLUMN(G$9)-1)&amp;":"&amp;ADDRESS(1000,COLUMN(G$9)-1))),
SUMIF(INDIRECT(Equipo!$D$4&amp;"!B10:B1000"),$B77,INDIRECT(Equipo!$D$4&amp;"!"&amp;ADDRESS(10,COLUMN(G$9)-1)&amp;":"&amp;ADDRESS(1000,COLUMN(G$9)-1))),
SUMIF(INDIRECT(Equipo!$E$4&amp;"!B10:B1000"),$B77,INDIRECT(Equipo!$E$4&amp;"!"&amp;ADDRESS(10,COLUMN(G$9)-1)&amp;":"&amp;ADDRESS(1000,COLUMN(G$9)-1))),
SUMIF(INDIRECT(Equipo!$F$4&amp;"!B10:B1000"),$B77,INDIRECT(Equipo!$F$4&amp;"!"&amp;ADDRESS(10,COLUMN(G$9)-1)&amp;":"&amp;ADDRESS(1000,COLUMN(G$9)-1))),
SUMIF(INDIRECT(Equipo!$G$4&amp;"!B10:B1000"),$B77,INDIRECT(Equipo!$G$4&amp;"!"&amp;ADDRESS(10,COLUMN(G$9)-1)&amp;":"&amp;ADDRESS(1000,COLUMN(G$9)-1)))))</f>
        <v>-</v>
      </c>
    </row>
    <row r="78" spans="2:7">
      <c r="B78" t="str">
        <f>IF(ISBLANK(Tareas!B76)," - ",Tareas!B76)</f>
        <v xml:space="preserve"> - </v>
      </c>
      <c r="D78" s="2" t="str">
        <f ca="1">IF(ISBLANK(Tareas!$B76),"-",SUM(
SUMIF(INDIRECT(Equipo!$C$4&amp;"!B10:B1000"),$B78,INDIRECT(Equipo!$C$4&amp;"!"&amp;ADDRESS(10,COLUMN(D$9)-1)&amp;":"&amp;ADDRESS(1000,COLUMN(D$9)-1))),
SUMIF(INDIRECT(Equipo!$D$4&amp;"!B10:B1000"),$B78,INDIRECT(Equipo!$D$4&amp;"!"&amp;ADDRESS(10,COLUMN(D$9)-1)&amp;":"&amp;ADDRESS(1000,COLUMN(D$9)-1))),
SUMIF(INDIRECT(Equipo!$E$4&amp;"!B10:B1000"),$B78,INDIRECT(Equipo!$E$4&amp;"!"&amp;ADDRESS(10,COLUMN(D$9)-1)&amp;":"&amp;ADDRESS(1000,COLUMN(D$9)-1))),
SUMIF(INDIRECT(Equipo!$F$4&amp;"!B10:B1000"),$B78,INDIRECT(Equipo!$F$4&amp;"!"&amp;ADDRESS(10,COLUMN(D$9)-1)&amp;":"&amp;ADDRESS(1000,COLUMN(D$9)-1))),
SUMIF(INDIRECT(Equipo!$G$4&amp;"!B10:B1000"),$B78,INDIRECT(Equipo!$G$4&amp;"!"&amp;ADDRESS(10,COLUMN(D$9)-1)&amp;":"&amp;ADDRESS(1000,COLUMN(D$9)-1)))))</f>
        <v>-</v>
      </c>
      <c r="E78" s="2" t="str">
        <f ca="1">IF(ISBLANK(Tareas!$B76),"-",SUM(
SUMIF(INDIRECT(Equipo!$C$4&amp;"!B10:B1000"),$B78,INDIRECT(Equipo!$C$4&amp;"!"&amp;ADDRESS(10,COLUMN(E$9)-1)&amp;":"&amp;ADDRESS(1000,COLUMN(E$9)-1))),
SUMIF(INDIRECT(Equipo!$D$4&amp;"!B10:B1000"),$B78,INDIRECT(Equipo!$D$4&amp;"!"&amp;ADDRESS(10,COLUMN(E$9)-1)&amp;":"&amp;ADDRESS(1000,COLUMN(E$9)-1))),
SUMIF(INDIRECT(Equipo!$E$4&amp;"!B10:B1000"),$B78,INDIRECT(Equipo!$E$4&amp;"!"&amp;ADDRESS(10,COLUMN(E$9)-1)&amp;":"&amp;ADDRESS(1000,COLUMN(E$9)-1))),
SUMIF(INDIRECT(Equipo!$F$4&amp;"!B10:B1000"),$B78,INDIRECT(Equipo!$F$4&amp;"!"&amp;ADDRESS(10,COLUMN(E$9)-1)&amp;":"&amp;ADDRESS(1000,COLUMN(E$9)-1))),
SUMIF(INDIRECT(Equipo!$G$4&amp;"!B10:B1000"),$B78,INDIRECT(Equipo!$G$4&amp;"!"&amp;ADDRESS(10,COLUMN(E$9)-1)&amp;":"&amp;ADDRESS(1000,COLUMN(E$9)-1)))))</f>
        <v>-</v>
      </c>
      <c r="F78" s="2" t="str">
        <f ca="1">IF(ISBLANK(Tareas!$B76),"-",SUM(
SUMIF(INDIRECT(Equipo!$C$4&amp;"!B10:B1000"),$B78,INDIRECT(Equipo!$C$4&amp;"!"&amp;ADDRESS(10,COLUMN(F$9)-1)&amp;":"&amp;ADDRESS(1000,COLUMN(F$9)-1))),
SUMIF(INDIRECT(Equipo!$D$4&amp;"!B10:B1000"),$B78,INDIRECT(Equipo!$D$4&amp;"!"&amp;ADDRESS(10,COLUMN(F$9)-1)&amp;":"&amp;ADDRESS(1000,COLUMN(F$9)-1))),
SUMIF(INDIRECT(Equipo!$E$4&amp;"!B10:B1000"),$B78,INDIRECT(Equipo!$E$4&amp;"!"&amp;ADDRESS(10,COLUMN(F$9)-1)&amp;":"&amp;ADDRESS(1000,COLUMN(F$9)-1))),
SUMIF(INDIRECT(Equipo!$F$4&amp;"!B10:B1000"),$B78,INDIRECT(Equipo!$F$4&amp;"!"&amp;ADDRESS(10,COLUMN(F$9)-1)&amp;":"&amp;ADDRESS(1000,COLUMN(F$9)-1))),
SUMIF(INDIRECT(Equipo!$G$4&amp;"!B10:B1000"),$B78,INDIRECT(Equipo!$G$4&amp;"!"&amp;ADDRESS(10,COLUMN(F$9)-1)&amp;":"&amp;ADDRESS(1000,COLUMN(F$9)-1)))))</f>
        <v>-</v>
      </c>
      <c r="G78" s="2" t="str">
        <f ca="1">IF(ISBLANK(Tareas!$B76),"-",SUM(
SUMIF(INDIRECT(Equipo!$C$4&amp;"!B10:B1000"),$B78,INDIRECT(Equipo!$C$4&amp;"!"&amp;ADDRESS(10,COLUMN(G$9)-1)&amp;":"&amp;ADDRESS(1000,COLUMN(G$9)-1))),
SUMIF(INDIRECT(Equipo!$D$4&amp;"!B10:B1000"),$B78,INDIRECT(Equipo!$D$4&amp;"!"&amp;ADDRESS(10,COLUMN(G$9)-1)&amp;":"&amp;ADDRESS(1000,COLUMN(G$9)-1))),
SUMIF(INDIRECT(Equipo!$E$4&amp;"!B10:B1000"),$B78,INDIRECT(Equipo!$E$4&amp;"!"&amp;ADDRESS(10,COLUMN(G$9)-1)&amp;":"&amp;ADDRESS(1000,COLUMN(G$9)-1))),
SUMIF(INDIRECT(Equipo!$F$4&amp;"!B10:B1000"),$B78,INDIRECT(Equipo!$F$4&amp;"!"&amp;ADDRESS(10,COLUMN(G$9)-1)&amp;":"&amp;ADDRESS(1000,COLUMN(G$9)-1))),
SUMIF(INDIRECT(Equipo!$G$4&amp;"!B10:B1000"),$B78,INDIRECT(Equipo!$G$4&amp;"!"&amp;ADDRESS(10,COLUMN(G$9)-1)&amp;":"&amp;ADDRESS(1000,COLUMN(G$9)-1)))))</f>
        <v>-</v>
      </c>
    </row>
    <row r="79" spans="2:7">
      <c r="B79" t="str">
        <f>IF(ISBLANK(Tareas!B77)," - ",Tareas!B77)</f>
        <v xml:space="preserve"> - </v>
      </c>
      <c r="D79" s="2" t="str">
        <f ca="1">IF(ISBLANK(Tareas!$B77),"-",SUM(
SUMIF(INDIRECT(Equipo!$C$4&amp;"!B10:B1000"),$B79,INDIRECT(Equipo!$C$4&amp;"!"&amp;ADDRESS(10,COLUMN(D$9)-1)&amp;":"&amp;ADDRESS(1000,COLUMN(D$9)-1))),
SUMIF(INDIRECT(Equipo!$D$4&amp;"!B10:B1000"),$B79,INDIRECT(Equipo!$D$4&amp;"!"&amp;ADDRESS(10,COLUMN(D$9)-1)&amp;":"&amp;ADDRESS(1000,COLUMN(D$9)-1))),
SUMIF(INDIRECT(Equipo!$E$4&amp;"!B10:B1000"),$B79,INDIRECT(Equipo!$E$4&amp;"!"&amp;ADDRESS(10,COLUMN(D$9)-1)&amp;":"&amp;ADDRESS(1000,COLUMN(D$9)-1))),
SUMIF(INDIRECT(Equipo!$F$4&amp;"!B10:B1000"),$B79,INDIRECT(Equipo!$F$4&amp;"!"&amp;ADDRESS(10,COLUMN(D$9)-1)&amp;":"&amp;ADDRESS(1000,COLUMN(D$9)-1))),
SUMIF(INDIRECT(Equipo!$G$4&amp;"!B10:B1000"),$B79,INDIRECT(Equipo!$G$4&amp;"!"&amp;ADDRESS(10,COLUMN(D$9)-1)&amp;":"&amp;ADDRESS(1000,COLUMN(D$9)-1)))))</f>
        <v>-</v>
      </c>
      <c r="E79" s="2" t="str">
        <f ca="1">IF(ISBLANK(Tareas!$B77),"-",SUM(
SUMIF(INDIRECT(Equipo!$C$4&amp;"!B10:B1000"),$B79,INDIRECT(Equipo!$C$4&amp;"!"&amp;ADDRESS(10,COLUMN(E$9)-1)&amp;":"&amp;ADDRESS(1000,COLUMN(E$9)-1))),
SUMIF(INDIRECT(Equipo!$D$4&amp;"!B10:B1000"),$B79,INDIRECT(Equipo!$D$4&amp;"!"&amp;ADDRESS(10,COLUMN(E$9)-1)&amp;":"&amp;ADDRESS(1000,COLUMN(E$9)-1))),
SUMIF(INDIRECT(Equipo!$E$4&amp;"!B10:B1000"),$B79,INDIRECT(Equipo!$E$4&amp;"!"&amp;ADDRESS(10,COLUMN(E$9)-1)&amp;":"&amp;ADDRESS(1000,COLUMN(E$9)-1))),
SUMIF(INDIRECT(Equipo!$F$4&amp;"!B10:B1000"),$B79,INDIRECT(Equipo!$F$4&amp;"!"&amp;ADDRESS(10,COLUMN(E$9)-1)&amp;":"&amp;ADDRESS(1000,COLUMN(E$9)-1))),
SUMIF(INDIRECT(Equipo!$G$4&amp;"!B10:B1000"),$B79,INDIRECT(Equipo!$G$4&amp;"!"&amp;ADDRESS(10,COLUMN(E$9)-1)&amp;":"&amp;ADDRESS(1000,COLUMN(E$9)-1)))))</f>
        <v>-</v>
      </c>
      <c r="F79" s="2" t="str">
        <f ca="1">IF(ISBLANK(Tareas!$B77),"-",SUM(
SUMIF(INDIRECT(Equipo!$C$4&amp;"!B10:B1000"),$B79,INDIRECT(Equipo!$C$4&amp;"!"&amp;ADDRESS(10,COLUMN(F$9)-1)&amp;":"&amp;ADDRESS(1000,COLUMN(F$9)-1))),
SUMIF(INDIRECT(Equipo!$D$4&amp;"!B10:B1000"),$B79,INDIRECT(Equipo!$D$4&amp;"!"&amp;ADDRESS(10,COLUMN(F$9)-1)&amp;":"&amp;ADDRESS(1000,COLUMN(F$9)-1))),
SUMIF(INDIRECT(Equipo!$E$4&amp;"!B10:B1000"),$B79,INDIRECT(Equipo!$E$4&amp;"!"&amp;ADDRESS(10,COLUMN(F$9)-1)&amp;":"&amp;ADDRESS(1000,COLUMN(F$9)-1))),
SUMIF(INDIRECT(Equipo!$F$4&amp;"!B10:B1000"),$B79,INDIRECT(Equipo!$F$4&amp;"!"&amp;ADDRESS(10,COLUMN(F$9)-1)&amp;":"&amp;ADDRESS(1000,COLUMN(F$9)-1))),
SUMIF(INDIRECT(Equipo!$G$4&amp;"!B10:B1000"),$B79,INDIRECT(Equipo!$G$4&amp;"!"&amp;ADDRESS(10,COLUMN(F$9)-1)&amp;":"&amp;ADDRESS(1000,COLUMN(F$9)-1)))))</f>
        <v>-</v>
      </c>
      <c r="G79" s="2" t="str">
        <f ca="1">IF(ISBLANK(Tareas!$B77),"-",SUM(
SUMIF(INDIRECT(Equipo!$C$4&amp;"!B10:B1000"),$B79,INDIRECT(Equipo!$C$4&amp;"!"&amp;ADDRESS(10,COLUMN(G$9)-1)&amp;":"&amp;ADDRESS(1000,COLUMN(G$9)-1))),
SUMIF(INDIRECT(Equipo!$D$4&amp;"!B10:B1000"),$B79,INDIRECT(Equipo!$D$4&amp;"!"&amp;ADDRESS(10,COLUMN(G$9)-1)&amp;":"&amp;ADDRESS(1000,COLUMN(G$9)-1))),
SUMIF(INDIRECT(Equipo!$E$4&amp;"!B10:B1000"),$B79,INDIRECT(Equipo!$E$4&amp;"!"&amp;ADDRESS(10,COLUMN(G$9)-1)&amp;":"&amp;ADDRESS(1000,COLUMN(G$9)-1))),
SUMIF(INDIRECT(Equipo!$F$4&amp;"!B10:B1000"),$B79,INDIRECT(Equipo!$F$4&amp;"!"&amp;ADDRESS(10,COLUMN(G$9)-1)&amp;":"&amp;ADDRESS(1000,COLUMN(G$9)-1))),
SUMIF(INDIRECT(Equipo!$G$4&amp;"!B10:B1000"),$B79,INDIRECT(Equipo!$G$4&amp;"!"&amp;ADDRESS(10,COLUMN(G$9)-1)&amp;":"&amp;ADDRESS(1000,COLUMN(G$9)-1)))))</f>
        <v>-</v>
      </c>
    </row>
    <row r="80" spans="2:7">
      <c r="B80" t="str">
        <f>IF(ISBLANK(Tareas!B78)," - ",Tareas!B78)</f>
        <v xml:space="preserve"> - </v>
      </c>
      <c r="D80" s="2" t="str">
        <f ca="1">IF(ISBLANK(Tareas!$B78),"-",SUM(
SUMIF(INDIRECT(Equipo!$C$4&amp;"!B10:B1000"),$B80,INDIRECT(Equipo!$C$4&amp;"!"&amp;ADDRESS(10,COLUMN(D$9)-1)&amp;":"&amp;ADDRESS(1000,COLUMN(D$9)-1))),
SUMIF(INDIRECT(Equipo!$D$4&amp;"!B10:B1000"),$B80,INDIRECT(Equipo!$D$4&amp;"!"&amp;ADDRESS(10,COLUMN(D$9)-1)&amp;":"&amp;ADDRESS(1000,COLUMN(D$9)-1))),
SUMIF(INDIRECT(Equipo!$E$4&amp;"!B10:B1000"),$B80,INDIRECT(Equipo!$E$4&amp;"!"&amp;ADDRESS(10,COLUMN(D$9)-1)&amp;":"&amp;ADDRESS(1000,COLUMN(D$9)-1))),
SUMIF(INDIRECT(Equipo!$F$4&amp;"!B10:B1000"),$B80,INDIRECT(Equipo!$F$4&amp;"!"&amp;ADDRESS(10,COLUMN(D$9)-1)&amp;":"&amp;ADDRESS(1000,COLUMN(D$9)-1))),
SUMIF(INDIRECT(Equipo!$G$4&amp;"!B10:B1000"),$B80,INDIRECT(Equipo!$G$4&amp;"!"&amp;ADDRESS(10,COLUMN(D$9)-1)&amp;":"&amp;ADDRESS(1000,COLUMN(D$9)-1)))))</f>
        <v>-</v>
      </c>
      <c r="E80" s="2" t="str">
        <f ca="1">IF(ISBLANK(Tareas!$B78),"-",SUM(
SUMIF(INDIRECT(Equipo!$C$4&amp;"!B10:B1000"),$B80,INDIRECT(Equipo!$C$4&amp;"!"&amp;ADDRESS(10,COLUMN(E$9)-1)&amp;":"&amp;ADDRESS(1000,COLUMN(E$9)-1))),
SUMIF(INDIRECT(Equipo!$D$4&amp;"!B10:B1000"),$B80,INDIRECT(Equipo!$D$4&amp;"!"&amp;ADDRESS(10,COLUMN(E$9)-1)&amp;":"&amp;ADDRESS(1000,COLUMN(E$9)-1))),
SUMIF(INDIRECT(Equipo!$E$4&amp;"!B10:B1000"),$B80,INDIRECT(Equipo!$E$4&amp;"!"&amp;ADDRESS(10,COLUMN(E$9)-1)&amp;":"&amp;ADDRESS(1000,COLUMN(E$9)-1))),
SUMIF(INDIRECT(Equipo!$F$4&amp;"!B10:B1000"),$B80,INDIRECT(Equipo!$F$4&amp;"!"&amp;ADDRESS(10,COLUMN(E$9)-1)&amp;":"&amp;ADDRESS(1000,COLUMN(E$9)-1))),
SUMIF(INDIRECT(Equipo!$G$4&amp;"!B10:B1000"),$B80,INDIRECT(Equipo!$G$4&amp;"!"&amp;ADDRESS(10,COLUMN(E$9)-1)&amp;":"&amp;ADDRESS(1000,COLUMN(E$9)-1)))))</f>
        <v>-</v>
      </c>
      <c r="F80" s="2" t="str">
        <f ca="1">IF(ISBLANK(Tareas!$B78),"-",SUM(
SUMIF(INDIRECT(Equipo!$C$4&amp;"!B10:B1000"),$B80,INDIRECT(Equipo!$C$4&amp;"!"&amp;ADDRESS(10,COLUMN(F$9)-1)&amp;":"&amp;ADDRESS(1000,COLUMN(F$9)-1))),
SUMIF(INDIRECT(Equipo!$D$4&amp;"!B10:B1000"),$B80,INDIRECT(Equipo!$D$4&amp;"!"&amp;ADDRESS(10,COLUMN(F$9)-1)&amp;":"&amp;ADDRESS(1000,COLUMN(F$9)-1))),
SUMIF(INDIRECT(Equipo!$E$4&amp;"!B10:B1000"),$B80,INDIRECT(Equipo!$E$4&amp;"!"&amp;ADDRESS(10,COLUMN(F$9)-1)&amp;":"&amp;ADDRESS(1000,COLUMN(F$9)-1))),
SUMIF(INDIRECT(Equipo!$F$4&amp;"!B10:B1000"),$B80,INDIRECT(Equipo!$F$4&amp;"!"&amp;ADDRESS(10,COLUMN(F$9)-1)&amp;":"&amp;ADDRESS(1000,COLUMN(F$9)-1))),
SUMIF(INDIRECT(Equipo!$G$4&amp;"!B10:B1000"),$B80,INDIRECT(Equipo!$G$4&amp;"!"&amp;ADDRESS(10,COLUMN(F$9)-1)&amp;":"&amp;ADDRESS(1000,COLUMN(F$9)-1)))))</f>
        <v>-</v>
      </c>
      <c r="G80" s="2" t="str">
        <f ca="1">IF(ISBLANK(Tareas!$B78),"-",SUM(
SUMIF(INDIRECT(Equipo!$C$4&amp;"!B10:B1000"),$B80,INDIRECT(Equipo!$C$4&amp;"!"&amp;ADDRESS(10,COLUMN(G$9)-1)&amp;":"&amp;ADDRESS(1000,COLUMN(G$9)-1))),
SUMIF(INDIRECT(Equipo!$D$4&amp;"!B10:B1000"),$B80,INDIRECT(Equipo!$D$4&amp;"!"&amp;ADDRESS(10,COLUMN(G$9)-1)&amp;":"&amp;ADDRESS(1000,COLUMN(G$9)-1))),
SUMIF(INDIRECT(Equipo!$E$4&amp;"!B10:B1000"),$B80,INDIRECT(Equipo!$E$4&amp;"!"&amp;ADDRESS(10,COLUMN(G$9)-1)&amp;":"&amp;ADDRESS(1000,COLUMN(G$9)-1))),
SUMIF(INDIRECT(Equipo!$F$4&amp;"!B10:B1000"),$B80,INDIRECT(Equipo!$F$4&amp;"!"&amp;ADDRESS(10,COLUMN(G$9)-1)&amp;":"&amp;ADDRESS(1000,COLUMN(G$9)-1))),
SUMIF(INDIRECT(Equipo!$G$4&amp;"!B10:B1000"),$B80,INDIRECT(Equipo!$G$4&amp;"!"&amp;ADDRESS(10,COLUMN(G$9)-1)&amp;":"&amp;ADDRESS(1000,COLUMN(G$9)-1)))))</f>
        <v>-</v>
      </c>
    </row>
    <row r="81" spans="2:7">
      <c r="B81" t="str">
        <f>IF(ISBLANK(Tareas!B79)," - ",Tareas!B79)</f>
        <v xml:space="preserve"> - </v>
      </c>
      <c r="D81" s="2" t="str">
        <f ca="1">IF(ISBLANK(Tareas!$B79),"-",SUM(
SUMIF(INDIRECT(Equipo!$C$4&amp;"!B10:B1000"),$B81,INDIRECT(Equipo!$C$4&amp;"!"&amp;ADDRESS(10,COLUMN(D$9)-1)&amp;":"&amp;ADDRESS(1000,COLUMN(D$9)-1))),
SUMIF(INDIRECT(Equipo!$D$4&amp;"!B10:B1000"),$B81,INDIRECT(Equipo!$D$4&amp;"!"&amp;ADDRESS(10,COLUMN(D$9)-1)&amp;":"&amp;ADDRESS(1000,COLUMN(D$9)-1))),
SUMIF(INDIRECT(Equipo!$E$4&amp;"!B10:B1000"),$B81,INDIRECT(Equipo!$E$4&amp;"!"&amp;ADDRESS(10,COLUMN(D$9)-1)&amp;":"&amp;ADDRESS(1000,COLUMN(D$9)-1))),
SUMIF(INDIRECT(Equipo!$F$4&amp;"!B10:B1000"),$B81,INDIRECT(Equipo!$F$4&amp;"!"&amp;ADDRESS(10,COLUMN(D$9)-1)&amp;":"&amp;ADDRESS(1000,COLUMN(D$9)-1))),
SUMIF(INDIRECT(Equipo!$G$4&amp;"!B10:B1000"),$B81,INDIRECT(Equipo!$G$4&amp;"!"&amp;ADDRESS(10,COLUMN(D$9)-1)&amp;":"&amp;ADDRESS(1000,COLUMN(D$9)-1)))))</f>
        <v>-</v>
      </c>
      <c r="E81" s="2" t="str">
        <f ca="1">IF(ISBLANK(Tareas!$B79),"-",SUM(
SUMIF(INDIRECT(Equipo!$C$4&amp;"!B10:B1000"),$B81,INDIRECT(Equipo!$C$4&amp;"!"&amp;ADDRESS(10,COLUMN(E$9)-1)&amp;":"&amp;ADDRESS(1000,COLUMN(E$9)-1))),
SUMIF(INDIRECT(Equipo!$D$4&amp;"!B10:B1000"),$B81,INDIRECT(Equipo!$D$4&amp;"!"&amp;ADDRESS(10,COLUMN(E$9)-1)&amp;":"&amp;ADDRESS(1000,COLUMN(E$9)-1))),
SUMIF(INDIRECT(Equipo!$E$4&amp;"!B10:B1000"),$B81,INDIRECT(Equipo!$E$4&amp;"!"&amp;ADDRESS(10,COLUMN(E$9)-1)&amp;":"&amp;ADDRESS(1000,COLUMN(E$9)-1))),
SUMIF(INDIRECT(Equipo!$F$4&amp;"!B10:B1000"),$B81,INDIRECT(Equipo!$F$4&amp;"!"&amp;ADDRESS(10,COLUMN(E$9)-1)&amp;":"&amp;ADDRESS(1000,COLUMN(E$9)-1))),
SUMIF(INDIRECT(Equipo!$G$4&amp;"!B10:B1000"),$B81,INDIRECT(Equipo!$G$4&amp;"!"&amp;ADDRESS(10,COLUMN(E$9)-1)&amp;":"&amp;ADDRESS(1000,COLUMN(E$9)-1)))))</f>
        <v>-</v>
      </c>
      <c r="F81" s="2" t="str">
        <f ca="1">IF(ISBLANK(Tareas!$B79),"-",SUM(
SUMIF(INDIRECT(Equipo!$C$4&amp;"!B10:B1000"),$B81,INDIRECT(Equipo!$C$4&amp;"!"&amp;ADDRESS(10,COLUMN(F$9)-1)&amp;":"&amp;ADDRESS(1000,COLUMN(F$9)-1))),
SUMIF(INDIRECT(Equipo!$D$4&amp;"!B10:B1000"),$B81,INDIRECT(Equipo!$D$4&amp;"!"&amp;ADDRESS(10,COLUMN(F$9)-1)&amp;":"&amp;ADDRESS(1000,COLUMN(F$9)-1))),
SUMIF(INDIRECT(Equipo!$E$4&amp;"!B10:B1000"),$B81,INDIRECT(Equipo!$E$4&amp;"!"&amp;ADDRESS(10,COLUMN(F$9)-1)&amp;":"&amp;ADDRESS(1000,COLUMN(F$9)-1))),
SUMIF(INDIRECT(Equipo!$F$4&amp;"!B10:B1000"),$B81,INDIRECT(Equipo!$F$4&amp;"!"&amp;ADDRESS(10,COLUMN(F$9)-1)&amp;":"&amp;ADDRESS(1000,COLUMN(F$9)-1))),
SUMIF(INDIRECT(Equipo!$G$4&amp;"!B10:B1000"),$B81,INDIRECT(Equipo!$G$4&amp;"!"&amp;ADDRESS(10,COLUMN(F$9)-1)&amp;":"&amp;ADDRESS(1000,COLUMN(F$9)-1)))))</f>
        <v>-</v>
      </c>
      <c r="G81" s="2" t="str">
        <f ca="1">IF(ISBLANK(Tareas!$B79),"-",SUM(
SUMIF(INDIRECT(Equipo!$C$4&amp;"!B10:B1000"),$B81,INDIRECT(Equipo!$C$4&amp;"!"&amp;ADDRESS(10,COLUMN(G$9)-1)&amp;":"&amp;ADDRESS(1000,COLUMN(G$9)-1))),
SUMIF(INDIRECT(Equipo!$D$4&amp;"!B10:B1000"),$B81,INDIRECT(Equipo!$D$4&amp;"!"&amp;ADDRESS(10,COLUMN(G$9)-1)&amp;":"&amp;ADDRESS(1000,COLUMN(G$9)-1))),
SUMIF(INDIRECT(Equipo!$E$4&amp;"!B10:B1000"),$B81,INDIRECT(Equipo!$E$4&amp;"!"&amp;ADDRESS(10,COLUMN(G$9)-1)&amp;":"&amp;ADDRESS(1000,COLUMN(G$9)-1))),
SUMIF(INDIRECT(Equipo!$F$4&amp;"!B10:B1000"),$B81,INDIRECT(Equipo!$F$4&amp;"!"&amp;ADDRESS(10,COLUMN(G$9)-1)&amp;":"&amp;ADDRESS(1000,COLUMN(G$9)-1))),
SUMIF(INDIRECT(Equipo!$G$4&amp;"!B10:B1000"),$B81,INDIRECT(Equipo!$G$4&amp;"!"&amp;ADDRESS(10,COLUMN(G$9)-1)&amp;":"&amp;ADDRESS(1000,COLUMN(G$9)-1)))))</f>
        <v>-</v>
      </c>
    </row>
    <row r="82" spans="2:7">
      <c r="B82" t="str">
        <f>IF(ISBLANK(Tareas!B80)," - ",Tareas!B80)</f>
        <v xml:space="preserve"> - </v>
      </c>
      <c r="D82" s="2" t="str">
        <f ca="1">IF(ISBLANK(Tareas!$B80),"-",SUM(
SUMIF(INDIRECT(Equipo!$C$4&amp;"!B10:B1000"),$B82,INDIRECT(Equipo!$C$4&amp;"!"&amp;ADDRESS(10,COLUMN(D$9)-1)&amp;":"&amp;ADDRESS(1000,COLUMN(D$9)-1))),
SUMIF(INDIRECT(Equipo!$D$4&amp;"!B10:B1000"),$B82,INDIRECT(Equipo!$D$4&amp;"!"&amp;ADDRESS(10,COLUMN(D$9)-1)&amp;":"&amp;ADDRESS(1000,COLUMN(D$9)-1))),
SUMIF(INDIRECT(Equipo!$E$4&amp;"!B10:B1000"),$B82,INDIRECT(Equipo!$E$4&amp;"!"&amp;ADDRESS(10,COLUMN(D$9)-1)&amp;":"&amp;ADDRESS(1000,COLUMN(D$9)-1))),
SUMIF(INDIRECT(Equipo!$F$4&amp;"!B10:B1000"),$B82,INDIRECT(Equipo!$F$4&amp;"!"&amp;ADDRESS(10,COLUMN(D$9)-1)&amp;":"&amp;ADDRESS(1000,COLUMN(D$9)-1))),
SUMIF(INDIRECT(Equipo!$G$4&amp;"!B10:B1000"),$B82,INDIRECT(Equipo!$G$4&amp;"!"&amp;ADDRESS(10,COLUMN(D$9)-1)&amp;":"&amp;ADDRESS(1000,COLUMN(D$9)-1)))))</f>
        <v>-</v>
      </c>
      <c r="E82" s="2" t="str">
        <f ca="1">IF(ISBLANK(Tareas!$B80),"-",SUM(
SUMIF(INDIRECT(Equipo!$C$4&amp;"!B10:B1000"),$B82,INDIRECT(Equipo!$C$4&amp;"!"&amp;ADDRESS(10,COLUMN(E$9)-1)&amp;":"&amp;ADDRESS(1000,COLUMN(E$9)-1))),
SUMIF(INDIRECT(Equipo!$D$4&amp;"!B10:B1000"),$B82,INDIRECT(Equipo!$D$4&amp;"!"&amp;ADDRESS(10,COLUMN(E$9)-1)&amp;":"&amp;ADDRESS(1000,COLUMN(E$9)-1))),
SUMIF(INDIRECT(Equipo!$E$4&amp;"!B10:B1000"),$B82,INDIRECT(Equipo!$E$4&amp;"!"&amp;ADDRESS(10,COLUMN(E$9)-1)&amp;":"&amp;ADDRESS(1000,COLUMN(E$9)-1))),
SUMIF(INDIRECT(Equipo!$F$4&amp;"!B10:B1000"),$B82,INDIRECT(Equipo!$F$4&amp;"!"&amp;ADDRESS(10,COLUMN(E$9)-1)&amp;":"&amp;ADDRESS(1000,COLUMN(E$9)-1))),
SUMIF(INDIRECT(Equipo!$G$4&amp;"!B10:B1000"),$B82,INDIRECT(Equipo!$G$4&amp;"!"&amp;ADDRESS(10,COLUMN(E$9)-1)&amp;":"&amp;ADDRESS(1000,COLUMN(E$9)-1)))))</f>
        <v>-</v>
      </c>
      <c r="F82" s="2" t="str">
        <f ca="1">IF(ISBLANK(Tareas!$B80),"-",SUM(
SUMIF(INDIRECT(Equipo!$C$4&amp;"!B10:B1000"),$B82,INDIRECT(Equipo!$C$4&amp;"!"&amp;ADDRESS(10,COLUMN(F$9)-1)&amp;":"&amp;ADDRESS(1000,COLUMN(F$9)-1))),
SUMIF(INDIRECT(Equipo!$D$4&amp;"!B10:B1000"),$B82,INDIRECT(Equipo!$D$4&amp;"!"&amp;ADDRESS(10,COLUMN(F$9)-1)&amp;":"&amp;ADDRESS(1000,COLUMN(F$9)-1))),
SUMIF(INDIRECT(Equipo!$E$4&amp;"!B10:B1000"),$B82,INDIRECT(Equipo!$E$4&amp;"!"&amp;ADDRESS(10,COLUMN(F$9)-1)&amp;":"&amp;ADDRESS(1000,COLUMN(F$9)-1))),
SUMIF(INDIRECT(Equipo!$F$4&amp;"!B10:B1000"),$B82,INDIRECT(Equipo!$F$4&amp;"!"&amp;ADDRESS(10,COLUMN(F$9)-1)&amp;":"&amp;ADDRESS(1000,COLUMN(F$9)-1))),
SUMIF(INDIRECT(Equipo!$G$4&amp;"!B10:B1000"),$B82,INDIRECT(Equipo!$G$4&amp;"!"&amp;ADDRESS(10,COLUMN(F$9)-1)&amp;":"&amp;ADDRESS(1000,COLUMN(F$9)-1)))))</f>
        <v>-</v>
      </c>
      <c r="G82" s="2" t="str">
        <f ca="1">IF(ISBLANK(Tareas!$B80),"-",SUM(
SUMIF(INDIRECT(Equipo!$C$4&amp;"!B10:B1000"),$B82,INDIRECT(Equipo!$C$4&amp;"!"&amp;ADDRESS(10,COLUMN(G$9)-1)&amp;":"&amp;ADDRESS(1000,COLUMN(G$9)-1))),
SUMIF(INDIRECT(Equipo!$D$4&amp;"!B10:B1000"),$B82,INDIRECT(Equipo!$D$4&amp;"!"&amp;ADDRESS(10,COLUMN(G$9)-1)&amp;":"&amp;ADDRESS(1000,COLUMN(G$9)-1))),
SUMIF(INDIRECT(Equipo!$E$4&amp;"!B10:B1000"),$B82,INDIRECT(Equipo!$E$4&amp;"!"&amp;ADDRESS(10,COLUMN(G$9)-1)&amp;":"&amp;ADDRESS(1000,COLUMN(G$9)-1))),
SUMIF(INDIRECT(Equipo!$F$4&amp;"!B10:B1000"),$B82,INDIRECT(Equipo!$F$4&amp;"!"&amp;ADDRESS(10,COLUMN(G$9)-1)&amp;":"&amp;ADDRESS(1000,COLUMN(G$9)-1))),
SUMIF(INDIRECT(Equipo!$G$4&amp;"!B10:B1000"),$B82,INDIRECT(Equipo!$G$4&amp;"!"&amp;ADDRESS(10,COLUMN(G$9)-1)&amp;":"&amp;ADDRESS(1000,COLUMN(G$9)-1)))))</f>
        <v>-</v>
      </c>
    </row>
    <row r="83" spans="2:7">
      <c r="B83" t="str">
        <f>IF(ISBLANK(Tareas!B81)," - ",Tareas!B81)</f>
        <v xml:space="preserve"> - </v>
      </c>
      <c r="D83" s="2" t="str">
        <f ca="1">IF(ISBLANK(Tareas!$B81),"-",SUM(
SUMIF(INDIRECT(Equipo!$C$4&amp;"!B10:B1000"),$B83,INDIRECT(Equipo!$C$4&amp;"!"&amp;ADDRESS(10,COLUMN(D$9)-1)&amp;":"&amp;ADDRESS(1000,COLUMN(D$9)-1))),
SUMIF(INDIRECT(Equipo!$D$4&amp;"!B10:B1000"),$B83,INDIRECT(Equipo!$D$4&amp;"!"&amp;ADDRESS(10,COLUMN(D$9)-1)&amp;":"&amp;ADDRESS(1000,COLUMN(D$9)-1))),
SUMIF(INDIRECT(Equipo!$E$4&amp;"!B10:B1000"),$B83,INDIRECT(Equipo!$E$4&amp;"!"&amp;ADDRESS(10,COLUMN(D$9)-1)&amp;":"&amp;ADDRESS(1000,COLUMN(D$9)-1))),
SUMIF(INDIRECT(Equipo!$F$4&amp;"!B10:B1000"),$B83,INDIRECT(Equipo!$F$4&amp;"!"&amp;ADDRESS(10,COLUMN(D$9)-1)&amp;":"&amp;ADDRESS(1000,COLUMN(D$9)-1))),
SUMIF(INDIRECT(Equipo!$G$4&amp;"!B10:B1000"),$B83,INDIRECT(Equipo!$G$4&amp;"!"&amp;ADDRESS(10,COLUMN(D$9)-1)&amp;":"&amp;ADDRESS(1000,COLUMN(D$9)-1)))))</f>
        <v>-</v>
      </c>
      <c r="E83" s="2" t="str">
        <f ca="1">IF(ISBLANK(Tareas!$B81),"-",SUM(
SUMIF(INDIRECT(Equipo!$C$4&amp;"!B10:B1000"),$B83,INDIRECT(Equipo!$C$4&amp;"!"&amp;ADDRESS(10,COLUMN(E$9)-1)&amp;":"&amp;ADDRESS(1000,COLUMN(E$9)-1))),
SUMIF(INDIRECT(Equipo!$D$4&amp;"!B10:B1000"),$B83,INDIRECT(Equipo!$D$4&amp;"!"&amp;ADDRESS(10,COLUMN(E$9)-1)&amp;":"&amp;ADDRESS(1000,COLUMN(E$9)-1))),
SUMIF(INDIRECT(Equipo!$E$4&amp;"!B10:B1000"),$B83,INDIRECT(Equipo!$E$4&amp;"!"&amp;ADDRESS(10,COLUMN(E$9)-1)&amp;":"&amp;ADDRESS(1000,COLUMN(E$9)-1))),
SUMIF(INDIRECT(Equipo!$F$4&amp;"!B10:B1000"),$B83,INDIRECT(Equipo!$F$4&amp;"!"&amp;ADDRESS(10,COLUMN(E$9)-1)&amp;":"&amp;ADDRESS(1000,COLUMN(E$9)-1))),
SUMIF(INDIRECT(Equipo!$G$4&amp;"!B10:B1000"),$B83,INDIRECT(Equipo!$G$4&amp;"!"&amp;ADDRESS(10,COLUMN(E$9)-1)&amp;":"&amp;ADDRESS(1000,COLUMN(E$9)-1)))))</f>
        <v>-</v>
      </c>
      <c r="F83" s="2" t="str">
        <f ca="1">IF(ISBLANK(Tareas!$B81),"-",SUM(
SUMIF(INDIRECT(Equipo!$C$4&amp;"!B10:B1000"),$B83,INDIRECT(Equipo!$C$4&amp;"!"&amp;ADDRESS(10,COLUMN(F$9)-1)&amp;":"&amp;ADDRESS(1000,COLUMN(F$9)-1))),
SUMIF(INDIRECT(Equipo!$D$4&amp;"!B10:B1000"),$B83,INDIRECT(Equipo!$D$4&amp;"!"&amp;ADDRESS(10,COLUMN(F$9)-1)&amp;":"&amp;ADDRESS(1000,COLUMN(F$9)-1))),
SUMIF(INDIRECT(Equipo!$E$4&amp;"!B10:B1000"),$B83,INDIRECT(Equipo!$E$4&amp;"!"&amp;ADDRESS(10,COLUMN(F$9)-1)&amp;":"&amp;ADDRESS(1000,COLUMN(F$9)-1))),
SUMIF(INDIRECT(Equipo!$F$4&amp;"!B10:B1000"),$B83,INDIRECT(Equipo!$F$4&amp;"!"&amp;ADDRESS(10,COLUMN(F$9)-1)&amp;":"&amp;ADDRESS(1000,COLUMN(F$9)-1))),
SUMIF(INDIRECT(Equipo!$G$4&amp;"!B10:B1000"),$B83,INDIRECT(Equipo!$G$4&amp;"!"&amp;ADDRESS(10,COLUMN(F$9)-1)&amp;":"&amp;ADDRESS(1000,COLUMN(F$9)-1)))))</f>
        <v>-</v>
      </c>
      <c r="G83" s="2" t="str">
        <f ca="1">IF(ISBLANK(Tareas!$B81),"-",SUM(
SUMIF(INDIRECT(Equipo!$C$4&amp;"!B10:B1000"),$B83,INDIRECT(Equipo!$C$4&amp;"!"&amp;ADDRESS(10,COLUMN(G$9)-1)&amp;":"&amp;ADDRESS(1000,COLUMN(G$9)-1))),
SUMIF(INDIRECT(Equipo!$D$4&amp;"!B10:B1000"),$B83,INDIRECT(Equipo!$D$4&amp;"!"&amp;ADDRESS(10,COLUMN(G$9)-1)&amp;":"&amp;ADDRESS(1000,COLUMN(G$9)-1))),
SUMIF(INDIRECT(Equipo!$E$4&amp;"!B10:B1000"),$B83,INDIRECT(Equipo!$E$4&amp;"!"&amp;ADDRESS(10,COLUMN(G$9)-1)&amp;":"&amp;ADDRESS(1000,COLUMN(G$9)-1))),
SUMIF(INDIRECT(Equipo!$F$4&amp;"!B10:B1000"),$B83,INDIRECT(Equipo!$F$4&amp;"!"&amp;ADDRESS(10,COLUMN(G$9)-1)&amp;":"&amp;ADDRESS(1000,COLUMN(G$9)-1))),
SUMIF(INDIRECT(Equipo!$G$4&amp;"!B10:B1000"),$B83,INDIRECT(Equipo!$G$4&amp;"!"&amp;ADDRESS(10,COLUMN(G$9)-1)&amp;":"&amp;ADDRESS(1000,COLUMN(G$9)-1)))))</f>
        <v>-</v>
      </c>
    </row>
    <row r="84" spans="2:7">
      <c r="B84" t="str">
        <f>IF(ISBLANK(Tareas!B82)," - ",Tareas!B82)</f>
        <v xml:space="preserve"> - </v>
      </c>
      <c r="D84" s="2" t="str">
        <f ca="1">IF(ISBLANK(Tareas!$B82),"-",SUM(
SUMIF(INDIRECT(Equipo!$C$4&amp;"!B10:B1000"),$B84,INDIRECT(Equipo!$C$4&amp;"!"&amp;ADDRESS(10,COLUMN(D$9)-1)&amp;":"&amp;ADDRESS(1000,COLUMN(D$9)-1))),
SUMIF(INDIRECT(Equipo!$D$4&amp;"!B10:B1000"),$B84,INDIRECT(Equipo!$D$4&amp;"!"&amp;ADDRESS(10,COLUMN(D$9)-1)&amp;":"&amp;ADDRESS(1000,COLUMN(D$9)-1))),
SUMIF(INDIRECT(Equipo!$E$4&amp;"!B10:B1000"),$B84,INDIRECT(Equipo!$E$4&amp;"!"&amp;ADDRESS(10,COLUMN(D$9)-1)&amp;":"&amp;ADDRESS(1000,COLUMN(D$9)-1))),
SUMIF(INDIRECT(Equipo!$F$4&amp;"!B10:B1000"),$B84,INDIRECT(Equipo!$F$4&amp;"!"&amp;ADDRESS(10,COLUMN(D$9)-1)&amp;":"&amp;ADDRESS(1000,COLUMN(D$9)-1))),
SUMIF(INDIRECT(Equipo!$G$4&amp;"!B10:B1000"),$B84,INDIRECT(Equipo!$G$4&amp;"!"&amp;ADDRESS(10,COLUMN(D$9)-1)&amp;":"&amp;ADDRESS(1000,COLUMN(D$9)-1)))))</f>
        <v>-</v>
      </c>
      <c r="E84" s="2" t="str">
        <f ca="1">IF(ISBLANK(Tareas!$B82),"-",SUM(
SUMIF(INDIRECT(Equipo!$C$4&amp;"!B10:B1000"),$B84,INDIRECT(Equipo!$C$4&amp;"!"&amp;ADDRESS(10,COLUMN(E$9)-1)&amp;":"&amp;ADDRESS(1000,COLUMN(E$9)-1))),
SUMIF(INDIRECT(Equipo!$D$4&amp;"!B10:B1000"),$B84,INDIRECT(Equipo!$D$4&amp;"!"&amp;ADDRESS(10,COLUMN(E$9)-1)&amp;":"&amp;ADDRESS(1000,COLUMN(E$9)-1))),
SUMIF(INDIRECT(Equipo!$E$4&amp;"!B10:B1000"),$B84,INDIRECT(Equipo!$E$4&amp;"!"&amp;ADDRESS(10,COLUMN(E$9)-1)&amp;":"&amp;ADDRESS(1000,COLUMN(E$9)-1))),
SUMIF(INDIRECT(Equipo!$F$4&amp;"!B10:B1000"),$B84,INDIRECT(Equipo!$F$4&amp;"!"&amp;ADDRESS(10,COLUMN(E$9)-1)&amp;":"&amp;ADDRESS(1000,COLUMN(E$9)-1))),
SUMIF(INDIRECT(Equipo!$G$4&amp;"!B10:B1000"),$B84,INDIRECT(Equipo!$G$4&amp;"!"&amp;ADDRESS(10,COLUMN(E$9)-1)&amp;":"&amp;ADDRESS(1000,COLUMN(E$9)-1)))))</f>
        <v>-</v>
      </c>
      <c r="F84" s="2" t="str">
        <f ca="1">IF(ISBLANK(Tareas!$B82),"-",SUM(
SUMIF(INDIRECT(Equipo!$C$4&amp;"!B10:B1000"),$B84,INDIRECT(Equipo!$C$4&amp;"!"&amp;ADDRESS(10,COLUMN(F$9)-1)&amp;":"&amp;ADDRESS(1000,COLUMN(F$9)-1))),
SUMIF(INDIRECT(Equipo!$D$4&amp;"!B10:B1000"),$B84,INDIRECT(Equipo!$D$4&amp;"!"&amp;ADDRESS(10,COLUMN(F$9)-1)&amp;":"&amp;ADDRESS(1000,COLUMN(F$9)-1))),
SUMIF(INDIRECT(Equipo!$E$4&amp;"!B10:B1000"),$B84,INDIRECT(Equipo!$E$4&amp;"!"&amp;ADDRESS(10,COLUMN(F$9)-1)&amp;":"&amp;ADDRESS(1000,COLUMN(F$9)-1))),
SUMIF(INDIRECT(Equipo!$F$4&amp;"!B10:B1000"),$B84,INDIRECT(Equipo!$F$4&amp;"!"&amp;ADDRESS(10,COLUMN(F$9)-1)&amp;":"&amp;ADDRESS(1000,COLUMN(F$9)-1))),
SUMIF(INDIRECT(Equipo!$G$4&amp;"!B10:B1000"),$B84,INDIRECT(Equipo!$G$4&amp;"!"&amp;ADDRESS(10,COLUMN(F$9)-1)&amp;":"&amp;ADDRESS(1000,COLUMN(F$9)-1)))))</f>
        <v>-</v>
      </c>
      <c r="G84" s="2" t="str">
        <f ca="1">IF(ISBLANK(Tareas!$B82),"-",SUM(
SUMIF(INDIRECT(Equipo!$C$4&amp;"!B10:B1000"),$B84,INDIRECT(Equipo!$C$4&amp;"!"&amp;ADDRESS(10,COLUMN(G$9)-1)&amp;":"&amp;ADDRESS(1000,COLUMN(G$9)-1))),
SUMIF(INDIRECT(Equipo!$D$4&amp;"!B10:B1000"),$B84,INDIRECT(Equipo!$D$4&amp;"!"&amp;ADDRESS(10,COLUMN(G$9)-1)&amp;":"&amp;ADDRESS(1000,COLUMN(G$9)-1))),
SUMIF(INDIRECT(Equipo!$E$4&amp;"!B10:B1000"),$B84,INDIRECT(Equipo!$E$4&amp;"!"&amp;ADDRESS(10,COLUMN(G$9)-1)&amp;":"&amp;ADDRESS(1000,COLUMN(G$9)-1))),
SUMIF(INDIRECT(Equipo!$F$4&amp;"!B10:B1000"),$B84,INDIRECT(Equipo!$F$4&amp;"!"&amp;ADDRESS(10,COLUMN(G$9)-1)&amp;":"&amp;ADDRESS(1000,COLUMN(G$9)-1))),
SUMIF(INDIRECT(Equipo!$G$4&amp;"!B10:B1000"),$B84,INDIRECT(Equipo!$G$4&amp;"!"&amp;ADDRESS(10,COLUMN(G$9)-1)&amp;":"&amp;ADDRESS(1000,COLUMN(G$9)-1)))))</f>
        <v>-</v>
      </c>
    </row>
    <row r="85" spans="2:7">
      <c r="B85" t="str">
        <f>IF(ISBLANK(Tareas!B83)," - ",Tareas!B83)</f>
        <v xml:space="preserve"> - </v>
      </c>
      <c r="D85" s="2" t="str">
        <f ca="1">IF(ISBLANK(Tareas!$B83),"-",SUM(
SUMIF(INDIRECT(Equipo!$C$4&amp;"!B10:B1000"),$B85,INDIRECT(Equipo!$C$4&amp;"!"&amp;ADDRESS(10,COLUMN(D$9)-1)&amp;":"&amp;ADDRESS(1000,COLUMN(D$9)-1))),
SUMIF(INDIRECT(Equipo!$D$4&amp;"!B10:B1000"),$B85,INDIRECT(Equipo!$D$4&amp;"!"&amp;ADDRESS(10,COLUMN(D$9)-1)&amp;":"&amp;ADDRESS(1000,COLUMN(D$9)-1))),
SUMIF(INDIRECT(Equipo!$E$4&amp;"!B10:B1000"),$B85,INDIRECT(Equipo!$E$4&amp;"!"&amp;ADDRESS(10,COLUMN(D$9)-1)&amp;":"&amp;ADDRESS(1000,COLUMN(D$9)-1))),
SUMIF(INDIRECT(Equipo!$F$4&amp;"!B10:B1000"),$B85,INDIRECT(Equipo!$F$4&amp;"!"&amp;ADDRESS(10,COLUMN(D$9)-1)&amp;":"&amp;ADDRESS(1000,COLUMN(D$9)-1))),
SUMIF(INDIRECT(Equipo!$G$4&amp;"!B10:B1000"),$B85,INDIRECT(Equipo!$G$4&amp;"!"&amp;ADDRESS(10,COLUMN(D$9)-1)&amp;":"&amp;ADDRESS(1000,COLUMN(D$9)-1)))))</f>
        <v>-</v>
      </c>
      <c r="E85" s="2" t="str">
        <f ca="1">IF(ISBLANK(Tareas!$B83),"-",SUM(
SUMIF(INDIRECT(Equipo!$C$4&amp;"!B10:B1000"),$B85,INDIRECT(Equipo!$C$4&amp;"!"&amp;ADDRESS(10,COLUMN(E$9)-1)&amp;":"&amp;ADDRESS(1000,COLUMN(E$9)-1))),
SUMIF(INDIRECT(Equipo!$D$4&amp;"!B10:B1000"),$B85,INDIRECT(Equipo!$D$4&amp;"!"&amp;ADDRESS(10,COLUMN(E$9)-1)&amp;":"&amp;ADDRESS(1000,COLUMN(E$9)-1))),
SUMIF(INDIRECT(Equipo!$E$4&amp;"!B10:B1000"),$B85,INDIRECT(Equipo!$E$4&amp;"!"&amp;ADDRESS(10,COLUMN(E$9)-1)&amp;":"&amp;ADDRESS(1000,COLUMN(E$9)-1))),
SUMIF(INDIRECT(Equipo!$F$4&amp;"!B10:B1000"),$B85,INDIRECT(Equipo!$F$4&amp;"!"&amp;ADDRESS(10,COLUMN(E$9)-1)&amp;":"&amp;ADDRESS(1000,COLUMN(E$9)-1))),
SUMIF(INDIRECT(Equipo!$G$4&amp;"!B10:B1000"),$B85,INDIRECT(Equipo!$G$4&amp;"!"&amp;ADDRESS(10,COLUMN(E$9)-1)&amp;":"&amp;ADDRESS(1000,COLUMN(E$9)-1)))))</f>
        <v>-</v>
      </c>
      <c r="F85" s="2" t="str">
        <f ca="1">IF(ISBLANK(Tareas!$B83),"-",SUM(
SUMIF(INDIRECT(Equipo!$C$4&amp;"!B10:B1000"),$B85,INDIRECT(Equipo!$C$4&amp;"!"&amp;ADDRESS(10,COLUMN(F$9)-1)&amp;":"&amp;ADDRESS(1000,COLUMN(F$9)-1))),
SUMIF(INDIRECT(Equipo!$D$4&amp;"!B10:B1000"),$B85,INDIRECT(Equipo!$D$4&amp;"!"&amp;ADDRESS(10,COLUMN(F$9)-1)&amp;":"&amp;ADDRESS(1000,COLUMN(F$9)-1))),
SUMIF(INDIRECT(Equipo!$E$4&amp;"!B10:B1000"),$B85,INDIRECT(Equipo!$E$4&amp;"!"&amp;ADDRESS(10,COLUMN(F$9)-1)&amp;":"&amp;ADDRESS(1000,COLUMN(F$9)-1))),
SUMIF(INDIRECT(Equipo!$F$4&amp;"!B10:B1000"),$B85,INDIRECT(Equipo!$F$4&amp;"!"&amp;ADDRESS(10,COLUMN(F$9)-1)&amp;":"&amp;ADDRESS(1000,COLUMN(F$9)-1))),
SUMIF(INDIRECT(Equipo!$G$4&amp;"!B10:B1000"),$B85,INDIRECT(Equipo!$G$4&amp;"!"&amp;ADDRESS(10,COLUMN(F$9)-1)&amp;":"&amp;ADDRESS(1000,COLUMN(F$9)-1)))))</f>
        <v>-</v>
      </c>
      <c r="G85" s="2" t="str">
        <f ca="1">IF(ISBLANK(Tareas!$B83),"-",SUM(
SUMIF(INDIRECT(Equipo!$C$4&amp;"!B10:B1000"),$B85,INDIRECT(Equipo!$C$4&amp;"!"&amp;ADDRESS(10,COLUMN(G$9)-1)&amp;":"&amp;ADDRESS(1000,COLUMN(G$9)-1))),
SUMIF(INDIRECT(Equipo!$D$4&amp;"!B10:B1000"),$B85,INDIRECT(Equipo!$D$4&amp;"!"&amp;ADDRESS(10,COLUMN(G$9)-1)&amp;":"&amp;ADDRESS(1000,COLUMN(G$9)-1))),
SUMIF(INDIRECT(Equipo!$E$4&amp;"!B10:B1000"),$B85,INDIRECT(Equipo!$E$4&amp;"!"&amp;ADDRESS(10,COLUMN(G$9)-1)&amp;":"&amp;ADDRESS(1000,COLUMN(G$9)-1))),
SUMIF(INDIRECT(Equipo!$F$4&amp;"!B10:B1000"),$B85,INDIRECT(Equipo!$F$4&amp;"!"&amp;ADDRESS(10,COLUMN(G$9)-1)&amp;":"&amp;ADDRESS(1000,COLUMN(G$9)-1))),
SUMIF(INDIRECT(Equipo!$G$4&amp;"!B10:B1000"),$B85,INDIRECT(Equipo!$G$4&amp;"!"&amp;ADDRESS(10,COLUMN(G$9)-1)&amp;":"&amp;ADDRESS(1000,COLUMN(G$9)-1)))))</f>
        <v>-</v>
      </c>
    </row>
    <row r="86" spans="2:7">
      <c r="B86" t="str">
        <f>IF(ISBLANK(Tareas!B84)," - ",Tareas!B84)</f>
        <v xml:space="preserve"> - </v>
      </c>
      <c r="D86" s="2" t="str">
        <f ca="1">IF(ISBLANK(Tareas!$B84),"-",SUM(
SUMIF(INDIRECT(Equipo!$C$4&amp;"!B10:B1000"),$B86,INDIRECT(Equipo!$C$4&amp;"!"&amp;ADDRESS(10,COLUMN(D$9)-1)&amp;":"&amp;ADDRESS(1000,COLUMN(D$9)-1))),
SUMIF(INDIRECT(Equipo!$D$4&amp;"!B10:B1000"),$B86,INDIRECT(Equipo!$D$4&amp;"!"&amp;ADDRESS(10,COLUMN(D$9)-1)&amp;":"&amp;ADDRESS(1000,COLUMN(D$9)-1))),
SUMIF(INDIRECT(Equipo!$E$4&amp;"!B10:B1000"),$B86,INDIRECT(Equipo!$E$4&amp;"!"&amp;ADDRESS(10,COLUMN(D$9)-1)&amp;":"&amp;ADDRESS(1000,COLUMN(D$9)-1))),
SUMIF(INDIRECT(Equipo!$F$4&amp;"!B10:B1000"),$B86,INDIRECT(Equipo!$F$4&amp;"!"&amp;ADDRESS(10,COLUMN(D$9)-1)&amp;":"&amp;ADDRESS(1000,COLUMN(D$9)-1))),
SUMIF(INDIRECT(Equipo!$G$4&amp;"!B10:B1000"),$B86,INDIRECT(Equipo!$G$4&amp;"!"&amp;ADDRESS(10,COLUMN(D$9)-1)&amp;":"&amp;ADDRESS(1000,COLUMN(D$9)-1)))))</f>
        <v>-</v>
      </c>
      <c r="E86" s="2" t="str">
        <f ca="1">IF(ISBLANK(Tareas!$B84),"-",SUM(
SUMIF(INDIRECT(Equipo!$C$4&amp;"!B10:B1000"),$B86,INDIRECT(Equipo!$C$4&amp;"!"&amp;ADDRESS(10,COLUMN(E$9)-1)&amp;":"&amp;ADDRESS(1000,COLUMN(E$9)-1))),
SUMIF(INDIRECT(Equipo!$D$4&amp;"!B10:B1000"),$B86,INDIRECT(Equipo!$D$4&amp;"!"&amp;ADDRESS(10,COLUMN(E$9)-1)&amp;":"&amp;ADDRESS(1000,COLUMN(E$9)-1))),
SUMIF(INDIRECT(Equipo!$E$4&amp;"!B10:B1000"),$B86,INDIRECT(Equipo!$E$4&amp;"!"&amp;ADDRESS(10,COLUMN(E$9)-1)&amp;":"&amp;ADDRESS(1000,COLUMN(E$9)-1))),
SUMIF(INDIRECT(Equipo!$F$4&amp;"!B10:B1000"),$B86,INDIRECT(Equipo!$F$4&amp;"!"&amp;ADDRESS(10,COLUMN(E$9)-1)&amp;":"&amp;ADDRESS(1000,COLUMN(E$9)-1))),
SUMIF(INDIRECT(Equipo!$G$4&amp;"!B10:B1000"),$B86,INDIRECT(Equipo!$G$4&amp;"!"&amp;ADDRESS(10,COLUMN(E$9)-1)&amp;":"&amp;ADDRESS(1000,COLUMN(E$9)-1)))))</f>
        <v>-</v>
      </c>
      <c r="F86" s="2" t="str">
        <f ca="1">IF(ISBLANK(Tareas!$B84),"-",SUM(
SUMIF(INDIRECT(Equipo!$C$4&amp;"!B10:B1000"),$B86,INDIRECT(Equipo!$C$4&amp;"!"&amp;ADDRESS(10,COLUMN(F$9)-1)&amp;":"&amp;ADDRESS(1000,COLUMN(F$9)-1))),
SUMIF(INDIRECT(Equipo!$D$4&amp;"!B10:B1000"),$B86,INDIRECT(Equipo!$D$4&amp;"!"&amp;ADDRESS(10,COLUMN(F$9)-1)&amp;":"&amp;ADDRESS(1000,COLUMN(F$9)-1))),
SUMIF(INDIRECT(Equipo!$E$4&amp;"!B10:B1000"),$B86,INDIRECT(Equipo!$E$4&amp;"!"&amp;ADDRESS(10,COLUMN(F$9)-1)&amp;":"&amp;ADDRESS(1000,COLUMN(F$9)-1))),
SUMIF(INDIRECT(Equipo!$F$4&amp;"!B10:B1000"),$B86,INDIRECT(Equipo!$F$4&amp;"!"&amp;ADDRESS(10,COLUMN(F$9)-1)&amp;":"&amp;ADDRESS(1000,COLUMN(F$9)-1))),
SUMIF(INDIRECT(Equipo!$G$4&amp;"!B10:B1000"),$B86,INDIRECT(Equipo!$G$4&amp;"!"&amp;ADDRESS(10,COLUMN(F$9)-1)&amp;":"&amp;ADDRESS(1000,COLUMN(F$9)-1)))))</f>
        <v>-</v>
      </c>
      <c r="G86" s="2" t="str">
        <f ca="1">IF(ISBLANK(Tareas!$B84),"-",SUM(
SUMIF(INDIRECT(Equipo!$C$4&amp;"!B10:B1000"),$B86,INDIRECT(Equipo!$C$4&amp;"!"&amp;ADDRESS(10,COLUMN(G$9)-1)&amp;":"&amp;ADDRESS(1000,COLUMN(G$9)-1))),
SUMIF(INDIRECT(Equipo!$D$4&amp;"!B10:B1000"),$B86,INDIRECT(Equipo!$D$4&amp;"!"&amp;ADDRESS(10,COLUMN(G$9)-1)&amp;":"&amp;ADDRESS(1000,COLUMN(G$9)-1))),
SUMIF(INDIRECT(Equipo!$E$4&amp;"!B10:B1000"),$B86,INDIRECT(Equipo!$E$4&amp;"!"&amp;ADDRESS(10,COLUMN(G$9)-1)&amp;":"&amp;ADDRESS(1000,COLUMN(G$9)-1))),
SUMIF(INDIRECT(Equipo!$F$4&amp;"!B10:B1000"),$B86,INDIRECT(Equipo!$F$4&amp;"!"&amp;ADDRESS(10,COLUMN(G$9)-1)&amp;":"&amp;ADDRESS(1000,COLUMN(G$9)-1))),
SUMIF(INDIRECT(Equipo!$G$4&amp;"!B10:B1000"),$B86,INDIRECT(Equipo!$G$4&amp;"!"&amp;ADDRESS(10,COLUMN(G$9)-1)&amp;":"&amp;ADDRESS(1000,COLUMN(G$9)-1)))))</f>
        <v>-</v>
      </c>
    </row>
    <row r="87" spans="2:7">
      <c r="B87" t="str">
        <f>IF(ISBLANK(Tareas!B85)," - ",Tareas!B85)</f>
        <v xml:space="preserve"> - </v>
      </c>
      <c r="D87" s="2" t="str">
        <f ca="1">IF(ISBLANK(Tareas!$B85),"-",SUM(
SUMIF(INDIRECT(Equipo!$C$4&amp;"!B10:B1000"),$B87,INDIRECT(Equipo!$C$4&amp;"!"&amp;ADDRESS(10,COLUMN(D$9)-1)&amp;":"&amp;ADDRESS(1000,COLUMN(D$9)-1))),
SUMIF(INDIRECT(Equipo!$D$4&amp;"!B10:B1000"),$B87,INDIRECT(Equipo!$D$4&amp;"!"&amp;ADDRESS(10,COLUMN(D$9)-1)&amp;":"&amp;ADDRESS(1000,COLUMN(D$9)-1))),
SUMIF(INDIRECT(Equipo!$E$4&amp;"!B10:B1000"),$B87,INDIRECT(Equipo!$E$4&amp;"!"&amp;ADDRESS(10,COLUMN(D$9)-1)&amp;":"&amp;ADDRESS(1000,COLUMN(D$9)-1))),
SUMIF(INDIRECT(Equipo!$F$4&amp;"!B10:B1000"),$B87,INDIRECT(Equipo!$F$4&amp;"!"&amp;ADDRESS(10,COLUMN(D$9)-1)&amp;":"&amp;ADDRESS(1000,COLUMN(D$9)-1))),
SUMIF(INDIRECT(Equipo!$G$4&amp;"!B10:B1000"),$B87,INDIRECT(Equipo!$G$4&amp;"!"&amp;ADDRESS(10,COLUMN(D$9)-1)&amp;":"&amp;ADDRESS(1000,COLUMN(D$9)-1)))))</f>
        <v>-</v>
      </c>
      <c r="E87" s="2" t="str">
        <f ca="1">IF(ISBLANK(Tareas!$B85),"-",SUM(
SUMIF(INDIRECT(Equipo!$C$4&amp;"!B10:B1000"),$B87,INDIRECT(Equipo!$C$4&amp;"!"&amp;ADDRESS(10,COLUMN(E$9)-1)&amp;":"&amp;ADDRESS(1000,COLUMN(E$9)-1))),
SUMIF(INDIRECT(Equipo!$D$4&amp;"!B10:B1000"),$B87,INDIRECT(Equipo!$D$4&amp;"!"&amp;ADDRESS(10,COLUMN(E$9)-1)&amp;":"&amp;ADDRESS(1000,COLUMN(E$9)-1))),
SUMIF(INDIRECT(Equipo!$E$4&amp;"!B10:B1000"),$B87,INDIRECT(Equipo!$E$4&amp;"!"&amp;ADDRESS(10,COLUMN(E$9)-1)&amp;":"&amp;ADDRESS(1000,COLUMN(E$9)-1))),
SUMIF(INDIRECT(Equipo!$F$4&amp;"!B10:B1000"),$B87,INDIRECT(Equipo!$F$4&amp;"!"&amp;ADDRESS(10,COLUMN(E$9)-1)&amp;":"&amp;ADDRESS(1000,COLUMN(E$9)-1))),
SUMIF(INDIRECT(Equipo!$G$4&amp;"!B10:B1000"),$B87,INDIRECT(Equipo!$G$4&amp;"!"&amp;ADDRESS(10,COLUMN(E$9)-1)&amp;":"&amp;ADDRESS(1000,COLUMN(E$9)-1)))))</f>
        <v>-</v>
      </c>
      <c r="F87" s="2" t="str">
        <f ca="1">IF(ISBLANK(Tareas!$B85),"-",SUM(
SUMIF(INDIRECT(Equipo!$C$4&amp;"!B10:B1000"),$B87,INDIRECT(Equipo!$C$4&amp;"!"&amp;ADDRESS(10,COLUMN(F$9)-1)&amp;":"&amp;ADDRESS(1000,COLUMN(F$9)-1))),
SUMIF(INDIRECT(Equipo!$D$4&amp;"!B10:B1000"),$B87,INDIRECT(Equipo!$D$4&amp;"!"&amp;ADDRESS(10,COLUMN(F$9)-1)&amp;":"&amp;ADDRESS(1000,COLUMN(F$9)-1))),
SUMIF(INDIRECT(Equipo!$E$4&amp;"!B10:B1000"),$B87,INDIRECT(Equipo!$E$4&amp;"!"&amp;ADDRESS(10,COLUMN(F$9)-1)&amp;":"&amp;ADDRESS(1000,COLUMN(F$9)-1))),
SUMIF(INDIRECT(Equipo!$F$4&amp;"!B10:B1000"),$B87,INDIRECT(Equipo!$F$4&amp;"!"&amp;ADDRESS(10,COLUMN(F$9)-1)&amp;":"&amp;ADDRESS(1000,COLUMN(F$9)-1))),
SUMIF(INDIRECT(Equipo!$G$4&amp;"!B10:B1000"),$B87,INDIRECT(Equipo!$G$4&amp;"!"&amp;ADDRESS(10,COLUMN(F$9)-1)&amp;":"&amp;ADDRESS(1000,COLUMN(F$9)-1)))))</f>
        <v>-</v>
      </c>
      <c r="G87" s="2" t="str">
        <f ca="1">IF(ISBLANK(Tareas!$B85),"-",SUM(
SUMIF(INDIRECT(Equipo!$C$4&amp;"!B10:B1000"),$B87,INDIRECT(Equipo!$C$4&amp;"!"&amp;ADDRESS(10,COLUMN(G$9)-1)&amp;":"&amp;ADDRESS(1000,COLUMN(G$9)-1))),
SUMIF(INDIRECT(Equipo!$D$4&amp;"!B10:B1000"),$B87,INDIRECT(Equipo!$D$4&amp;"!"&amp;ADDRESS(10,COLUMN(G$9)-1)&amp;":"&amp;ADDRESS(1000,COLUMN(G$9)-1))),
SUMIF(INDIRECT(Equipo!$E$4&amp;"!B10:B1000"),$B87,INDIRECT(Equipo!$E$4&amp;"!"&amp;ADDRESS(10,COLUMN(G$9)-1)&amp;":"&amp;ADDRESS(1000,COLUMN(G$9)-1))),
SUMIF(INDIRECT(Equipo!$F$4&amp;"!B10:B1000"),$B87,INDIRECT(Equipo!$F$4&amp;"!"&amp;ADDRESS(10,COLUMN(G$9)-1)&amp;":"&amp;ADDRESS(1000,COLUMN(G$9)-1))),
SUMIF(INDIRECT(Equipo!$G$4&amp;"!B10:B1000"),$B87,INDIRECT(Equipo!$G$4&amp;"!"&amp;ADDRESS(10,COLUMN(G$9)-1)&amp;":"&amp;ADDRESS(1000,COLUMN(G$9)-1)))))</f>
        <v>-</v>
      </c>
    </row>
    <row r="88" spans="2:7">
      <c r="B88" t="str">
        <f>IF(ISBLANK(Tareas!B86)," - ",Tareas!B86)</f>
        <v xml:space="preserve"> - </v>
      </c>
      <c r="D88" s="2" t="str">
        <f ca="1">IF(ISBLANK(Tareas!$B86),"-",SUM(
SUMIF(INDIRECT(Equipo!$C$4&amp;"!B10:B1000"),$B88,INDIRECT(Equipo!$C$4&amp;"!"&amp;ADDRESS(10,COLUMN(D$9)-1)&amp;":"&amp;ADDRESS(1000,COLUMN(D$9)-1))),
SUMIF(INDIRECT(Equipo!$D$4&amp;"!B10:B1000"),$B88,INDIRECT(Equipo!$D$4&amp;"!"&amp;ADDRESS(10,COLUMN(D$9)-1)&amp;":"&amp;ADDRESS(1000,COLUMN(D$9)-1))),
SUMIF(INDIRECT(Equipo!$E$4&amp;"!B10:B1000"),$B88,INDIRECT(Equipo!$E$4&amp;"!"&amp;ADDRESS(10,COLUMN(D$9)-1)&amp;":"&amp;ADDRESS(1000,COLUMN(D$9)-1))),
SUMIF(INDIRECT(Equipo!$F$4&amp;"!B10:B1000"),$B88,INDIRECT(Equipo!$F$4&amp;"!"&amp;ADDRESS(10,COLUMN(D$9)-1)&amp;":"&amp;ADDRESS(1000,COLUMN(D$9)-1))),
SUMIF(INDIRECT(Equipo!$G$4&amp;"!B10:B1000"),$B88,INDIRECT(Equipo!$G$4&amp;"!"&amp;ADDRESS(10,COLUMN(D$9)-1)&amp;":"&amp;ADDRESS(1000,COLUMN(D$9)-1)))))</f>
        <v>-</v>
      </c>
      <c r="E88" s="2" t="str">
        <f ca="1">IF(ISBLANK(Tareas!$B86),"-",SUM(
SUMIF(INDIRECT(Equipo!$C$4&amp;"!B10:B1000"),$B88,INDIRECT(Equipo!$C$4&amp;"!"&amp;ADDRESS(10,COLUMN(E$9)-1)&amp;":"&amp;ADDRESS(1000,COLUMN(E$9)-1))),
SUMIF(INDIRECT(Equipo!$D$4&amp;"!B10:B1000"),$B88,INDIRECT(Equipo!$D$4&amp;"!"&amp;ADDRESS(10,COLUMN(E$9)-1)&amp;":"&amp;ADDRESS(1000,COLUMN(E$9)-1))),
SUMIF(INDIRECT(Equipo!$E$4&amp;"!B10:B1000"),$B88,INDIRECT(Equipo!$E$4&amp;"!"&amp;ADDRESS(10,COLUMN(E$9)-1)&amp;":"&amp;ADDRESS(1000,COLUMN(E$9)-1))),
SUMIF(INDIRECT(Equipo!$F$4&amp;"!B10:B1000"),$B88,INDIRECT(Equipo!$F$4&amp;"!"&amp;ADDRESS(10,COLUMN(E$9)-1)&amp;":"&amp;ADDRESS(1000,COLUMN(E$9)-1))),
SUMIF(INDIRECT(Equipo!$G$4&amp;"!B10:B1000"),$B88,INDIRECT(Equipo!$G$4&amp;"!"&amp;ADDRESS(10,COLUMN(E$9)-1)&amp;":"&amp;ADDRESS(1000,COLUMN(E$9)-1)))))</f>
        <v>-</v>
      </c>
      <c r="F88" s="2" t="str">
        <f ca="1">IF(ISBLANK(Tareas!$B86),"-",SUM(
SUMIF(INDIRECT(Equipo!$C$4&amp;"!B10:B1000"),$B88,INDIRECT(Equipo!$C$4&amp;"!"&amp;ADDRESS(10,COLUMN(F$9)-1)&amp;":"&amp;ADDRESS(1000,COLUMN(F$9)-1))),
SUMIF(INDIRECT(Equipo!$D$4&amp;"!B10:B1000"),$B88,INDIRECT(Equipo!$D$4&amp;"!"&amp;ADDRESS(10,COLUMN(F$9)-1)&amp;":"&amp;ADDRESS(1000,COLUMN(F$9)-1))),
SUMIF(INDIRECT(Equipo!$E$4&amp;"!B10:B1000"),$B88,INDIRECT(Equipo!$E$4&amp;"!"&amp;ADDRESS(10,COLUMN(F$9)-1)&amp;":"&amp;ADDRESS(1000,COLUMN(F$9)-1))),
SUMIF(INDIRECT(Equipo!$F$4&amp;"!B10:B1000"),$B88,INDIRECT(Equipo!$F$4&amp;"!"&amp;ADDRESS(10,COLUMN(F$9)-1)&amp;":"&amp;ADDRESS(1000,COLUMN(F$9)-1))),
SUMIF(INDIRECT(Equipo!$G$4&amp;"!B10:B1000"),$B88,INDIRECT(Equipo!$G$4&amp;"!"&amp;ADDRESS(10,COLUMN(F$9)-1)&amp;":"&amp;ADDRESS(1000,COLUMN(F$9)-1)))))</f>
        <v>-</v>
      </c>
      <c r="G88" s="2" t="str">
        <f ca="1">IF(ISBLANK(Tareas!$B86),"-",SUM(
SUMIF(INDIRECT(Equipo!$C$4&amp;"!B10:B1000"),$B88,INDIRECT(Equipo!$C$4&amp;"!"&amp;ADDRESS(10,COLUMN(G$9)-1)&amp;":"&amp;ADDRESS(1000,COLUMN(G$9)-1))),
SUMIF(INDIRECT(Equipo!$D$4&amp;"!B10:B1000"),$B88,INDIRECT(Equipo!$D$4&amp;"!"&amp;ADDRESS(10,COLUMN(G$9)-1)&amp;":"&amp;ADDRESS(1000,COLUMN(G$9)-1))),
SUMIF(INDIRECT(Equipo!$E$4&amp;"!B10:B1000"),$B88,INDIRECT(Equipo!$E$4&amp;"!"&amp;ADDRESS(10,COLUMN(G$9)-1)&amp;":"&amp;ADDRESS(1000,COLUMN(G$9)-1))),
SUMIF(INDIRECT(Equipo!$F$4&amp;"!B10:B1000"),$B88,INDIRECT(Equipo!$F$4&amp;"!"&amp;ADDRESS(10,COLUMN(G$9)-1)&amp;":"&amp;ADDRESS(1000,COLUMN(G$9)-1))),
SUMIF(INDIRECT(Equipo!$G$4&amp;"!B10:B1000"),$B88,INDIRECT(Equipo!$G$4&amp;"!"&amp;ADDRESS(10,COLUMN(G$9)-1)&amp;":"&amp;ADDRESS(1000,COLUMN(G$9)-1)))))</f>
        <v>-</v>
      </c>
    </row>
    <row r="89" spans="2:7">
      <c r="B89" t="str">
        <f>IF(ISBLANK(Tareas!B87)," - ",Tareas!B87)</f>
        <v xml:space="preserve"> - </v>
      </c>
      <c r="D89" s="2" t="str">
        <f ca="1">IF(ISBLANK(Tareas!$B87),"-",SUM(
SUMIF(INDIRECT(Equipo!$C$4&amp;"!B10:B1000"),$B89,INDIRECT(Equipo!$C$4&amp;"!"&amp;ADDRESS(10,COLUMN(D$9)-1)&amp;":"&amp;ADDRESS(1000,COLUMN(D$9)-1))),
SUMIF(INDIRECT(Equipo!$D$4&amp;"!B10:B1000"),$B89,INDIRECT(Equipo!$D$4&amp;"!"&amp;ADDRESS(10,COLUMN(D$9)-1)&amp;":"&amp;ADDRESS(1000,COLUMN(D$9)-1))),
SUMIF(INDIRECT(Equipo!$E$4&amp;"!B10:B1000"),$B89,INDIRECT(Equipo!$E$4&amp;"!"&amp;ADDRESS(10,COLUMN(D$9)-1)&amp;":"&amp;ADDRESS(1000,COLUMN(D$9)-1))),
SUMIF(INDIRECT(Equipo!$F$4&amp;"!B10:B1000"),$B89,INDIRECT(Equipo!$F$4&amp;"!"&amp;ADDRESS(10,COLUMN(D$9)-1)&amp;":"&amp;ADDRESS(1000,COLUMN(D$9)-1))),
SUMIF(INDIRECT(Equipo!$G$4&amp;"!B10:B1000"),$B89,INDIRECT(Equipo!$G$4&amp;"!"&amp;ADDRESS(10,COLUMN(D$9)-1)&amp;":"&amp;ADDRESS(1000,COLUMN(D$9)-1)))))</f>
        <v>-</v>
      </c>
      <c r="E89" s="2" t="str">
        <f ca="1">IF(ISBLANK(Tareas!$B87),"-",SUM(
SUMIF(INDIRECT(Equipo!$C$4&amp;"!B10:B1000"),$B89,INDIRECT(Equipo!$C$4&amp;"!"&amp;ADDRESS(10,COLUMN(E$9)-1)&amp;":"&amp;ADDRESS(1000,COLUMN(E$9)-1))),
SUMIF(INDIRECT(Equipo!$D$4&amp;"!B10:B1000"),$B89,INDIRECT(Equipo!$D$4&amp;"!"&amp;ADDRESS(10,COLUMN(E$9)-1)&amp;":"&amp;ADDRESS(1000,COLUMN(E$9)-1))),
SUMIF(INDIRECT(Equipo!$E$4&amp;"!B10:B1000"),$B89,INDIRECT(Equipo!$E$4&amp;"!"&amp;ADDRESS(10,COLUMN(E$9)-1)&amp;":"&amp;ADDRESS(1000,COLUMN(E$9)-1))),
SUMIF(INDIRECT(Equipo!$F$4&amp;"!B10:B1000"),$B89,INDIRECT(Equipo!$F$4&amp;"!"&amp;ADDRESS(10,COLUMN(E$9)-1)&amp;":"&amp;ADDRESS(1000,COLUMN(E$9)-1))),
SUMIF(INDIRECT(Equipo!$G$4&amp;"!B10:B1000"),$B89,INDIRECT(Equipo!$G$4&amp;"!"&amp;ADDRESS(10,COLUMN(E$9)-1)&amp;":"&amp;ADDRESS(1000,COLUMN(E$9)-1)))))</f>
        <v>-</v>
      </c>
      <c r="F89" s="2" t="str">
        <f ca="1">IF(ISBLANK(Tareas!$B87),"-",SUM(
SUMIF(INDIRECT(Equipo!$C$4&amp;"!B10:B1000"),$B89,INDIRECT(Equipo!$C$4&amp;"!"&amp;ADDRESS(10,COLUMN(F$9)-1)&amp;":"&amp;ADDRESS(1000,COLUMN(F$9)-1))),
SUMIF(INDIRECT(Equipo!$D$4&amp;"!B10:B1000"),$B89,INDIRECT(Equipo!$D$4&amp;"!"&amp;ADDRESS(10,COLUMN(F$9)-1)&amp;":"&amp;ADDRESS(1000,COLUMN(F$9)-1))),
SUMIF(INDIRECT(Equipo!$E$4&amp;"!B10:B1000"),$B89,INDIRECT(Equipo!$E$4&amp;"!"&amp;ADDRESS(10,COLUMN(F$9)-1)&amp;":"&amp;ADDRESS(1000,COLUMN(F$9)-1))),
SUMIF(INDIRECT(Equipo!$F$4&amp;"!B10:B1000"),$B89,INDIRECT(Equipo!$F$4&amp;"!"&amp;ADDRESS(10,COLUMN(F$9)-1)&amp;":"&amp;ADDRESS(1000,COLUMN(F$9)-1))),
SUMIF(INDIRECT(Equipo!$G$4&amp;"!B10:B1000"),$B89,INDIRECT(Equipo!$G$4&amp;"!"&amp;ADDRESS(10,COLUMN(F$9)-1)&amp;":"&amp;ADDRESS(1000,COLUMN(F$9)-1)))))</f>
        <v>-</v>
      </c>
      <c r="G89" s="2" t="str">
        <f ca="1">IF(ISBLANK(Tareas!$B87),"-",SUM(
SUMIF(INDIRECT(Equipo!$C$4&amp;"!B10:B1000"),$B89,INDIRECT(Equipo!$C$4&amp;"!"&amp;ADDRESS(10,COLUMN(G$9)-1)&amp;":"&amp;ADDRESS(1000,COLUMN(G$9)-1))),
SUMIF(INDIRECT(Equipo!$D$4&amp;"!B10:B1000"),$B89,INDIRECT(Equipo!$D$4&amp;"!"&amp;ADDRESS(10,COLUMN(G$9)-1)&amp;":"&amp;ADDRESS(1000,COLUMN(G$9)-1))),
SUMIF(INDIRECT(Equipo!$E$4&amp;"!B10:B1000"),$B89,INDIRECT(Equipo!$E$4&amp;"!"&amp;ADDRESS(10,COLUMN(G$9)-1)&amp;":"&amp;ADDRESS(1000,COLUMN(G$9)-1))),
SUMIF(INDIRECT(Equipo!$F$4&amp;"!B10:B1000"),$B89,INDIRECT(Equipo!$F$4&amp;"!"&amp;ADDRESS(10,COLUMN(G$9)-1)&amp;":"&amp;ADDRESS(1000,COLUMN(G$9)-1))),
SUMIF(INDIRECT(Equipo!$G$4&amp;"!B10:B1000"),$B89,INDIRECT(Equipo!$G$4&amp;"!"&amp;ADDRESS(10,COLUMN(G$9)-1)&amp;":"&amp;ADDRESS(1000,COLUMN(G$9)-1)))))</f>
        <v>-</v>
      </c>
    </row>
    <row r="90" spans="2:7">
      <c r="B90" t="str">
        <f>IF(ISBLANK(Tareas!B88)," - ",Tareas!B88)</f>
        <v xml:space="preserve"> - </v>
      </c>
      <c r="D90" s="2" t="str">
        <f ca="1">IF(ISBLANK(Tareas!$B88),"-",SUM(
SUMIF(INDIRECT(Equipo!$C$4&amp;"!B10:B1000"),$B90,INDIRECT(Equipo!$C$4&amp;"!"&amp;ADDRESS(10,COLUMN(D$9)-1)&amp;":"&amp;ADDRESS(1000,COLUMN(D$9)-1))),
SUMIF(INDIRECT(Equipo!$D$4&amp;"!B10:B1000"),$B90,INDIRECT(Equipo!$D$4&amp;"!"&amp;ADDRESS(10,COLUMN(D$9)-1)&amp;":"&amp;ADDRESS(1000,COLUMN(D$9)-1))),
SUMIF(INDIRECT(Equipo!$E$4&amp;"!B10:B1000"),$B90,INDIRECT(Equipo!$E$4&amp;"!"&amp;ADDRESS(10,COLUMN(D$9)-1)&amp;":"&amp;ADDRESS(1000,COLUMN(D$9)-1))),
SUMIF(INDIRECT(Equipo!$F$4&amp;"!B10:B1000"),$B90,INDIRECT(Equipo!$F$4&amp;"!"&amp;ADDRESS(10,COLUMN(D$9)-1)&amp;":"&amp;ADDRESS(1000,COLUMN(D$9)-1))),
SUMIF(INDIRECT(Equipo!$G$4&amp;"!B10:B1000"),$B90,INDIRECT(Equipo!$G$4&amp;"!"&amp;ADDRESS(10,COLUMN(D$9)-1)&amp;":"&amp;ADDRESS(1000,COLUMN(D$9)-1)))))</f>
        <v>-</v>
      </c>
      <c r="E90" s="2" t="str">
        <f ca="1">IF(ISBLANK(Tareas!$B88),"-",SUM(
SUMIF(INDIRECT(Equipo!$C$4&amp;"!B10:B1000"),$B90,INDIRECT(Equipo!$C$4&amp;"!"&amp;ADDRESS(10,COLUMN(E$9)-1)&amp;":"&amp;ADDRESS(1000,COLUMN(E$9)-1))),
SUMIF(INDIRECT(Equipo!$D$4&amp;"!B10:B1000"),$B90,INDIRECT(Equipo!$D$4&amp;"!"&amp;ADDRESS(10,COLUMN(E$9)-1)&amp;":"&amp;ADDRESS(1000,COLUMN(E$9)-1))),
SUMIF(INDIRECT(Equipo!$E$4&amp;"!B10:B1000"),$B90,INDIRECT(Equipo!$E$4&amp;"!"&amp;ADDRESS(10,COLUMN(E$9)-1)&amp;":"&amp;ADDRESS(1000,COLUMN(E$9)-1))),
SUMIF(INDIRECT(Equipo!$F$4&amp;"!B10:B1000"),$B90,INDIRECT(Equipo!$F$4&amp;"!"&amp;ADDRESS(10,COLUMN(E$9)-1)&amp;":"&amp;ADDRESS(1000,COLUMN(E$9)-1))),
SUMIF(INDIRECT(Equipo!$G$4&amp;"!B10:B1000"),$B90,INDIRECT(Equipo!$G$4&amp;"!"&amp;ADDRESS(10,COLUMN(E$9)-1)&amp;":"&amp;ADDRESS(1000,COLUMN(E$9)-1)))))</f>
        <v>-</v>
      </c>
      <c r="F90" s="2" t="str">
        <f ca="1">IF(ISBLANK(Tareas!$B88),"-",SUM(
SUMIF(INDIRECT(Equipo!$C$4&amp;"!B10:B1000"),$B90,INDIRECT(Equipo!$C$4&amp;"!"&amp;ADDRESS(10,COLUMN(F$9)-1)&amp;":"&amp;ADDRESS(1000,COLUMN(F$9)-1))),
SUMIF(INDIRECT(Equipo!$D$4&amp;"!B10:B1000"),$B90,INDIRECT(Equipo!$D$4&amp;"!"&amp;ADDRESS(10,COLUMN(F$9)-1)&amp;":"&amp;ADDRESS(1000,COLUMN(F$9)-1))),
SUMIF(INDIRECT(Equipo!$E$4&amp;"!B10:B1000"),$B90,INDIRECT(Equipo!$E$4&amp;"!"&amp;ADDRESS(10,COLUMN(F$9)-1)&amp;":"&amp;ADDRESS(1000,COLUMN(F$9)-1))),
SUMIF(INDIRECT(Equipo!$F$4&amp;"!B10:B1000"),$B90,INDIRECT(Equipo!$F$4&amp;"!"&amp;ADDRESS(10,COLUMN(F$9)-1)&amp;":"&amp;ADDRESS(1000,COLUMN(F$9)-1))),
SUMIF(INDIRECT(Equipo!$G$4&amp;"!B10:B1000"),$B90,INDIRECT(Equipo!$G$4&amp;"!"&amp;ADDRESS(10,COLUMN(F$9)-1)&amp;":"&amp;ADDRESS(1000,COLUMN(F$9)-1)))))</f>
        <v>-</v>
      </c>
      <c r="G90" s="2" t="str">
        <f ca="1">IF(ISBLANK(Tareas!$B88),"-",SUM(
SUMIF(INDIRECT(Equipo!$C$4&amp;"!B10:B1000"),$B90,INDIRECT(Equipo!$C$4&amp;"!"&amp;ADDRESS(10,COLUMN(G$9)-1)&amp;":"&amp;ADDRESS(1000,COLUMN(G$9)-1))),
SUMIF(INDIRECT(Equipo!$D$4&amp;"!B10:B1000"),$B90,INDIRECT(Equipo!$D$4&amp;"!"&amp;ADDRESS(10,COLUMN(G$9)-1)&amp;":"&amp;ADDRESS(1000,COLUMN(G$9)-1))),
SUMIF(INDIRECT(Equipo!$E$4&amp;"!B10:B1000"),$B90,INDIRECT(Equipo!$E$4&amp;"!"&amp;ADDRESS(10,COLUMN(G$9)-1)&amp;":"&amp;ADDRESS(1000,COLUMN(G$9)-1))),
SUMIF(INDIRECT(Equipo!$F$4&amp;"!B10:B1000"),$B90,INDIRECT(Equipo!$F$4&amp;"!"&amp;ADDRESS(10,COLUMN(G$9)-1)&amp;":"&amp;ADDRESS(1000,COLUMN(G$9)-1))),
SUMIF(INDIRECT(Equipo!$G$4&amp;"!B10:B1000"),$B90,INDIRECT(Equipo!$G$4&amp;"!"&amp;ADDRESS(10,COLUMN(G$9)-1)&amp;":"&amp;ADDRESS(1000,COLUMN(G$9)-1)))))</f>
        <v>-</v>
      </c>
    </row>
    <row r="91" spans="2:7">
      <c r="B91" t="str">
        <f>IF(ISBLANK(Tareas!B89)," - ",Tareas!B89)</f>
        <v xml:space="preserve"> - </v>
      </c>
      <c r="D91" s="2" t="str">
        <f ca="1">IF(ISBLANK(Tareas!$B89),"-",SUM(
SUMIF(INDIRECT(Equipo!$C$4&amp;"!B10:B1000"),$B91,INDIRECT(Equipo!$C$4&amp;"!"&amp;ADDRESS(10,COLUMN(D$9)-1)&amp;":"&amp;ADDRESS(1000,COLUMN(D$9)-1))),
SUMIF(INDIRECT(Equipo!$D$4&amp;"!B10:B1000"),$B91,INDIRECT(Equipo!$D$4&amp;"!"&amp;ADDRESS(10,COLUMN(D$9)-1)&amp;":"&amp;ADDRESS(1000,COLUMN(D$9)-1))),
SUMIF(INDIRECT(Equipo!$E$4&amp;"!B10:B1000"),$B91,INDIRECT(Equipo!$E$4&amp;"!"&amp;ADDRESS(10,COLUMN(D$9)-1)&amp;":"&amp;ADDRESS(1000,COLUMN(D$9)-1))),
SUMIF(INDIRECT(Equipo!$F$4&amp;"!B10:B1000"),$B91,INDIRECT(Equipo!$F$4&amp;"!"&amp;ADDRESS(10,COLUMN(D$9)-1)&amp;":"&amp;ADDRESS(1000,COLUMN(D$9)-1))),
SUMIF(INDIRECT(Equipo!$G$4&amp;"!B10:B1000"),$B91,INDIRECT(Equipo!$G$4&amp;"!"&amp;ADDRESS(10,COLUMN(D$9)-1)&amp;":"&amp;ADDRESS(1000,COLUMN(D$9)-1)))))</f>
        <v>-</v>
      </c>
      <c r="E91" s="2" t="str">
        <f ca="1">IF(ISBLANK(Tareas!$B89),"-",SUM(
SUMIF(INDIRECT(Equipo!$C$4&amp;"!B10:B1000"),$B91,INDIRECT(Equipo!$C$4&amp;"!"&amp;ADDRESS(10,COLUMN(E$9)-1)&amp;":"&amp;ADDRESS(1000,COLUMN(E$9)-1))),
SUMIF(INDIRECT(Equipo!$D$4&amp;"!B10:B1000"),$B91,INDIRECT(Equipo!$D$4&amp;"!"&amp;ADDRESS(10,COLUMN(E$9)-1)&amp;":"&amp;ADDRESS(1000,COLUMN(E$9)-1))),
SUMIF(INDIRECT(Equipo!$E$4&amp;"!B10:B1000"),$B91,INDIRECT(Equipo!$E$4&amp;"!"&amp;ADDRESS(10,COLUMN(E$9)-1)&amp;":"&amp;ADDRESS(1000,COLUMN(E$9)-1))),
SUMIF(INDIRECT(Equipo!$F$4&amp;"!B10:B1000"),$B91,INDIRECT(Equipo!$F$4&amp;"!"&amp;ADDRESS(10,COLUMN(E$9)-1)&amp;":"&amp;ADDRESS(1000,COLUMN(E$9)-1))),
SUMIF(INDIRECT(Equipo!$G$4&amp;"!B10:B1000"),$B91,INDIRECT(Equipo!$G$4&amp;"!"&amp;ADDRESS(10,COLUMN(E$9)-1)&amp;":"&amp;ADDRESS(1000,COLUMN(E$9)-1)))))</f>
        <v>-</v>
      </c>
      <c r="F91" s="2" t="str">
        <f ca="1">IF(ISBLANK(Tareas!$B89),"-",SUM(
SUMIF(INDIRECT(Equipo!$C$4&amp;"!B10:B1000"),$B91,INDIRECT(Equipo!$C$4&amp;"!"&amp;ADDRESS(10,COLUMN(F$9)-1)&amp;":"&amp;ADDRESS(1000,COLUMN(F$9)-1))),
SUMIF(INDIRECT(Equipo!$D$4&amp;"!B10:B1000"),$B91,INDIRECT(Equipo!$D$4&amp;"!"&amp;ADDRESS(10,COLUMN(F$9)-1)&amp;":"&amp;ADDRESS(1000,COLUMN(F$9)-1))),
SUMIF(INDIRECT(Equipo!$E$4&amp;"!B10:B1000"),$B91,INDIRECT(Equipo!$E$4&amp;"!"&amp;ADDRESS(10,COLUMN(F$9)-1)&amp;":"&amp;ADDRESS(1000,COLUMN(F$9)-1))),
SUMIF(INDIRECT(Equipo!$F$4&amp;"!B10:B1000"),$B91,INDIRECT(Equipo!$F$4&amp;"!"&amp;ADDRESS(10,COLUMN(F$9)-1)&amp;":"&amp;ADDRESS(1000,COLUMN(F$9)-1))),
SUMIF(INDIRECT(Equipo!$G$4&amp;"!B10:B1000"),$B91,INDIRECT(Equipo!$G$4&amp;"!"&amp;ADDRESS(10,COLUMN(F$9)-1)&amp;":"&amp;ADDRESS(1000,COLUMN(F$9)-1)))))</f>
        <v>-</v>
      </c>
      <c r="G91" s="2" t="str">
        <f ca="1">IF(ISBLANK(Tareas!$B89),"-",SUM(
SUMIF(INDIRECT(Equipo!$C$4&amp;"!B10:B1000"),$B91,INDIRECT(Equipo!$C$4&amp;"!"&amp;ADDRESS(10,COLUMN(G$9)-1)&amp;":"&amp;ADDRESS(1000,COLUMN(G$9)-1))),
SUMIF(INDIRECT(Equipo!$D$4&amp;"!B10:B1000"),$B91,INDIRECT(Equipo!$D$4&amp;"!"&amp;ADDRESS(10,COLUMN(G$9)-1)&amp;":"&amp;ADDRESS(1000,COLUMN(G$9)-1))),
SUMIF(INDIRECT(Equipo!$E$4&amp;"!B10:B1000"),$B91,INDIRECT(Equipo!$E$4&amp;"!"&amp;ADDRESS(10,COLUMN(G$9)-1)&amp;":"&amp;ADDRESS(1000,COLUMN(G$9)-1))),
SUMIF(INDIRECT(Equipo!$F$4&amp;"!B10:B1000"),$B91,INDIRECT(Equipo!$F$4&amp;"!"&amp;ADDRESS(10,COLUMN(G$9)-1)&amp;":"&amp;ADDRESS(1000,COLUMN(G$9)-1))),
SUMIF(INDIRECT(Equipo!$G$4&amp;"!B10:B1000"),$B91,INDIRECT(Equipo!$G$4&amp;"!"&amp;ADDRESS(10,COLUMN(G$9)-1)&amp;":"&amp;ADDRESS(1000,COLUMN(G$9)-1)))))</f>
        <v>-</v>
      </c>
    </row>
    <row r="92" spans="2:7">
      <c r="B92" t="str">
        <f>IF(ISBLANK(Tareas!B90)," - ",Tareas!B90)</f>
        <v xml:space="preserve"> - </v>
      </c>
      <c r="D92" s="2" t="str">
        <f ca="1">IF(ISBLANK(Tareas!$B90),"-",SUM(
SUMIF(INDIRECT(Equipo!$C$4&amp;"!B10:B1000"),$B92,INDIRECT(Equipo!$C$4&amp;"!"&amp;ADDRESS(10,COLUMN(D$9)-1)&amp;":"&amp;ADDRESS(1000,COLUMN(D$9)-1))),
SUMIF(INDIRECT(Equipo!$D$4&amp;"!B10:B1000"),$B92,INDIRECT(Equipo!$D$4&amp;"!"&amp;ADDRESS(10,COLUMN(D$9)-1)&amp;":"&amp;ADDRESS(1000,COLUMN(D$9)-1))),
SUMIF(INDIRECT(Equipo!$E$4&amp;"!B10:B1000"),$B92,INDIRECT(Equipo!$E$4&amp;"!"&amp;ADDRESS(10,COLUMN(D$9)-1)&amp;":"&amp;ADDRESS(1000,COLUMN(D$9)-1))),
SUMIF(INDIRECT(Equipo!$F$4&amp;"!B10:B1000"),$B92,INDIRECT(Equipo!$F$4&amp;"!"&amp;ADDRESS(10,COLUMN(D$9)-1)&amp;":"&amp;ADDRESS(1000,COLUMN(D$9)-1))),
SUMIF(INDIRECT(Equipo!$G$4&amp;"!B10:B1000"),$B92,INDIRECT(Equipo!$G$4&amp;"!"&amp;ADDRESS(10,COLUMN(D$9)-1)&amp;":"&amp;ADDRESS(1000,COLUMN(D$9)-1)))))</f>
        <v>-</v>
      </c>
      <c r="E92" s="2" t="str">
        <f ca="1">IF(ISBLANK(Tareas!$B90),"-",SUM(
SUMIF(INDIRECT(Equipo!$C$4&amp;"!B10:B1000"),$B92,INDIRECT(Equipo!$C$4&amp;"!"&amp;ADDRESS(10,COLUMN(E$9)-1)&amp;":"&amp;ADDRESS(1000,COLUMN(E$9)-1))),
SUMIF(INDIRECT(Equipo!$D$4&amp;"!B10:B1000"),$B92,INDIRECT(Equipo!$D$4&amp;"!"&amp;ADDRESS(10,COLUMN(E$9)-1)&amp;":"&amp;ADDRESS(1000,COLUMN(E$9)-1))),
SUMIF(INDIRECT(Equipo!$E$4&amp;"!B10:B1000"),$B92,INDIRECT(Equipo!$E$4&amp;"!"&amp;ADDRESS(10,COLUMN(E$9)-1)&amp;":"&amp;ADDRESS(1000,COLUMN(E$9)-1))),
SUMIF(INDIRECT(Equipo!$F$4&amp;"!B10:B1000"),$B92,INDIRECT(Equipo!$F$4&amp;"!"&amp;ADDRESS(10,COLUMN(E$9)-1)&amp;":"&amp;ADDRESS(1000,COLUMN(E$9)-1))),
SUMIF(INDIRECT(Equipo!$G$4&amp;"!B10:B1000"),$B92,INDIRECT(Equipo!$G$4&amp;"!"&amp;ADDRESS(10,COLUMN(E$9)-1)&amp;":"&amp;ADDRESS(1000,COLUMN(E$9)-1)))))</f>
        <v>-</v>
      </c>
      <c r="F92" s="2" t="str">
        <f ca="1">IF(ISBLANK(Tareas!$B90),"-",SUM(
SUMIF(INDIRECT(Equipo!$C$4&amp;"!B10:B1000"),$B92,INDIRECT(Equipo!$C$4&amp;"!"&amp;ADDRESS(10,COLUMN(F$9)-1)&amp;":"&amp;ADDRESS(1000,COLUMN(F$9)-1))),
SUMIF(INDIRECT(Equipo!$D$4&amp;"!B10:B1000"),$B92,INDIRECT(Equipo!$D$4&amp;"!"&amp;ADDRESS(10,COLUMN(F$9)-1)&amp;":"&amp;ADDRESS(1000,COLUMN(F$9)-1))),
SUMIF(INDIRECT(Equipo!$E$4&amp;"!B10:B1000"),$B92,INDIRECT(Equipo!$E$4&amp;"!"&amp;ADDRESS(10,COLUMN(F$9)-1)&amp;":"&amp;ADDRESS(1000,COLUMN(F$9)-1))),
SUMIF(INDIRECT(Equipo!$F$4&amp;"!B10:B1000"),$B92,INDIRECT(Equipo!$F$4&amp;"!"&amp;ADDRESS(10,COLUMN(F$9)-1)&amp;":"&amp;ADDRESS(1000,COLUMN(F$9)-1))),
SUMIF(INDIRECT(Equipo!$G$4&amp;"!B10:B1000"),$B92,INDIRECT(Equipo!$G$4&amp;"!"&amp;ADDRESS(10,COLUMN(F$9)-1)&amp;":"&amp;ADDRESS(1000,COLUMN(F$9)-1)))))</f>
        <v>-</v>
      </c>
      <c r="G92" s="2" t="str">
        <f ca="1">IF(ISBLANK(Tareas!$B90),"-",SUM(
SUMIF(INDIRECT(Equipo!$C$4&amp;"!B10:B1000"),$B92,INDIRECT(Equipo!$C$4&amp;"!"&amp;ADDRESS(10,COLUMN(G$9)-1)&amp;":"&amp;ADDRESS(1000,COLUMN(G$9)-1))),
SUMIF(INDIRECT(Equipo!$D$4&amp;"!B10:B1000"),$B92,INDIRECT(Equipo!$D$4&amp;"!"&amp;ADDRESS(10,COLUMN(G$9)-1)&amp;":"&amp;ADDRESS(1000,COLUMN(G$9)-1))),
SUMIF(INDIRECT(Equipo!$E$4&amp;"!B10:B1000"),$B92,INDIRECT(Equipo!$E$4&amp;"!"&amp;ADDRESS(10,COLUMN(G$9)-1)&amp;":"&amp;ADDRESS(1000,COLUMN(G$9)-1))),
SUMIF(INDIRECT(Equipo!$F$4&amp;"!B10:B1000"),$B92,INDIRECT(Equipo!$F$4&amp;"!"&amp;ADDRESS(10,COLUMN(G$9)-1)&amp;":"&amp;ADDRESS(1000,COLUMN(G$9)-1))),
SUMIF(INDIRECT(Equipo!$G$4&amp;"!B10:B1000"),$B92,INDIRECT(Equipo!$G$4&amp;"!"&amp;ADDRESS(10,COLUMN(G$9)-1)&amp;":"&amp;ADDRESS(1000,COLUMN(G$9)-1)))))</f>
        <v>-</v>
      </c>
    </row>
    <row r="93" spans="2:7">
      <c r="B93" t="str">
        <f>IF(ISBLANK(Tareas!B91)," - ",Tareas!B91)</f>
        <v xml:space="preserve"> - </v>
      </c>
      <c r="D93" s="2" t="str">
        <f ca="1">IF(ISBLANK(Tareas!$B91),"-",SUM(
SUMIF(INDIRECT(Equipo!$C$4&amp;"!B10:B1000"),$B93,INDIRECT(Equipo!$C$4&amp;"!"&amp;ADDRESS(10,COLUMN(D$9)-1)&amp;":"&amp;ADDRESS(1000,COLUMN(D$9)-1))),
SUMIF(INDIRECT(Equipo!$D$4&amp;"!B10:B1000"),$B93,INDIRECT(Equipo!$D$4&amp;"!"&amp;ADDRESS(10,COLUMN(D$9)-1)&amp;":"&amp;ADDRESS(1000,COLUMN(D$9)-1))),
SUMIF(INDIRECT(Equipo!$E$4&amp;"!B10:B1000"),$B93,INDIRECT(Equipo!$E$4&amp;"!"&amp;ADDRESS(10,COLUMN(D$9)-1)&amp;":"&amp;ADDRESS(1000,COLUMN(D$9)-1))),
SUMIF(INDIRECT(Equipo!$F$4&amp;"!B10:B1000"),$B93,INDIRECT(Equipo!$F$4&amp;"!"&amp;ADDRESS(10,COLUMN(D$9)-1)&amp;":"&amp;ADDRESS(1000,COLUMN(D$9)-1))),
SUMIF(INDIRECT(Equipo!$G$4&amp;"!B10:B1000"),$B93,INDIRECT(Equipo!$G$4&amp;"!"&amp;ADDRESS(10,COLUMN(D$9)-1)&amp;":"&amp;ADDRESS(1000,COLUMN(D$9)-1)))))</f>
        <v>-</v>
      </c>
      <c r="E93" s="2" t="str">
        <f ca="1">IF(ISBLANK(Tareas!$B91),"-",SUM(
SUMIF(INDIRECT(Equipo!$C$4&amp;"!B10:B1000"),$B93,INDIRECT(Equipo!$C$4&amp;"!"&amp;ADDRESS(10,COLUMN(E$9)-1)&amp;":"&amp;ADDRESS(1000,COLUMN(E$9)-1))),
SUMIF(INDIRECT(Equipo!$D$4&amp;"!B10:B1000"),$B93,INDIRECT(Equipo!$D$4&amp;"!"&amp;ADDRESS(10,COLUMN(E$9)-1)&amp;":"&amp;ADDRESS(1000,COLUMN(E$9)-1))),
SUMIF(INDIRECT(Equipo!$E$4&amp;"!B10:B1000"),$B93,INDIRECT(Equipo!$E$4&amp;"!"&amp;ADDRESS(10,COLUMN(E$9)-1)&amp;":"&amp;ADDRESS(1000,COLUMN(E$9)-1))),
SUMIF(INDIRECT(Equipo!$F$4&amp;"!B10:B1000"),$B93,INDIRECT(Equipo!$F$4&amp;"!"&amp;ADDRESS(10,COLUMN(E$9)-1)&amp;":"&amp;ADDRESS(1000,COLUMN(E$9)-1))),
SUMIF(INDIRECT(Equipo!$G$4&amp;"!B10:B1000"),$B93,INDIRECT(Equipo!$G$4&amp;"!"&amp;ADDRESS(10,COLUMN(E$9)-1)&amp;":"&amp;ADDRESS(1000,COLUMN(E$9)-1)))))</f>
        <v>-</v>
      </c>
      <c r="F93" s="2" t="str">
        <f ca="1">IF(ISBLANK(Tareas!$B91),"-",SUM(
SUMIF(INDIRECT(Equipo!$C$4&amp;"!B10:B1000"),$B93,INDIRECT(Equipo!$C$4&amp;"!"&amp;ADDRESS(10,COLUMN(F$9)-1)&amp;":"&amp;ADDRESS(1000,COLUMN(F$9)-1))),
SUMIF(INDIRECT(Equipo!$D$4&amp;"!B10:B1000"),$B93,INDIRECT(Equipo!$D$4&amp;"!"&amp;ADDRESS(10,COLUMN(F$9)-1)&amp;":"&amp;ADDRESS(1000,COLUMN(F$9)-1))),
SUMIF(INDIRECT(Equipo!$E$4&amp;"!B10:B1000"),$B93,INDIRECT(Equipo!$E$4&amp;"!"&amp;ADDRESS(10,COLUMN(F$9)-1)&amp;":"&amp;ADDRESS(1000,COLUMN(F$9)-1))),
SUMIF(INDIRECT(Equipo!$F$4&amp;"!B10:B1000"),$B93,INDIRECT(Equipo!$F$4&amp;"!"&amp;ADDRESS(10,COLUMN(F$9)-1)&amp;":"&amp;ADDRESS(1000,COLUMN(F$9)-1))),
SUMIF(INDIRECT(Equipo!$G$4&amp;"!B10:B1000"),$B93,INDIRECT(Equipo!$G$4&amp;"!"&amp;ADDRESS(10,COLUMN(F$9)-1)&amp;":"&amp;ADDRESS(1000,COLUMN(F$9)-1)))))</f>
        <v>-</v>
      </c>
      <c r="G93" s="2" t="str">
        <f ca="1">IF(ISBLANK(Tareas!$B91),"-",SUM(
SUMIF(INDIRECT(Equipo!$C$4&amp;"!B10:B1000"),$B93,INDIRECT(Equipo!$C$4&amp;"!"&amp;ADDRESS(10,COLUMN(G$9)-1)&amp;":"&amp;ADDRESS(1000,COLUMN(G$9)-1))),
SUMIF(INDIRECT(Equipo!$D$4&amp;"!B10:B1000"),$B93,INDIRECT(Equipo!$D$4&amp;"!"&amp;ADDRESS(10,COLUMN(G$9)-1)&amp;":"&amp;ADDRESS(1000,COLUMN(G$9)-1))),
SUMIF(INDIRECT(Equipo!$E$4&amp;"!B10:B1000"),$B93,INDIRECT(Equipo!$E$4&amp;"!"&amp;ADDRESS(10,COLUMN(G$9)-1)&amp;":"&amp;ADDRESS(1000,COLUMN(G$9)-1))),
SUMIF(INDIRECT(Equipo!$F$4&amp;"!B10:B1000"),$B93,INDIRECT(Equipo!$F$4&amp;"!"&amp;ADDRESS(10,COLUMN(G$9)-1)&amp;":"&amp;ADDRESS(1000,COLUMN(G$9)-1))),
SUMIF(INDIRECT(Equipo!$G$4&amp;"!B10:B1000"),$B93,INDIRECT(Equipo!$G$4&amp;"!"&amp;ADDRESS(10,COLUMN(G$9)-1)&amp;":"&amp;ADDRESS(1000,COLUMN(G$9)-1)))))</f>
        <v>-</v>
      </c>
    </row>
    <row r="94" spans="2:7">
      <c r="B94" t="str">
        <f>IF(ISBLANK(Tareas!B92)," - ",Tareas!B92)</f>
        <v xml:space="preserve"> - </v>
      </c>
      <c r="D94" s="2" t="str">
        <f ca="1">IF(ISBLANK(Tareas!$B92),"-",SUM(
SUMIF(INDIRECT(Equipo!$C$4&amp;"!B10:B1000"),$B94,INDIRECT(Equipo!$C$4&amp;"!"&amp;ADDRESS(10,COLUMN(D$9)-1)&amp;":"&amp;ADDRESS(1000,COLUMN(D$9)-1))),
SUMIF(INDIRECT(Equipo!$D$4&amp;"!B10:B1000"),$B94,INDIRECT(Equipo!$D$4&amp;"!"&amp;ADDRESS(10,COLUMN(D$9)-1)&amp;":"&amp;ADDRESS(1000,COLUMN(D$9)-1))),
SUMIF(INDIRECT(Equipo!$E$4&amp;"!B10:B1000"),$B94,INDIRECT(Equipo!$E$4&amp;"!"&amp;ADDRESS(10,COLUMN(D$9)-1)&amp;":"&amp;ADDRESS(1000,COLUMN(D$9)-1))),
SUMIF(INDIRECT(Equipo!$F$4&amp;"!B10:B1000"),$B94,INDIRECT(Equipo!$F$4&amp;"!"&amp;ADDRESS(10,COLUMN(D$9)-1)&amp;":"&amp;ADDRESS(1000,COLUMN(D$9)-1))),
SUMIF(INDIRECT(Equipo!$G$4&amp;"!B10:B1000"),$B94,INDIRECT(Equipo!$G$4&amp;"!"&amp;ADDRESS(10,COLUMN(D$9)-1)&amp;":"&amp;ADDRESS(1000,COLUMN(D$9)-1)))))</f>
        <v>-</v>
      </c>
      <c r="E94" s="2" t="str">
        <f ca="1">IF(ISBLANK(Tareas!$B92),"-",SUM(
SUMIF(INDIRECT(Equipo!$C$4&amp;"!B10:B1000"),$B94,INDIRECT(Equipo!$C$4&amp;"!"&amp;ADDRESS(10,COLUMN(E$9)-1)&amp;":"&amp;ADDRESS(1000,COLUMN(E$9)-1))),
SUMIF(INDIRECT(Equipo!$D$4&amp;"!B10:B1000"),$B94,INDIRECT(Equipo!$D$4&amp;"!"&amp;ADDRESS(10,COLUMN(E$9)-1)&amp;":"&amp;ADDRESS(1000,COLUMN(E$9)-1))),
SUMIF(INDIRECT(Equipo!$E$4&amp;"!B10:B1000"),$B94,INDIRECT(Equipo!$E$4&amp;"!"&amp;ADDRESS(10,COLUMN(E$9)-1)&amp;":"&amp;ADDRESS(1000,COLUMN(E$9)-1))),
SUMIF(INDIRECT(Equipo!$F$4&amp;"!B10:B1000"),$B94,INDIRECT(Equipo!$F$4&amp;"!"&amp;ADDRESS(10,COLUMN(E$9)-1)&amp;":"&amp;ADDRESS(1000,COLUMN(E$9)-1))),
SUMIF(INDIRECT(Equipo!$G$4&amp;"!B10:B1000"),$B94,INDIRECT(Equipo!$G$4&amp;"!"&amp;ADDRESS(10,COLUMN(E$9)-1)&amp;":"&amp;ADDRESS(1000,COLUMN(E$9)-1)))))</f>
        <v>-</v>
      </c>
      <c r="F94" s="2" t="str">
        <f ca="1">IF(ISBLANK(Tareas!$B92),"-",SUM(
SUMIF(INDIRECT(Equipo!$C$4&amp;"!B10:B1000"),$B94,INDIRECT(Equipo!$C$4&amp;"!"&amp;ADDRESS(10,COLUMN(F$9)-1)&amp;":"&amp;ADDRESS(1000,COLUMN(F$9)-1))),
SUMIF(INDIRECT(Equipo!$D$4&amp;"!B10:B1000"),$B94,INDIRECT(Equipo!$D$4&amp;"!"&amp;ADDRESS(10,COLUMN(F$9)-1)&amp;":"&amp;ADDRESS(1000,COLUMN(F$9)-1))),
SUMIF(INDIRECT(Equipo!$E$4&amp;"!B10:B1000"),$B94,INDIRECT(Equipo!$E$4&amp;"!"&amp;ADDRESS(10,COLUMN(F$9)-1)&amp;":"&amp;ADDRESS(1000,COLUMN(F$9)-1))),
SUMIF(INDIRECT(Equipo!$F$4&amp;"!B10:B1000"),$B94,INDIRECT(Equipo!$F$4&amp;"!"&amp;ADDRESS(10,COLUMN(F$9)-1)&amp;":"&amp;ADDRESS(1000,COLUMN(F$9)-1))),
SUMIF(INDIRECT(Equipo!$G$4&amp;"!B10:B1000"),$B94,INDIRECT(Equipo!$G$4&amp;"!"&amp;ADDRESS(10,COLUMN(F$9)-1)&amp;":"&amp;ADDRESS(1000,COLUMN(F$9)-1)))))</f>
        <v>-</v>
      </c>
      <c r="G94" s="2" t="str">
        <f ca="1">IF(ISBLANK(Tareas!$B92),"-",SUM(
SUMIF(INDIRECT(Equipo!$C$4&amp;"!B10:B1000"),$B94,INDIRECT(Equipo!$C$4&amp;"!"&amp;ADDRESS(10,COLUMN(G$9)-1)&amp;":"&amp;ADDRESS(1000,COLUMN(G$9)-1))),
SUMIF(INDIRECT(Equipo!$D$4&amp;"!B10:B1000"),$B94,INDIRECT(Equipo!$D$4&amp;"!"&amp;ADDRESS(10,COLUMN(G$9)-1)&amp;":"&amp;ADDRESS(1000,COLUMN(G$9)-1))),
SUMIF(INDIRECT(Equipo!$E$4&amp;"!B10:B1000"),$B94,INDIRECT(Equipo!$E$4&amp;"!"&amp;ADDRESS(10,COLUMN(G$9)-1)&amp;":"&amp;ADDRESS(1000,COLUMN(G$9)-1))),
SUMIF(INDIRECT(Equipo!$F$4&amp;"!B10:B1000"),$B94,INDIRECT(Equipo!$F$4&amp;"!"&amp;ADDRESS(10,COLUMN(G$9)-1)&amp;":"&amp;ADDRESS(1000,COLUMN(G$9)-1))),
SUMIF(INDIRECT(Equipo!$G$4&amp;"!B10:B1000"),$B94,INDIRECT(Equipo!$G$4&amp;"!"&amp;ADDRESS(10,COLUMN(G$9)-1)&amp;":"&amp;ADDRESS(1000,COLUMN(G$9)-1)))))</f>
        <v>-</v>
      </c>
    </row>
    <row r="95" spans="2:7">
      <c r="B95" t="str">
        <f>IF(ISBLANK(Tareas!B93)," - ",Tareas!B93)</f>
        <v xml:space="preserve"> - </v>
      </c>
      <c r="D95" s="2" t="str">
        <f ca="1">IF(ISBLANK(Tareas!$B93),"-",SUM(
SUMIF(INDIRECT(Equipo!$C$4&amp;"!B10:B1000"),$B95,INDIRECT(Equipo!$C$4&amp;"!"&amp;ADDRESS(10,COLUMN(D$9)-1)&amp;":"&amp;ADDRESS(1000,COLUMN(D$9)-1))),
SUMIF(INDIRECT(Equipo!$D$4&amp;"!B10:B1000"),$B95,INDIRECT(Equipo!$D$4&amp;"!"&amp;ADDRESS(10,COLUMN(D$9)-1)&amp;":"&amp;ADDRESS(1000,COLUMN(D$9)-1))),
SUMIF(INDIRECT(Equipo!$E$4&amp;"!B10:B1000"),$B95,INDIRECT(Equipo!$E$4&amp;"!"&amp;ADDRESS(10,COLUMN(D$9)-1)&amp;":"&amp;ADDRESS(1000,COLUMN(D$9)-1))),
SUMIF(INDIRECT(Equipo!$F$4&amp;"!B10:B1000"),$B95,INDIRECT(Equipo!$F$4&amp;"!"&amp;ADDRESS(10,COLUMN(D$9)-1)&amp;":"&amp;ADDRESS(1000,COLUMN(D$9)-1))),
SUMIF(INDIRECT(Equipo!$G$4&amp;"!B10:B1000"),$B95,INDIRECT(Equipo!$G$4&amp;"!"&amp;ADDRESS(10,COLUMN(D$9)-1)&amp;":"&amp;ADDRESS(1000,COLUMN(D$9)-1)))))</f>
        <v>-</v>
      </c>
      <c r="E95" s="2" t="str">
        <f ca="1">IF(ISBLANK(Tareas!$B93),"-",SUM(
SUMIF(INDIRECT(Equipo!$C$4&amp;"!B10:B1000"),$B95,INDIRECT(Equipo!$C$4&amp;"!"&amp;ADDRESS(10,COLUMN(E$9)-1)&amp;":"&amp;ADDRESS(1000,COLUMN(E$9)-1))),
SUMIF(INDIRECT(Equipo!$D$4&amp;"!B10:B1000"),$B95,INDIRECT(Equipo!$D$4&amp;"!"&amp;ADDRESS(10,COLUMN(E$9)-1)&amp;":"&amp;ADDRESS(1000,COLUMN(E$9)-1))),
SUMIF(INDIRECT(Equipo!$E$4&amp;"!B10:B1000"),$B95,INDIRECT(Equipo!$E$4&amp;"!"&amp;ADDRESS(10,COLUMN(E$9)-1)&amp;":"&amp;ADDRESS(1000,COLUMN(E$9)-1))),
SUMIF(INDIRECT(Equipo!$F$4&amp;"!B10:B1000"),$B95,INDIRECT(Equipo!$F$4&amp;"!"&amp;ADDRESS(10,COLUMN(E$9)-1)&amp;":"&amp;ADDRESS(1000,COLUMN(E$9)-1))),
SUMIF(INDIRECT(Equipo!$G$4&amp;"!B10:B1000"),$B95,INDIRECT(Equipo!$G$4&amp;"!"&amp;ADDRESS(10,COLUMN(E$9)-1)&amp;":"&amp;ADDRESS(1000,COLUMN(E$9)-1)))))</f>
        <v>-</v>
      </c>
      <c r="F95" s="2" t="str">
        <f ca="1">IF(ISBLANK(Tareas!$B93),"-",SUM(
SUMIF(INDIRECT(Equipo!$C$4&amp;"!B10:B1000"),$B95,INDIRECT(Equipo!$C$4&amp;"!"&amp;ADDRESS(10,COLUMN(F$9)-1)&amp;":"&amp;ADDRESS(1000,COLUMN(F$9)-1))),
SUMIF(INDIRECT(Equipo!$D$4&amp;"!B10:B1000"),$B95,INDIRECT(Equipo!$D$4&amp;"!"&amp;ADDRESS(10,COLUMN(F$9)-1)&amp;":"&amp;ADDRESS(1000,COLUMN(F$9)-1))),
SUMIF(INDIRECT(Equipo!$E$4&amp;"!B10:B1000"),$B95,INDIRECT(Equipo!$E$4&amp;"!"&amp;ADDRESS(10,COLUMN(F$9)-1)&amp;":"&amp;ADDRESS(1000,COLUMN(F$9)-1))),
SUMIF(INDIRECT(Equipo!$F$4&amp;"!B10:B1000"),$B95,INDIRECT(Equipo!$F$4&amp;"!"&amp;ADDRESS(10,COLUMN(F$9)-1)&amp;":"&amp;ADDRESS(1000,COLUMN(F$9)-1))),
SUMIF(INDIRECT(Equipo!$G$4&amp;"!B10:B1000"),$B95,INDIRECT(Equipo!$G$4&amp;"!"&amp;ADDRESS(10,COLUMN(F$9)-1)&amp;":"&amp;ADDRESS(1000,COLUMN(F$9)-1)))))</f>
        <v>-</v>
      </c>
      <c r="G95" s="2" t="str">
        <f ca="1">IF(ISBLANK(Tareas!$B93),"-",SUM(
SUMIF(INDIRECT(Equipo!$C$4&amp;"!B10:B1000"),$B95,INDIRECT(Equipo!$C$4&amp;"!"&amp;ADDRESS(10,COLUMN(G$9)-1)&amp;":"&amp;ADDRESS(1000,COLUMN(G$9)-1))),
SUMIF(INDIRECT(Equipo!$D$4&amp;"!B10:B1000"),$B95,INDIRECT(Equipo!$D$4&amp;"!"&amp;ADDRESS(10,COLUMN(G$9)-1)&amp;":"&amp;ADDRESS(1000,COLUMN(G$9)-1))),
SUMIF(INDIRECT(Equipo!$E$4&amp;"!B10:B1000"),$B95,INDIRECT(Equipo!$E$4&amp;"!"&amp;ADDRESS(10,COLUMN(G$9)-1)&amp;":"&amp;ADDRESS(1000,COLUMN(G$9)-1))),
SUMIF(INDIRECT(Equipo!$F$4&amp;"!B10:B1000"),$B95,INDIRECT(Equipo!$F$4&amp;"!"&amp;ADDRESS(10,COLUMN(G$9)-1)&amp;":"&amp;ADDRESS(1000,COLUMN(G$9)-1))),
SUMIF(INDIRECT(Equipo!$G$4&amp;"!B10:B1000"),$B95,INDIRECT(Equipo!$G$4&amp;"!"&amp;ADDRESS(10,COLUMN(G$9)-1)&amp;":"&amp;ADDRESS(1000,COLUMN(G$9)-1)))))</f>
        <v>-</v>
      </c>
    </row>
    <row r="96" spans="2:7">
      <c r="B96" t="str">
        <f>IF(ISBLANK(Tareas!B94)," - ",Tareas!B94)</f>
        <v xml:space="preserve"> - </v>
      </c>
      <c r="D96" s="2" t="str">
        <f ca="1">IF(ISBLANK(Tareas!$B94),"-",SUM(
SUMIF(INDIRECT(Equipo!$C$4&amp;"!B10:B1000"),$B96,INDIRECT(Equipo!$C$4&amp;"!"&amp;ADDRESS(10,COLUMN(D$9)-1)&amp;":"&amp;ADDRESS(1000,COLUMN(D$9)-1))),
SUMIF(INDIRECT(Equipo!$D$4&amp;"!B10:B1000"),$B96,INDIRECT(Equipo!$D$4&amp;"!"&amp;ADDRESS(10,COLUMN(D$9)-1)&amp;":"&amp;ADDRESS(1000,COLUMN(D$9)-1))),
SUMIF(INDIRECT(Equipo!$E$4&amp;"!B10:B1000"),$B96,INDIRECT(Equipo!$E$4&amp;"!"&amp;ADDRESS(10,COLUMN(D$9)-1)&amp;":"&amp;ADDRESS(1000,COLUMN(D$9)-1))),
SUMIF(INDIRECT(Equipo!$F$4&amp;"!B10:B1000"),$B96,INDIRECT(Equipo!$F$4&amp;"!"&amp;ADDRESS(10,COLUMN(D$9)-1)&amp;":"&amp;ADDRESS(1000,COLUMN(D$9)-1))),
SUMIF(INDIRECT(Equipo!$G$4&amp;"!B10:B1000"),$B96,INDIRECT(Equipo!$G$4&amp;"!"&amp;ADDRESS(10,COLUMN(D$9)-1)&amp;":"&amp;ADDRESS(1000,COLUMN(D$9)-1)))))</f>
        <v>-</v>
      </c>
      <c r="E96" s="2" t="str">
        <f ca="1">IF(ISBLANK(Tareas!$B94),"-",SUM(
SUMIF(INDIRECT(Equipo!$C$4&amp;"!B10:B1000"),$B96,INDIRECT(Equipo!$C$4&amp;"!"&amp;ADDRESS(10,COLUMN(E$9)-1)&amp;":"&amp;ADDRESS(1000,COLUMN(E$9)-1))),
SUMIF(INDIRECT(Equipo!$D$4&amp;"!B10:B1000"),$B96,INDIRECT(Equipo!$D$4&amp;"!"&amp;ADDRESS(10,COLUMN(E$9)-1)&amp;":"&amp;ADDRESS(1000,COLUMN(E$9)-1))),
SUMIF(INDIRECT(Equipo!$E$4&amp;"!B10:B1000"),$B96,INDIRECT(Equipo!$E$4&amp;"!"&amp;ADDRESS(10,COLUMN(E$9)-1)&amp;":"&amp;ADDRESS(1000,COLUMN(E$9)-1))),
SUMIF(INDIRECT(Equipo!$F$4&amp;"!B10:B1000"),$B96,INDIRECT(Equipo!$F$4&amp;"!"&amp;ADDRESS(10,COLUMN(E$9)-1)&amp;":"&amp;ADDRESS(1000,COLUMN(E$9)-1))),
SUMIF(INDIRECT(Equipo!$G$4&amp;"!B10:B1000"),$B96,INDIRECT(Equipo!$G$4&amp;"!"&amp;ADDRESS(10,COLUMN(E$9)-1)&amp;":"&amp;ADDRESS(1000,COLUMN(E$9)-1)))))</f>
        <v>-</v>
      </c>
      <c r="F96" s="2" t="str">
        <f ca="1">IF(ISBLANK(Tareas!$B94),"-",SUM(
SUMIF(INDIRECT(Equipo!$C$4&amp;"!B10:B1000"),$B96,INDIRECT(Equipo!$C$4&amp;"!"&amp;ADDRESS(10,COLUMN(F$9)-1)&amp;":"&amp;ADDRESS(1000,COLUMN(F$9)-1))),
SUMIF(INDIRECT(Equipo!$D$4&amp;"!B10:B1000"),$B96,INDIRECT(Equipo!$D$4&amp;"!"&amp;ADDRESS(10,COLUMN(F$9)-1)&amp;":"&amp;ADDRESS(1000,COLUMN(F$9)-1))),
SUMIF(INDIRECT(Equipo!$E$4&amp;"!B10:B1000"),$B96,INDIRECT(Equipo!$E$4&amp;"!"&amp;ADDRESS(10,COLUMN(F$9)-1)&amp;":"&amp;ADDRESS(1000,COLUMN(F$9)-1))),
SUMIF(INDIRECT(Equipo!$F$4&amp;"!B10:B1000"),$B96,INDIRECT(Equipo!$F$4&amp;"!"&amp;ADDRESS(10,COLUMN(F$9)-1)&amp;":"&amp;ADDRESS(1000,COLUMN(F$9)-1))),
SUMIF(INDIRECT(Equipo!$G$4&amp;"!B10:B1000"),$B96,INDIRECT(Equipo!$G$4&amp;"!"&amp;ADDRESS(10,COLUMN(F$9)-1)&amp;":"&amp;ADDRESS(1000,COLUMN(F$9)-1)))))</f>
        <v>-</v>
      </c>
      <c r="G96" s="2" t="str">
        <f ca="1">IF(ISBLANK(Tareas!$B94),"-",SUM(
SUMIF(INDIRECT(Equipo!$C$4&amp;"!B10:B1000"),$B96,INDIRECT(Equipo!$C$4&amp;"!"&amp;ADDRESS(10,COLUMN(G$9)-1)&amp;":"&amp;ADDRESS(1000,COLUMN(G$9)-1))),
SUMIF(INDIRECT(Equipo!$D$4&amp;"!B10:B1000"),$B96,INDIRECT(Equipo!$D$4&amp;"!"&amp;ADDRESS(10,COLUMN(G$9)-1)&amp;":"&amp;ADDRESS(1000,COLUMN(G$9)-1))),
SUMIF(INDIRECT(Equipo!$E$4&amp;"!B10:B1000"),$B96,INDIRECT(Equipo!$E$4&amp;"!"&amp;ADDRESS(10,COLUMN(G$9)-1)&amp;":"&amp;ADDRESS(1000,COLUMN(G$9)-1))),
SUMIF(INDIRECT(Equipo!$F$4&amp;"!B10:B1000"),$B96,INDIRECT(Equipo!$F$4&amp;"!"&amp;ADDRESS(10,COLUMN(G$9)-1)&amp;":"&amp;ADDRESS(1000,COLUMN(G$9)-1))),
SUMIF(INDIRECT(Equipo!$G$4&amp;"!B10:B1000"),$B96,INDIRECT(Equipo!$G$4&amp;"!"&amp;ADDRESS(10,COLUMN(G$9)-1)&amp;":"&amp;ADDRESS(1000,COLUMN(G$9)-1)))))</f>
        <v>-</v>
      </c>
    </row>
    <row r="97" spans="2:7">
      <c r="B97" t="str">
        <f>IF(ISBLANK(Tareas!B95)," - ",Tareas!B95)</f>
        <v xml:space="preserve"> - </v>
      </c>
      <c r="D97" s="2" t="str">
        <f ca="1">IF(ISBLANK(Tareas!$B95),"-",SUM(
SUMIF(INDIRECT(Equipo!$C$4&amp;"!B10:B1000"),$B97,INDIRECT(Equipo!$C$4&amp;"!"&amp;ADDRESS(10,COLUMN(D$9)-1)&amp;":"&amp;ADDRESS(1000,COLUMN(D$9)-1))),
SUMIF(INDIRECT(Equipo!$D$4&amp;"!B10:B1000"),$B97,INDIRECT(Equipo!$D$4&amp;"!"&amp;ADDRESS(10,COLUMN(D$9)-1)&amp;":"&amp;ADDRESS(1000,COLUMN(D$9)-1))),
SUMIF(INDIRECT(Equipo!$E$4&amp;"!B10:B1000"),$B97,INDIRECT(Equipo!$E$4&amp;"!"&amp;ADDRESS(10,COLUMN(D$9)-1)&amp;":"&amp;ADDRESS(1000,COLUMN(D$9)-1))),
SUMIF(INDIRECT(Equipo!$F$4&amp;"!B10:B1000"),$B97,INDIRECT(Equipo!$F$4&amp;"!"&amp;ADDRESS(10,COLUMN(D$9)-1)&amp;":"&amp;ADDRESS(1000,COLUMN(D$9)-1))),
SUMIF(INDIRECT(Equipo!$G$4&amp;"!B10:B1000"),$B97,INDIRECT(Equipo!$G$4&amp;"!"&amp;ADDRESS(10,COLUMN(D$9)-1)&amp;":"&amp;ADDRESS(1000,COLUMN(D$9)-1)))))</f>
        <v>-</v>
      </c>
      <c r="E97" s="2" t="str">
        <f ca="1">IF(ISBLANK(Tareas!$B95),"-",SUM(
SUMIF(INDIRECT(Equipo!$C$4&amp;"!B10:B1000"),$B97,INDIRECT(Equipo!$C$4&amp;"!"&amp;ADDRESS(10,COLUMN(E$9)-1)&amp;":"&amp;ADDRESS(1000,COLUMN(E$9)-1))),
SUMIF(INDIRECT(Equipo!$D$4&amp;"!B10:B1000"),$B97,INDIRECT(Equipo!$D$4&amp;"!"&amp;ADDRESS(10,COLUMN(E$9)-1)&amp;":"&amp;ADDRESS(1000,COLUMN(E$9)-1))),
SUMIF(INDIRECT(Equipo!$E$4&amp;"!B10:B1000"),$B97,INDIRECT(Equipo!$E$4&amp;"!"&amp;ADDRESS(10,COLUMN(E$9)-1)&amp;":"&amp;ADDRESS(1000,COLUMN(E$9)-1))),
SUMIF(INDIRECT(Equipo!$F$4&amp;"!B10:B1000"),$B97,INDIRECT(Equipo!$F$4&amp;"!"&amp;ADDRESS(10,COLUMN(E$9)-1)&amp;":"&amp;ADDRESS(1000,COLUMN(E$9)-1))),
SUMIF(INDIRECT(Equipo!$G$4&amp;"!B10:B1000"),$B97,INDIRECT(Equipo!$G$4&amp;"!"&amp;ADDRESS(10,COLUMN(E$9)-1)&amp;":"&amp;ADDRESS(1000,COLUMN(E$9)-1)))))</f>
        <v>-</v>
      </c>
      <c r="F97" s="2" t="str">
        <f ca="1">IF(ISBLANK(Tareas!$B95),"-",SUM(
SUMIF(INDIRECT(Equipo!$C$4&amp;"!B10:B1000"),$B97,INDIRECT(Equipo!$C$4&amp;"!"&amp;ADDRESS(10,COLUMN(F$9)-1)&amp;":"&amp;ADDRESS(1000,COLUMN(F$9)-1))),
SUMIF(INDIRECT(Equipo!$D$4&amp;"!B10:B1000"),$B97,INDIRECT(Equipo!$D$4&amp;"!"&amp;ADDRESS(10,COLUMN(F$9)-1)&amp;":"&amp;ADDRESS(1000,COLUMN(F$9)-1))),
SUMIF(INDIRECT(Equipo!$E$4&amp;"!B10:B1000"),$B97,INDIRECT(Equipo!$E$4&amp;"!"&amp;ADDRESS(10,COLUMN(F$9)-1)&amp;":"&amp;ADDRESS(1000,COLUMN(F$9)-1))),
SUMIF(INDIRECT(Equipo!$F$4&amp;"!B10:B1000"),$B97,INDIRECT(Equipo!$F$4&amp;"!"&amp;ADDRESS(10,COLUMN(F$9)-1)&amp;":"&amp;ADDRESS(1000,COLUMN(F$9)-1))),
SUMIF(INDIRECT(Equipo!$G$4&amp;"!B10:B1000"),$B97,INDIRECT(Equipo!$G$4&amp;"!"&amp;ADDRESS(10,COLUMN(F$9)-1)&amp;":"&amp;ADDRESS(1000,COLUMN(F$9)-1)))))</f>
        <v>-</v>
      </c>
      <c r="G97" s="2" t="str">
        <f ca="1">IF(ISBLANK(Tareas!$B95),"-",SUM(
SUMIF(INDIRECT(Equipo!$C$4&amp;"!B10:B1000"),$B97,INDIRECT(Equipo!$C$4&amp;"!"&amp;ADDRESS(10,COLUMN(G$9)-1)&amp;":"&amp;ADDRESS(1000,COLUMN(G$9)-1))),
SUMIF(INDIRECT(Equipo!$D$4&amp;"!B10:B1000"),$B97,INDIRECT(Equipo!$D$4&amp;"!"&amp;ADDRESS(10,COLUMN(G$9)-1)&amp;":"&amp;ADDRESS(1000,COLUMN(G$9)-1))),
SUMIF(INDIRECT(Equipo!$E$4&amp;"!B10:B1000"),$B97,INDIRECT(Equipo!$E$4&amp;"!"&amp;ADDRESS(10,COLUMN(G$9)-1)&amp;":"&amp;ADDRESS(1000,COLUMN(G$9)-1))),
SUMIF(INDIRECT(Equipo!$F$4&amp;"!B10:B1000"),$B97,INDIRECT(Equipo!$F$4&amp;"!"&amp;ADDRESS(10,COLUMN(G$9)-1)&amp;":"&amp;ADDRESS(1000,COLUMN(G$9)-1))),
SUMIF(INDIRECT(Equipo!$G$4&amp;"!B10:B1000"),$B97,INDIRECT(Equipo!$G$4&amp;"!"&amp;ADDRESS(10,COLUMN(G$9)-1)&amp;":"&amp;ADDRESS(1000,COLUMN(G$9)-1)))))</f>
        <v>-</v>
      </c>
    </row>
    <row r="98" spans="2:7">
      <c r="B98" t="str">
        <f>IF(ISBLANK(Tareas!B96)," - ",Tareas!B96)</f>
        <v xml:space="preserve"> - </v>
      </c>
      <c r="D98" s="2" t="str">
        <f ca="1">IF(ISBLANK(Tareas!$B96),"-",SUM(
SUMIF(INDIRECT(Equipo!$C$4&amp;"!B10:B1000"),$B98,INDIRECT(Equipo!$C$4&amp;"!"&amp;ADDRESS(10,COLUMN(D$9)-1)&amp;":"&amp;ADDRESS(1000,COLUMN(D$9)-1))),
SUMIF(INDIRECT(Equipo!$D$4&amp;"!B10:B1000"),$B98,INDIRECT(Equipo!$D$4&amp;"!"&amp;ADDRESS(10,COLUMN(D$9)-1)&amp;":"&amp;ADDRESS(1000,COLUMN(D$9)-1))),
SUMIF(INDIRECT(Equipo!$E$4&amp;"!B10:B1000"),$B98,INDIRECT(Equipo!$E$4&amp;"!"&amp;ADDRESS(10,COLUMN(D$9)-1)&amp;":"&amp;ADDRESS(1000,COLUMN(D$9)-1))),
SUMIF(INDIRECT(Equipo!$F$4&amp;"!B10:B1000"),$B98,INDIRECT(Equipo!$F$4&amp;"!"&amp;ADDRESS(10,COLUMN(D$9)-1)&amp;":"&amp;ADDRESS(1000,COLUMN(D$9)-1))),
SUMIF(INDIRECT(Equipo!$G$4&amp;"!B10:B1000"),$B98,INDIRECT(Equipo!$G$4&amp;"!"&amp;ADDRESS(10,COLUMN(D$9)-1)&amp;":"&amp;ADDRESS(1000,COLUMN(D$9)-1)))))</f>
        <v>-</v>
      </c>
      <c r="E98" s="2" t="str">
        <f ca="1">IF(ISBLANK(Tareas!$B96),"-",SUM(
SUMIF(INDIRECT(Equipo!$C$4&amp;"!B10:B1000"),$B98,INDIRECT(Equipo!$C$4&amp;"!"&amp;ADDRESS(10,COLUMN(E$9)-1)&amp;":"&amp;ADDRESS(1000,COLUMN(E$9)-1))),
SUMIF(INDIRECT(Equipo!$D$4&amp;"!B10:B1000"),$B98,INDIRECT(Equipo!$D$4&amp;"!"&amp;ADDRESS(10,COLUMN(E$9)-1)&amp;":"&amp;ADDRESS(1000,COLUMN(E$9)-1))),
SUMIF(INDIRECT(Equipo!$E$4&amp;"!B10:B1000"),$B98,INDIRECT(Equipo!$E$4&amp;"!"&amp;ADDRESS(10,COLUMN(E$9)-1)&amp;":"&amp;ADDRESS(1000,COLUMN(E$9)-1))),
SUMIF(INDIRECT(Equipo!$F$4&amp;"!B10:B1000"),$B98,INDIRECT(Equipo!$F$4&amp;"!"&amp;ADDRESS(10,COLUMN(E$9)-1)&amp;":"&amp;ADDRESS(1000,COLUMN(E$9)-1))),
SUMIF(INDIRECT(Equipo!$G$4&amp;"!B10:B1000"),$B98,INDIRECT(Equipo!$G$4&amp;"!"&amp;ADDRESS(10,COLUMN(E$9)-1)&amp;":"&amp;ADDRESS(1000,COLUMN(E$9)-1)))))</f>
        <v>-</v>
      </c>
      <c r="F98" s="2" t="str">
        <f ca="1">IF(ISBLANK(Tareas!$B96),"-",SUM(
SUMIF(INDIRECT(Equipo!$C$4&amp;"!B10:B1000"),$B98,INDIRECT(Equipo!$C$4&amp;"!"&amp;ADDRESS(10,COLUMN(F$9)-1)&amp;":"&amp;ADDRESS(1000,COLUMN(F$9)-1))),
SUMIF(INDIRECT(Equipo!$D$4&amp;"!B10:B1000"),$B98,INDIRECT(Equipo!$D$4&amp;"!"&amp;ADDRESS(10,COLUMN(F$9)-1)&amp;":"&amp;ADDRESS(1000,COLUMN(F$9)-1))),
SUMIF(INDIRECT(Equipo!$E$4&amp;"!B10:B1000"),$B98,INDIRECT(Equipo!$E$4&amp;"!"&amp;ADDRESS(10,COLUMN(F$9)-1)&amp;":"&amp;ADDRESS(1000,COLUMN(F$9)-1))),
SUMIF(INDIRECT(Equipo!$F$4&amp;"!B10:B1000"),$B98,INDIRECT(Equipo!$F$4&amp;"!"&amp;ADDRESS(10,COLUMN(F$9)-1)&amp;":"&amp;ADDRESS(1000,COLUMN(F$9)-1))),
SUMIF(INDIRECT(Equipo!$G$4&amp;"!B10:B1000"),$B98,INDIRECT(Equipo!$G$4&amp;"!"&amp;ADDRESS(10,COLUMN(F$9)-1)&amp;":"&amp;ADDRESS(1000,COLUMN(F$9)-1)))))</f>
        <v>-</v>
      </c>
      <c r="G98" s="2" t="str">
        <f ca="1">IF(ISBLANK(Tareas!$B96),"-",SUM(
SUMIF(INDIRECT(Equipo!$C$4&amp;"!B10:B1000"),$B98,INDIRECT(Equipo!$C$4&amp;"!"&amp;ADDRESS(10,COLUMN(G$9)-1)&amp;":"&amp;ADDRESS(1000,COLUMN(G$9)-1))),
SUMIF(INDIRECT(Equipo!$D$4&amp;"!B10:B1000"),$B98,INDIRECT(Equipo!$D$4&amp;"!"&amp;ADDRESS(10,COLUMN(G$9)-1)&amp;":"&amp;ADDRESS(1000,COLUMN(G$9)-1))),
SUMIF(INDIRECT(Equipo!$E$4&amp;"!B10:B1000"),$B98,INDIRECT(Equipo!$E$4&amp;"!"&amp;ADDRESS(10,COLUMN(G$9)-1)&amp;":"&amp;ADDRESS(1000,COLUMN(G$9)-1))),
SUMIF(INDIRECT(Equipo!$F$4&amp;"!B10:B1000"),$B98,INDIRECT(Equipo!$F$4&amp;"!"&amp;ADDRESS(10,COLUMN(G$9)-1)&amp;":"&amp;ADDRESS(1000,COLUMN(G$9)-1))),
SUMIF(INDIRECT(Equipo!$G$4&amp;"!B10:B1000"),$B98,INDIRECT(Equipo!$G$4&amp;"!"&amp;ADDRESS(10,COLUMN(G$9)-1)&amp;":"&amp;ADDRESS(1000,COLUMN(G$9)-1)))))</f>
        <v>-</v>
      </c>
    </row>
    <row r="99" spans="2:7">
      <c r="B99" t="str">
        <f>IF(ISBLANK(Tareas!B97)," - ",Tareas!B97)</f>
        <v xml:space="preserve"> - </v>
      </c>
      <c r="D99" s="2" t="str">
        <f ca="1">IF(ISBLANK(Tareas!$B97),"-",SUM(
SUMIF(INDIRECT(Equipo!$C$4&amp;"!B10:B1000"),$B99,INDIRECT(Equipo!$C$4&amp;"!"&amp;ADDRESS(10,COLUMN(D$9)-1)&amp;":"&amp;ADDRESS(1000,COLUMN(D$9)-1))),
SUMIF(INDIRECT(Equipo!$D$4&amp;"!B10:B1000"),$B99,INDIRECT(Equipo!$D$4&amp;"!"&amp;ADDRESS(10,COLUMN(D$9)-1)&amp;":"&amp;ADDRESS(1000,COLUMN(D$9)-1))),
SUMIF(INDIRECT(Equipo!$E$4&amp;"!B10:B1000"),$B99,INDIRECT(Equipo!$E$4&amp;"!"&amp;ADDRESS(10,COLUMN(D$9)-1)&amp;":"&amp;ADDRESS(1000,COLUMN(D$9)-1))),
SUMIF(INDIRECT(Equipo!$F$4&amp;"!B10:B1000"),$B99,INDIRECT(Equipo!$F$4&amp;"!"&amp;ADDRESS(10,COLUMN(D$9)-1)&amp;":"&amp;ADDRESS(1000,COLUMN(D$9)-1))),
SUMIF(INDIRECT(Equipo!$G$4&amp;"!B10:B1000"),$B99,INDIRECT(Equipo!$G$4&amp;"!"&amp;ADDRESS(10,COLUMN(D$9)-1)&amp;":"&amp;ADDRESS(1000,COLUMN(D$9)-1)))))</f>
        <v>-</v>
      </c>
      <c r="E99" s="2" t="str">
        <f ca="1">IF(ISBLANK(Tareas!$B97),"-",SUM(
SUMIF(INDIRECT(Equipo!$C$4&amp;"!B10:B1000"),$B99,INDIRECT(Equipo!$C$4&amp;"!"&amp;ADDRESS(10,COLUMN(E$9)-1)&amp;":"&amp;ADDRESS(1000,COLUMN(E$9)-1))),
SUMIF(INDIRECT(Equipo!$D$4&amp;"!B10:B1000"),$B99,INDIRECT(Equipo!$D$4&amp;"!"&amp;ADDRESS(10,COLUMN(E$9)-1)&amp;":"&amp;ADDRESS(1000,COLUMN(E$9)-1))),
SUMIF(INDIRECT(Equipo!$E$4&amp;"!B10:B1000"),$B99,INDIRECT(Equipo!$E$4&amp;"!"&amp;ADDRESS(10,COLUMN(E$9)-1)&amp;":"&amp;ADDRESS(1000,COLUMN(E$9)-1))),
SUMIF(INDIRECT(Equipo!$F$4&amp;"!B10:B1000"),$B99,INDIRECT(Equipo!$F$4&amp;"!"&amp;ADDRESS(10,COLUMN(E$9)-1)&amp;":"&amp;ADDRESS(1000,COLUMN(E$9)-1))),
SUMIF(INDIRECT(Equipo!$G$4&amp;"!B10:B1000"),$B99,INDIRECT(Equipo!$G$4&amp;"!"&amp;ADDRESS(10,COLUMN(E$9)-1)&amp;":"&amp;ADDRESS(1000,COLUMN(E$9)-1)))))</f>
        <v>-</v>
      </c>
      <c r="F99" s="2" t="str">
        <f ca="1">IF(ISBLANK(Tareas!$B97),"-",SUM(
SUMIF(INDIRECT(Equipo!$C$4&amp;"!B10:B1000"),$B99,INDIRECT(Equipo!$C$4&amp;"!"&amp;ADDRESS(10,COLUMN(F$9)-1)&amp;":"&amp;ADDRESS(1000,COLUMN(F$9)-1))),
SUMIF(INDIRECT(Equipo!$D$4&amp;"!B10:B1000"),$B99,INDIRECT(Equipo!$D$4&amp;"!"&amp;ADDRESS(10,COLUMN(F$9)-1)&amp;":"&amp;ADDRESS(1000,COLUMN(F$9)-1))),
SUMIF(INDIRECT(Equipo!$E$4&amp;"!B10:B1000"),$B99,INDIRECT(Equipo!$E$4&amp;"!"&amp;ADDRESS(10,COLUMN(F$9)-1)&amp;":"&amp;ADDRESS(1000,COLUMN(F$9)-1))),
SUMIF(INDIRECT(Equipo!$F$4&amp;"!B10:B1000"),$B99,INDIRECT(Equipo!$F$4&amp;"!"&amp;ADDRESS(10,COLUMN(F$9)-1)&amp;":"&amp;ADDRESS(1000,COLUMN(F$9)-1))),
SUMIF(INDIRECT(Equipo!$G$4&amp;"!B10:B1000"),$B99,INDIRECT(Equipo!$G$4&amp;"!"&amp;ADDRESS(10,COLUMN(F$9)-1)&amp;":"&amp;ADDRESS(1000,COLUMN(F$9)-1)))))</f>
        <v>-</v>
      </c>
      <c r="G99" s="2" t="str">
        <f ca="1">IF(ISBLANK(Tareas!$B97),"-",SUM(
SUMIF(INDIRECT(Equipo!$C$4&amp;"!B10:B1000"),$B99,INDIRECT(Equipo!$C$4&amp;"!"&amp;ADDRESS(10,COLUMN(G$9)-1)&amp;":"&amp;ADDRESS(1000,COLUMN(G$9)-1))),
SUMIF(INDIRECT(Equipo!$D$4&amp;"!B10:B1000"),$B99,INDIRECT(Equipo!$D$4&amp;"!"&amp;ADDRESS(10,COLUMN(G$9)-1)&amp;":"&amp;ADDRESS(1000,COLUMN(G$9)-1))),
SUMIF(INDIRECT(Equipo!$E$4&amp;"!B10:B1000"),$B99,INDIRECT(Equipo!$E$4&amp;"!"&amp;ADDRESS(10,COLUMN(G$9)-1)&amp;":"&amp;ADDRESS(1000,COLUMN(G$9)-1))),
SUMIF(INDIRECT(Equipo!$F$4&amp;"!B10:B1000"),$B99,INDIRECT(Equipo!$F$4&amp;"!"&amp;ADDRESS(10,COLUMN(G$9)-1)&amp;":"&amp;ADDRESS(1000,COLUMN(G$9)-1))),
SUMIF(INDIRECT(Equipo!$G$4&amp;"!B10:B1000"),$B99,INDIRECT(Equipo!$G$4&amp;"!"&amp;ADDRESS(10,COLUMN(G$9)-1)&amp;":"&amp;ADDRESS(1000,COLUMN(G$9)-1)))))</f>
        <v>-</v>
      </c>
    </row>
    <row r="100" spans="2:7">
      <c r="B100" t="str">
        <f>IF(ISBLANK(Tareas!B98)," - ",Tareas!B98)</f>
        <v xml:space="preserve"> - </v>
      </c>
      <c r="D100" s="2" t="str">
        <f ca="1">IF(ISBLANK(Tareas!$B98),"-",SUM(
SUMIF(INDIRECT(Equipo!$C$4&amp;"!B10:B1000"),$B100,INDIRECT(Equipo!$C$4&amp;"!"&amp;ADDRESS(10,COLUMN(D$9)-1)&amp;":"&amp;ADDRESS(1000,COLUMN(D$9)-1))),
SUMIF(INDIRECT(Equipo!$D$4&amp;"!B10:B1000"),$B100,INDIRECT(Equipo!$D$4&amp;"!"&amp;ADDRESS(10,COLUMN(D$9)-1)&amp;":"&amp;ADDRESS(1000,COLUMN(D$9)-1))),
SUMIF(INDIRECT(Equipo!$E$4&amp;"!B10:B1000"),$B100,INDIRECT(Equipo!$E$4&amp;"!"&amp;ADDRESS(10,COLUMN(D$9)-1)&amp;":"&amp;ADDRESS(1000,COLUMN(D$9)-1))),
SUMIF(INDIRECT(Equipo!$F$4&amp;"!B10:B1000"),$B100,INDIRECT(Equipo!$F$4&amp;"!"&amp;ADDRESS(10,COLUMN(D$9)-1)&amp;":"&amp;ADDRESS(1000,COLUMN(D$9)-1))),
SUMIF(INDIRECT(Equipo!$G$4&amp;"!B10:B1000"),$B100,INDIRECT(Equipo!$G$4&amp;"!"&amp;ADDRESS(10,COLUMN(D$9)-1)&amp;":"&amp;ADDRESS(1000,COLUMN(D$9)-1)))))</f>
        <v>-</v>
      </c>
      <c r="E100" s="2" t="str">
        <f ca="1">IF(ISBLANK(Tareas!$B98),"-",SUM(
SUMIF(INDIRECT(Equipo!$C$4&amp;"!B10:B1000"),$B100,INDIRECT(Equipo!$C$4&amp;"!"&amp;ADDRESS(10,COLUMN(E$9)-1)&amp;":"&amp;ADDRESS(1000,COLUMN(E$9)-1))),
SUMIF(INDIRECT(Equipo!$D$4&amp;"!B10:B1000"),$B100,INDIRECT(Equipo!$D$4&amp;"!"&amp;ADDRESS(10,COLUMN(E$9)-1)&amp;":"&amp;ADDRESS(1000,COLUMN(E$9)-1))),
SUMIF(INDIRECT(Equipo!$E$4&amp;"!B10:B1000"),$B100,INDIRECT(Equipo!$E$4&amp;"!"&amp;ADDRESS(10,COLUMN(E$9)-1)&amp;":"&amp;ADDRESS(1000,COLUMN(E$9)-1))),
SUMIF(INDIRECT(Equipo!$F$4&amp;"!B10:B1000"),$B100,INDIRECT(Equipo!$F$4&amp;"!"&amp;ADDRESS(10,COLUMN(E$9)-1)&amp;":"&amp;ADDRESS(1000,COLUMN(E$9)-1))),
SUMIF(INDIRECT(Equipo!$G$4&amp;"!B10:B1000"),$B100,INDIRECT(Equipo!$G$4&amp;"!"&amp;ADDRESS(10,COLUMN(E$9)-1)&amp;":"&amp;ADDRESS(1000,COLUMN(E$9)-1)))))</f>
        <v>-</v>
      </c>
      <c r="F100" s="2" t="str">
        <f ca="1">IF(ISBLANK(Tareas!$B98),"-",SUM(
SUMIF(INDIRECT(Equipo!$C$4&amp;"!B10:B1000"),$B100,INDIRECT(Equipo!$C$4&amp;"!"&amp;ADDRESS(10,COLUMN(F$9)-1)&amp;":"&amp;ADDRESS(1000,COLUMN(F$9)-1))),
SUMIF(INDIRECT(Equipo!$D$4&amp;"!B10:B1000"),$B100,INDIRECT(Equipo!$D$4&amp;"!"&amp;ADDRESS(10,COLUMN(F$9)-1)&amp;":"&amp;ADDRESS(1000,COLUMN(F$9)-1))),
SUMIF(INDIRECT(Equipo!$E$4&amp;"!B10:B1000"),$B100,INDIRECT(Equipo!$E$4&amp;"!"&amp;ADDRESS(10,COLUMN(F$9)-1)&amp;":"&amp;ADDRESS(1000,COLUMN(F$9)-1))),
SUMIF(INDIRECT(Equipo!$F$4&amp;"!B10:B1000"),$B100,INDIRECT(Equipo!$F$4&amp;"!"&amp;ADDRESS(10,COLUMN(F$9)-1)&amp;":"&amp;ADDRESS(1000,COLUMN(F$9)-1))),
SUMIF(INDIRECT(Equipo!$G$4&amp;"!B10:B1000"),$B100,INDIRECT(Equipo!$G$4&amp;"!"&amp;ADDRESS(10,COLUMN(F$9)-1)&amp;":"&amp;ADDRESS(1000,COLUMN(F$9)-1)))))</f>
        <v>-</v>
      </c>
      <c r="G100" s="2" t="str">
        <f ca="1">IF(ISBLANK(Tareas!$B98),"-",SUM(
SUMIF(INDIRECT(Equipo!$C$4&amp;"!B10:B1000"),$B100,INDIRECT(Equipo!$C$4&amp;"!"&amp;ADDRESS(10,COLUMN(G$9)-1)&amp;":"&amp;ADDRESS(1000,COLUMN(G$9)-1))),
SUMIF(INDIRECT(Equipo!$D$4&amp;"!B10:B1000"),$B100,INDIRECT(Equipo!$D$4&amp;"!"&amp;ADDRESS(10,COLUMN(G$9)-1)&amp;":"&amp;ADDRESS(1000,COLUMN(G$9)-1))),
SUMIF(INDIRECT(Equipo!$E$4&amp;"!B10:B1000"),$B100,INDIRECT(Equipo!$E$4&amp;"!"&amp;ADDRESS(10,COLUMN(G$9)-1)&amp;":"&amp;ADDRESS(1000,COLUMN(G$9)-1))),
SUMIF(INDIRECT(Equipo!$F$4&amp;"!B10:B1000"),$B100,INDIRECT(Equipo!$F$4&amp;"!"&amp;ADDRESS(10,COLUMN(G$9)-1)&amp;":"&amp;ADDRESS(1000,COLUMN(G$9)-1))),
SUMIF(INDIRECT(Equipo!$G$4&amp;"!B10:B1000"),$B100,INDIRECT(Equipo!$G$4&amp;"!"&amp;ADDRESS(10,COLUMN(G$9)-1)&amp;":"&amp;ADDRESS(1000,COLUMN(G$9)-1)))))</f>
        <v>-</v>
      </c>
    </row>
    <row r="101" spans="2:7">
      <c r="B101" t="str">
        <f>IF(ISBLANK(Tareas!B99)," - ",Tareas!B99)</f>
        <v xml:space="preserve"> - </v>
      </c>
      <c r="D101" s="2" t="str">
        <f ca="1">IF(ISBLANK(Tareas!$B99),"-",SUM(
SUMIF(INDIRECT(Equipo!$C$4&amp;"!B10:B1000"),$B101,INDIRECT(Equipo!$C$4&amp;"!"&amp;ADDRESS(10,COLUMN(D$9)-1)&amp;":"&amp;ADDRESS(1000,COLUMN(D$9)-1))),
SUMIF(INDIRECT(Equipo!$D$4&amp;"!B10:B1000"),$B101,INDIRECT(Equipo!$D$4&amp;"!"&amp;ADDRESS(10,COLUMN(D$9)-1)&amp;":"&amp;ADDRESS(1000,COLUMN(D$9)-1))),
SUMIF(INDIRECT(Equipo!$E$4&amp;"!B10:B1000"),$B101,INDIRECT(Equipo!$E$4&amp;"!"&amp;ADDRESS(10,COLUMN(D$9)-1)&amp;":"&amp;ADDRESS(1000,COLUMN(D$9)-1))),
SUMIF(INDIRECT(Equipo!$F$4&amp;"!B10:B1000"),$B101,INDIRECT(Equipo!$F$4&amp;"!"&amp;ADDRESS(10,COLUMN(D$9)-1)&amp;":"&amp;ADDRESS(1000,COLUMN(D$9)-1))),
SUMIF(INDIRECT(Equipo!$G$4&amp;"!B10:B1000"),$B101,INDIRECT(Equipo!$G$4&amp;"!"&amp;ADDRESS(10,COLUMN(D$9)-1)&amp;":"&amp;ADDRESS(1000,COLUMN(D$9)-1)))))</f>
        <v>-</v>
      </c>
      <c r="E101" s="2" t="str">
        <f ca="1">IF(ISBLANK(Tareas!$B99),"-",SUM(
SUMIF(INDIRECT(Equipo!$C$4&amp;"!B10:B1000"),$B101,INDIRECT(Equipo!$C$4&amp;"!"&amp;ADDRESS(10,COLUMN(E$9)-1)&amp;":"&amp;ADDRESS(1000,COLUMN(E$9)-1))),
SUMIF(INDIRECT(Equipo!$D$4&amp;"!B10:B1000"),$B101,INDIRECT(Equipo!$D$4&amp;"!"&amp;ADDRESS(10,COLUMN(E$9)-1)&amp;":"&amp;ADDRESS(1000,COLUMN(E$9)-1))),
SUMIF(INDIRECT(Equipo!$E$4&amp;"!B10:B1000"),$B101,INDIRECT(Equipo!$E$4&amp;"!"&amp;ADDRESS(10,COLUMN(E$9)-1)&amp;":"&amp;ADDRESS(1000,COLUMN(E$9)-1))),
SUMIF(INDIRECT(Equipo!$F$4&amp;"!B10:B1000"),$B101,INDIRECT(Equipo!$F$4&amp;"!"&amp;ADDRESS(10,COLUMN(E$9)-1)&amp;":"&amp;ADDRESS(1000,COLUMN(E$9)-1))),
SUMIF(INDIRECT(Equipo!$G$4&amp;"!B10:B1000"),$B101,INDIRECT(Equipo!$G$4&amp;"!"&amp;ADDRESS(10,COLUMN(E$9)-1)&amp;":"&amp;ADDRESS(1000,COLUMN(E$9)-1)))))</f>
        <v>-</v>
      </c>
      <c r="F101" s="2" t="str">
        <f ca="1">IF(ISBLANK(Tareas!$B99),"-",SUM(
SUMIF(INDIRECT(Equipo!$C$4&amp;"!B10:B1000"),$B101,INDIRECT(Equipo!$C$4&amp;"!"&amp;ADDRESS(10,COLUMN(F$9)-1)&amp;":"&amp;ADDRESS(1000,COLUMN(F$9)-1))),
SUMIF(INDIRECT(Equipo!$D$4&amp;"!B10:B1000"),$B101,INDIRECT(Equipo!$D$4&amp;"!"&amp;ADDRESS(10,COLUMN(F$9)-1)&amp;":"&amp;ADDRESS(1000,COLUMN(F$9)-1))),
SUMIF(INDIRECT(Equipo!$E$4&amp;"!B10:B1000"),$B101,INDIRECT(Equipo!$E$4&amp;"!"&amp;ADDRESS(10,COLUMN(F$9)-1)&amp;":"&amp;ADDRESS(1000,COLUMN(F$9)-1))),
SUMIF(INDIRECT(Equipo!$F$4&amp;"!B10:B1000"),$B101,INDIRECT(Equipo!$F$4&amp;"!"&amp;ADDRESS(10,COLUMN(F$9)-1)&amp;":"&amp;ADDRESS(1000,COLUMN(F$9)-1))),
SUMIF(INDIRECT(Equipo!$G$4&amp;"!B10:B1000"),$B101,INDIRECT(Equipo!$G$4&amp;"!"&amp;ADDRESS(10,COLUMN(F$9)-1)&amp;":"&amp;ADDRESS(1000,COLUMN(F$9)-1)))))</f>
        <v>-</v>
      </c>
      <c r="G101" s="2" t="str">
        <f ca="1">IF(ISBLANK(Tareas!$B99),"-",SUM(
SUMIF(INDIRECT(Equipo!$C$4&amp;"!B10:B1000"),$B101,INDIRECT(Equipo!$C$4&amp;"!"&amp;ADDRESS(10,COLUMN(G$9)-1)&amp;":"&amp;ADDRESS(1000,COLUMN(G$9)-1))),
SUMIF(INDIRECT(Equipo!$D$4&amp;"!B10:B1000"),$B101,INDIRECT(Equipo!$D$4&amp;"!"&amp;ADDRESS(10,COLUMN(G$9)-1)&amp;":"&amp;ADDRESS(1000,COLUMN(G$9)-1))),
SUMIF(INDIRECT(Equipo!$E$4&amp;"!B10:B1000"),$B101,INDIRECT(Equipo!$E$4&amp;"!"&amp;ADDRESS(10,COLUMN(G$9)-1)&amp;":"&amp;ADDRESS(1000,COLUMN(G$9)-1))),
SUMIF(INDIRECT(Equipo!$F$4&amp;"!B10:B1000"),$B101,INDIRECT(Equipo!$F$4&amp;"!"&amp;ADDRESS(10,COLUMN(G$9)-1)&amp;":"&amp;ADDRESS(1000,COLUMN(G$9)-1))),
SUMIF(INDIRECT(Equipo!$G$4&amp;"!B10:B1000"),$B101,INDIRECT(Equipo!$G$4&amp;"!"&amp;ADDRESS(10,COLUMN(G$9)-1)&amp;":"&amp;ADDRESS(1000,COLUMN(G$9)-1)))))</f>
        <v>-</v>
      </c>
    </row>
    <row r="102" spans="2:7">
      <c r="B102" t="str">
        <f>IF(ISBLANK(Tareas!B100)," - ",Tareas!B100)</f>
        <v xml:space="preserve"> - </v>
      </c>
      <c r="D102" s="2" t="str">
        <f ca="1">IF(ISBLANK(Tareas!$B100),"-",SUM(
SUMIF(INDIRECT(Equipo!$C$4&amp;"!B10:B1000"),$B102,INDIRECT(Equipo!$C$4&amp;"!"&amp;ADDRESS(10,COLUMN(D$9)-1)&amp;":"&amp;ADDRESS(1000,COLUMN(D$9)-1))),
SUMIF(INDIRECT(Equipo!$D$4&amp;"!B10:B1000"),$B102,INDIRECT(Equipo!$D$4&amp;"!"&amp;ADDRESS(10,COLUMN(D$9)-1)&amp;":"&amp;ADDRESS(1000,COLUMN(D$9)-1))),
SUMIF(INDIRECT(Equipo!$E$4&amp;"!B10:B1000"),$B102,INDIRECT(Equipo!$E$4&amp;"!"&amp;ADDRESS(10,COLUMN(D$9)-1)&amp;":"&amp;ADDRESS(1000,COLUMN(D$9)-1))),
SUMIF(INDIRECT(Equipo!$F$4&amp;"!B10:B1000"),$B102,INDIRECT(Equipo!$F$4&amp;"!"&amp;ADDRESS(10,COLUMN(D$9)-1)&amp;":"&amp;ADDRESS(1000,COLUMN(D$9)-1))),
SUMIF(INDIRECT(Equipo!$G$4&amp;"!B10:B1000"),$B102,INDIRECT(Equipo!$G$4&amp;"!"&amp;ADDRESS(10,COLUMN(D$9)-1)&amp;":"&amp;ADDRESS(1000,COLUMN(D$9)-1)))))</f>
        <v>-</v>
      </c>
      <c r="E102" s="2" t="str">
        <f ca="1">IF(ISBLANK(Tareas!$B100),"-",SUM(
SUMIF(INDIRECT(Equipo!$C$4&amp;"!B10:B1000"),$B102,INDIRECT(Equipo!$C$4&amp;"!"&amp;ADDRESS(10,COLUMN(E$9)-1)&amp;":"&amp;ADDRESS(1000,COLUMN(E$9)-1))),
SUMIF(INDIRECT(Equipo!$D$4&amp;"!B10:B1000"),$B102,INDIRECT(Equipo!$D$4&amp;"!"&amp;ADDRESS(10,COLUMN(E$9)-1)&amp;":"&amp;ADDRESS(1000,COLUMN(E$9)-1))),
SUMIF(INDIRECT(Equipo!$E$4&amp;"!B10:B1000"),$B102,INDIRECT(Equipo!$E$4&amp;"!"&amp;ADDRESS(10,COLUMN(E$9)-1)&amp;":"&amp;ADDRESS(1000,COLUMN(E$9)-1))),
SUMIF(INDIRECT(Equipo!$F$4&amp;"!B10:B1000"),$B102,INDIRECT(Equipo!$F$4&amp;"!"&amp;ADDRESS(10,COLUMN(E$9)-1)&amp;":"&amp;ADDRESS(1000,COLUMN(E$9)-1))),
SUMIF(INDIRECT(Equipo!$G$4&amp;"!B10:B1000"),$B102,INDIRECT(Equipo!$G$4&amp;"!"&amp;ADDRESS(10,COLUMN(E$9)-1)&amp;":"&amp;ADDRESS(1000,COLUMN(E$9)-1)))))</f>
        <v>-</v>
      </c>
      <c r="F102" s="2" t="str">
        <f ca="1">IF(ISBLANK(Tareas!$B100),"-",SUM(
SUMIF(INDIRECT(Equipo!$C$4&amp;"!B10:B1000"),$B102,INDIRECT(Equipo!$C$4&amp;"!"&amp;ADDRESS(10,COLUMN(F$9)-1)&amp;":"&amp;ADDRESS(1000,COLUMN(F$9)-1))),
SUMIF(INDIRECT(Equipo!$D$4&amp;"!B10:B1000"),$B102,INDIRECT(Equipo!$D$4&amp;"!"&amp;ADDRESS(10,COLUMN(F$9)-1)&amp;":"&amp;ADDRESS(1000,COLUMN(F$9)-1))),
SUMIF(INDIRECT(Equipo!$E$4&amp;"!B10:B1000"),$B102,INDIRECT(Equipo!$E$4&amp;"!"&amp;ADDRESS(10,COLUMN(F$9)-1)&amp;":"&amp;ADDRESS(1000,COLUMN(F$9)-1))),
SUMIF(INDIRECT(Equipo!$F$4&amp;"!B10:B1000"),$B102,INDIRECT(Equipo!$F$4&amp;"!"&amp;ADDRESS(10,COLUMN(F$9)-1)&amp;":"&amp;ADDRESS(1000,COLUMN(F$9)-1))),
SUMIF(INDIRECT(Equipo!$G$4&amp;"!B10:B1000"),$B102,INDIRECT(Equipo!$G$4&amp;"!"&amp;ADDRESS(10,COLUMN(F$9)-1)&amp;":"&amp;ADDRESS(1000,COLUMN(F$9)-1)))))</f>
        <v>-</v>
      </c>
      <c r="G102" s="2" t="str">
        <f ca="1">IF(ISBLANK(Tareas!$B100),"-",SUM(
SUMIF(INDIRECT(Equipo!$C$4&amp;"!B10:B1000"),$B102,INDIRECT(Equipo!$C$4&amp;"!"&amp;ADDRESS(10,COLUMN(G$9)-1)&amp;":"&amp;ADDRESS(1000,COLUMN(G$9)-1))),
SUMIF(INDIRECT(Equipo!$D$4&amp;"!B10:B1000"),$B102,INDIRECT(Equipo!$D$4&amp;"!"&amp;ADDRESS(10,COLUMN(G$9)-1)&amp;":"&amp;ADDRESS(1000,COLUMN(G$9)-1))),
SUMIF(INDIRECT(Equipo!$E$4&amp;"!B10:B1000"),$B102,INDIRECT(Equipo!$E$4&amp;"!"&amp;ADDRESS(10,COLUMN(G$9)-1)&amp;":"&amp;ADDRESS(1000,COLUMN(G$9)-1))),
SUMIF(INDIRECT(Equipo!$F$4&amp;"!B10:B1000"),$B102,INDIRECT(Equipo!$F$4&amp;"!"&amp;ADDRESS(10,COLUMN(G$9)-1)&amp;":"&amp;ADDRESS(1000,COLUMN(G$9)-1))),
SUMIF(INDIRECT(Equipo!$G$4&amp;"!B10:B1000"),$B102,INDIRECT(Equipo!$G$4&amp;"!"&amp;ADDRESS(10,COLUMN(G$9)-1)&amp;":"&amp;ADDRESS(1000,COLUMN(G$9)-1)))))</f>
        <v>-</v>
      </c>
    </row>
    <row r="103" spans="2:7">
      <c r="B103" t="str">
        <f>IF(ISBLANK(Tareas!B101)," - ",Tareas!B101)</f>
        <v xml:space="preserve"> - </v>
      </c>
      <c r="D103" s="2" t="str">
        <f ca="1">IF(ISBLANK(Tareas!$B101),"-",SUM(
SUMIF(INDIRECT(Equipo!$C$4&amp;"!B10:B1000"),$B103,INDIRECT(Equipo!$C$4&amp;"!"&amp;ADDRESS(10,COLUMN(D$9)-1)&amp;":"&amp;ADDRESS(1000,COLUMN(D$9)-1))),
SUMIF(INDIRECT(Equipo!$D$4&amp;"!B10:B1000"),$B103,INDIRECT(Equipo!$D$4&amp;"!"&amp;ADDRESS(10,COLUMN(D$9)-1)&amp;":"&amp;ADDRESS(1000,COLUMN(D$9)-1))),
SUMIF(INDIRECT(Equipo!$E$4&amp;"!B10:B1000"),$B103,INDIRECT(Equipo!$E$4&amp;"!"&amp;ADDRESS(10,COLUMN(D$9)-1)&amp;":"&amp;ADDRESS(1000,COLUMN(D$9)-1))),
SUMIF(INDIRECT(Equipo!$F$4&amp;"!B10:B1000"),$B103,INDIRECT(Equipo!$F$4&amp;"!"&amp;ADDRESS(10,COLUMN(D$9)-1)&amp;":"&amp;ADDRESS(1000,COLUMN(D$9)-1))),
SUMIF(INDIRECT(Equipo!$G$4&amp;"!B10:B1000"),$B103,INDIRECT(Equipo!$G$4&amp;"!"&amp;ADDRESS(10,COLUMN(D$9)-1)&amp;":"&amp;ADDRESS(1000,COLUMN(D$9)-1)))))</f>
        <v>-</v>
      </c>
      <c r="E103" s="2" t="str">
        <f ca="1">IF(ISBLANK(Tareas!$B101),"-",SUM(
SUMIF(INDIRECT(Equipo!$C$4&amp;"!B10:B1000"),$B103,INDIRECT(Equipo!$C$4&amp;"!"&amp;ADDRESS(10,COLUMN(E$9)-1)&amp;":"&amp;ADDRESS(1000,COLUMN(E$9)-1))),
SUMIF(INDIRECT(Equipo!$D$4&amp;"!B10:B1000"),$B103,INDIRECT(Equipo!$D$4&amp;"!"&amp;ADDRESS(10,COLUMN(E$9)-1)&amp;":"&amp;ADDRESS(1000,COLUMN(E$9)-1))),
SUMIF(INDIRECT(Equipo!$E$4&amp;"!B10:B1000"),$B103,INDIRECT(Equipo!$E$4&amp;"!"&amp;ADDRESS(10,COLUMN(E$9)-1)&amp;":"&amp;ADDRESS(1000,COLUMN(E$9)-1))),
SUMIF(INDIRECT(Equipo!$F$4&amp;"!B10:B1000"),$B103,INDIRECT(Equipo!$F$4&amp;"!"&amp;ADDRESS(10,COLUMN(E$9)-1)&amp;":"&amp;ADDRESS(1000,COLUMN(E$9)-1))),
SUMIF(INDIRECT(Equipo!$G$4&amp;"!B10:B1000"),$B103,INDIRECT(Equipo!$G$4&amp;"!"&amp;ADDRESS(10,COLUMN(E$9)-1)&amp;":"&amp;ADDRESS(1000,COLUMN(E$9)-1)))))</f>
        <v>-</v>
      </c>
      <c r="F103" s="2" t="str">
        <f ca="1">IF(ISBLANK(Tareas!$B101),"-",SUM(
SUMIF(INDIRECT(Equipo!$C$4&amp;"!B10:B1000"),$B103,INDIRECT(Equipo!$C$4&amp;"!"&amp;ADDRESS(10,COLUMN(F$9)-1)&amp;":"&amp;ADDRESS(1000,COLUMN(F$9)-1))),
SUMIF(INDIRECT(Equipo!$D$4&amp;"!B10:B1000"),$B103,INDIRECT(Equipo!$D$4&amp;"!"&amp;ADDRESS(10,COLUMN(F$9)-1)&amp;":"&amp;ADDRESS(1000,COLUMN(F$9)-1))),
SUMIF(INDIRECT(Equipo!$E$4&amp;"!B10:B1000"),$B103,INDIRECT(Equipo!$E$4&amp;"!"&amp;ADDRESS(10,COLUMN(F$9)-1)&amp;":"&amp;ADDRESS(1000,COLUMN(F$9)-1))),
SUMIF(INDIRECT(Equipo!$F$4&amp;"!B10:B1000"),$B103,INDIRECT(Equipo!$F$4&amp;"!"&amp;ADDRESS(10,COLUMN(F$9)-1)&amp;":"&amp;ADDRESS(1000,COLUMN(F$9)-1))),
SUMIF(INDIRECT(Equipo!$G$4&amp;"!B10:B1000"),$B103,INDIRECT(Equipo!$G$4&amp;"!"&amp;ADDRESS(10,COLUMN(F$9)-1)&amp;":"&amp;ADDRESS(1000,COLUMN(F$9)-1)))))</f>
        <v>-</v>
      </c>
      <c r="G103" s="2" t="str">
        <f ca="1">IF(ISBLANK(Tareas!$B101),"-",SUM(
SUMIF(INDIRECT(Equipo!$C$4&amp;"!B10:B1000"),$B103,INDIRECT(Equipo!$C$4&amp;"!"&amp;ADDRESS(10,COLUMN(G$9)-1)&amp;":"&amp;ADDRESS(1000,COLUMN(G$9)-1))),
SUMIF(INDIRECT(Equipo!$D$4&amp;"!B10:B1000"),$B103,INDIRECT(Equipo!$D$4&amp;"!"&amp;ADDRESS(10,COLUMN(G$9)-1)&amp;":"&amp;ADDRESS(1000,COLUMN(G$9)-1))),
SUMIF(INDIRECT(Equipo!$E$4&amp;"!B10:B1000"),$B103,INDIRECT(Equipo!$E$4&amp;"!"&amp;ADDRESS(10,COLUMN(G$9)-1)&amp;":"&amp;ADDRESS(1000,COLUMN(G$9)-1))),
SUMIF(INDIRECT(Equipo!$F$4&amp;"!B10:B1000"),$B103,INDIRECT(Equipo!$F$4&amp;"!"&amp;ADDRESS(10,COLUMN(G$9)-1)&amp;":"&amp;ADDRESS(1000,COLUMN(G$9)-1))),
SUMIF(INDIRECT(Equipo!$G$4&amp;"!B10:B1000"),$B103,INDIRECT(Equipo!$G$4&amp;"!"&amp;ADDRESS(10,COLUMN(G$9)-1)&amp;":"&amp;ADDRESS(1000,COLUMN(G$9)-1)))))</f>
        <v>-</v>
      </c>
    </row>
    <row r="104" spans="2:7">
      <c r="B104" t="str">
        <f>IF(ISBLANK(Tareas!B102)," - ",Tareas!B102)</f>
        <v xml:space="preserve"> - </v>
      </c>
      <c r="D104" s="2" t="str">
        <f ca="1">IF(ISBLANK(Tareas!$B102),"-",SUM(
SUMIF(INDIRECT(Equipo!$C$4&amp;"!B10:B1000"),$B104,INDIRECT(Equipo!$C$4&amp;"!"&amp;ADDRESS(10,COLUMN(D$9)-1)&amp;":"&amp;ADDRESS(1000,COLUMN(D$9)-1))),
SUMIF(INDIRECT(Equipo!$D$4&amp;"!B10:B1000"),$B104,INDIRECT(Equipo!$D$4&amp;"!"&amp;ADDRESS(10,COLUMN(D$9)-1)&amp;":"&amp;ADDRESS(1000,COLUMN(D$9)-1))),
SUMIF(INDIRECT(Equipo!$E$4&amp;"!B10:B1000"),$B104,INDIRECT(Equipo!$E$4&amp;"!"&amp;ADDRESS(10,COLUMN(D$9)-1)&amp;":"&amp;ADDRESS(1000,COLUMN(D$9)-1))),
SUMIF(INDIRECT(Equipo!$F$4&amp;"!B10:B1000"),$B104,INDIRECT(Equipo!$F$4&amp;"!"&amp;ADDRESS(10,COLUMN(D$9)-1)&amp;":"&amp;ADDRESS(1000,COLUMN(D$9)-1))),
SUMIF(INDIRECT(Equipo!$G$4&amp;"!B10:B1000"),$B104,INDIRECT(Equipo!$G$4&amp;"!"&amp;ADDRESS(10,COLUMN(D$9)-1)&amp;":"&amp;ADDRESS(1000,COLUMN(D$9)-1)))))</f>
        <v>-</v>
      </c>
      <c r="E104" s="2" t="str">
        <f ca="1">IF(ISBLANK(Tareas!$B102),"-",SUM(
SUMIF(INDIRECT(Equipo!$C$4&amp;"!B10:B1000"),$B104,INDIRECT(Equipo!$C$4&amp;"!"&amp;ADDRESS(10,COLUMN(E$9)-1)&amp;":"&amp;ADDRESS(1000,COLUMN(E$9)-1))),
SUMIF(INDIRECT(Equipo!$D$4&amp;"!B10:B1000"),$B104,INDIRECT(Equipo!$D$4&amp;"!"&amp;ADDRESS(10,COLUMN(E$9)-1)&amp;":"&amp;ADDRESS(1000,COLUMN(E$9)-1))),
SUMIF(INDIRECT(Equipo!$E$4&amp;"!B10:B1000"),$B104,INDIRECT(Equipo!$E$4&amp;"!"&amp;ADDRESS(10,COLUMN(E$9)-1)&amp;":"&amp;ADDRESS(1000,COLUMN(E$9)-1))),
SUMIF(INDIRECT(Equipo!$F$4&amp;"!B10:B1000"),$B104,INDIRECT(Equipo!$F$4&amp;"!"&amp;ADDRESS(10,COLUMN(E$9)-1)&amp;":"&amp;ADDRESS(1000,COLUMN(E$9)-1))),
SUMIF(INDIRECT(Equipo!$G$4&amp;"!B10:B1000"),$B104,INDIRECT(Equipo!$G$4&amp;"!"&amp;ADDRESS(10,COLUMN(E$9)-1)&amp;":"&amp;ADDRESS(1000,COLUMN(E$9)-1)))))</f>
        <v>-</v>
      </c>
      <c r="F104" s="2" t="str">
        <f ca="1">IF(ISBLANK(Tareas!$B102),"-",SUM(
SUMIF(INDIRECT(Equipo!$C$4&amp;"!B10:B1000"),$B104,INDIRECT(Equipo!$C$4&amp;"!"&amp;ADDRESS(10,COLUMN(F$9)-1)&amp;":"&amp;ADDRESS(1000,COLUMN(F$9)-1))),
SUMIF(INDIRECT(Equipo!$D$4&amp;"!B10:B1000"),$B104,INDIRECT(Equipo!$D$4&amp;"!"&amp;ADDRESS(10,COLUMN(F$9)-1)&amp;":"&amp;ADDRESS(1000,COLUMN(F$9)-1))),
SUMIF(INDIRECT(Equipo!$E$4&amp;"!B10:B1000"),$B104,INDIRECT(Equipo!$E$4&amp;"!"&amp;ADDRESS(10,COLUMN(F$9)-1)&amp;":"&amp;ADDRESS(1000,COLUMN(F$9)-1))),
SUMIF(INDIRECT(Equipo!$F$4&amp;"!B10:B1000"),$B104,INDIRECT(Equipo!$F$4&amp;"!"&amp;ADDRESS(10,COLUMN(F$9)-1)&amp;":"&amp;ADDRESS(1000,COLUMN(F$9)-1))),
SUMIF(INDIRECT(Equipo!$G$4&amp;"!B10:B1000"),$B104,INDIRECT(Equipo!$G$4&amp;"!"&amp;ADDRESS(10,COLUMN(F$9)-1)&amp;":"&amp;ADDRESS(1000,COLUMN(F$9)-1)))))</f>
        <v>-</v>
      </c>
      <c r="G104" s="2" t="str">
        <f ca="1">IF(ISBLANK(Tareas!$B102),"-",SUM(
SUMIF(INDIRECT(Equipo!$C$4&amp;"!B10:B1000"),$B104,INDIRECT(Equipo!$C$4&amp;"!"&amp;ADDRESS(10,COLUMN(G$9)-1)&amp;":"&amp;ADDRESS(1000,COLUMN(G$9)-1))),
SUMIF(INDIRECT(Equipo!$D$4&amp;"!B10:B1000"),$B104,INDIRECT(Equipo!$D$4&amp;"!"&amp;ADDRESS(10,COLUMN(G$9)-1)&amp;":"&amp;ADDRESS(1000,COLUMN(G$9)-1))),
SUMIF(INDIRECT(Equipo!$E$4&amp;"!B10:B1000"),$B104,INDIRECT(Equipo!$E$4&amp;"!"&amp;ADDRESS(10,COLUMN(G$9)-1)&amp;":"&amp;ADDRESS(1000,COLUMN(G$9)-1))),
SUMIF(INDIRECT(Equipo!$F$4&amp;"!B10:B1000"),$B104,INDIRECT(Equipo!$F$4&amp;"!"&amp;ADDRESS(10,COLUMN(G$9)-1)&amp;":"&amp;ADDRESS(1000,COLUMN(G$9)-1))),
SUMIF(INDIRECT(Equipo!$G$4&amp;"!B10:B1000"),$B104,INDIRECT(Equipo!$G$4&amp;"!"&amp;ADDRESS(10,COLUMN(G$9)-1)&amp;":"&amp;ADDRESS(1000,COLUMN(G$9)-1)))))</f>
        <v>-</v>
      </c>
    </row>
    <row r="105" spans="2:7">
      <c r="B105" t="str">
        <f>IF(ISBLANK(Tareas!B103)," - ",Tareas!B103)</f>
        <v xml:space="preserve"> - </v>
      </c>
      <c r="D105" s="2" t="str">
        <f ca="1">IF(ISBLANK(Tareas!$B103),"-",SUM(
SUMIF(INDIRECT(Equipo!$C$4&amp;"!B10:B1000"),$B105,INDIRECT(Equipo!$C$4&amp;"!"&amp;ADDRESS(10,COLUMN(D$9)-1)&amp;":"&amp;ADDRESS(1000,COLUMN(D$9)-1))),
SUMIF(INDIRECT(Equipo!$D$4&amp;"!B10:B1000"),$B105,INDIRECT(Equipo!$D$4&amp;"!"&amp;ADDRESS(10,COLUMN(D$9)-1)&amp;":"&amp;ADDRESS(1000,COLUMN(D$9)-1))),
SUMIF(INDIRECT(Equipo!$E$4&amp;"!B10:B1000"),$B105,INDIRECT(Equipo!$E$4&amp;"!"&amp;ADDRESS(10,COLUMN(D$9)-1)&amp;":"&amp;ADDRESS(1000,COLUMN(D$9)-1))),
SUMIF(INDIRECT(Equipo!$F$4&amp;"!B10:B1000"),$B105,INDIRECT(Equipo!$F$4&amp;"!"&amp;ADDRESS(10,COLUMN(D$9)-1)&amp;":"&amp;ADDRESS(1000,COLUMN(D$9)-1))),
SUMIF(INDIRECT(Equipo!$G$4&amp;"!B10:B1000"),$B105,INDIRECT(Equipo!$G$4&amp;"!"&amp;ADDRESS(10,COLUMN(D$9)-1)&amp;":"&amp;ADDRESS(1000,COLUMN(D$9)-1)))))</f>
        <v>-</v>
      </c>
      <c r="E105" s="2" t="str">
        <f ca="1">IF(ISBLANK(Tareas!$B103),"-",SUM(
SUMIF(INDIRECT(Equipo!$C$4&amp;"!B10:B1000"),$B105,INDIRECT(Equipo!$C$4&amp;"!"&amp;ADDRESS(10,COLUMN(E$9)-1)&amp;":"&amp;ADDRESS(1000,COLUMN(E$9)-1))),
SUMIF(INDIRECT(Equipo!$D$4&amp;"!B10:B1000"),$B105,INDIRECT(Equipo!$D$4&amp;"!"&amp;ADDRESS(10,COLUMN(E$9)-1)&amp;":"&amp;ADDRESS(1000,COLUMN(E$9)-1))),
SUMIF(INDIRECT(Equipo!$E$4&amp;"!B10:B1000"),$B105,INDIRECT(Equipo!$E$4&amp;"!"&amp;ADDRESS(10,COLUMN(E$9)-1)&amp;":"&amp;ADDRESS(1000,COLUMN(E$9)-1))),
SUMIF(INDIRECT(Equipo!$F$4&amp;"!B10:B1000"),$B105,INDIRECT(Equipo!$F$4&amp;"!"&amp;ADDRESS(10,COLUMN(E$9)-1)&amp;":"&amp;ADDRESS(1000,COLUMN(E$9)-1))),
SUMIF(INDIRECT(Equipo!$G$4&amp;"!B10:B1000"),$B105,INDIRECT(Equipo!$G$4&amp;"!"&amp;ADDRESS(10,COLUMN(E$9)-1)&amp;":"&amp;ADDRESS(1000,COLUMN(E$9)-1)))))</f>
        <v>-</v>
      </c>
      <c r="F105" s="2" t="str">
        <f ca="1">IF(ISBLANK(Tareas!$B103),"-",SUM(
SUMIF(INDIRECT(Equipo!$C$4&amp;"!B10:B1000"),$B105,INDIRECT(Equipo!$C$4&amp;"!"&amp;ADDRESS(10,COLUMN(F$9)-1)&amp;":"&amp;ADDRESS(1000,COLUMN(F$9)-1))),
SUMIF(INDIRECT(Equipo!$D$4&amp;"!B10:B1000"),$B105,INDIRECT(Equipo!$D$4&amp;"!"&amp;ADDRESS(10,COLUMN(F$9)-1)&amp;":"&amp;ADDRESS(1000,COLUMN(F$9)-1))),
SUMIF(INDIRECT(Equipo!$E$4&amp;"!B10:B1000"),$B105,INDIRECT(Equipo!$E$4&amp;"!"&amp;ADDRESS(10,COLUMN(F$9)-1)&amp;":"&amp;ADDRESS(1000,COLUMN(F$9)-1))),
SUMIF(INDIRECT(Equipo!$F$4&amp;"!B10:B1000"),$B105,INDIRECT(Equipo!$F$4&amp;"!"&amp;ADDRESS(10,COLUMN(F$9)-1)&amp;":"&amp;ADDRESS(1000,COLUMN(F$9)-1))),
SUMIF(INDIRECT(Equipo!$G$4&amp;"!B10:B1000"),$B105,INDIRECT(Equipo!$G$4&amp;"!"&amp;ADDRESS(10,COLUMN(F$9)-1)&amp;":"&amp;ADDRESS(1000,COLUMN(F$9)-1)))))</f>
        <v>-</v>
      </c>
      <c r="G105" s="2" t="str">
        <f ca="1">IF(ISBLANK(Tareas!$B103),"-",SUM(
SUMIF(INDIRECT(Equipo!$C$4&amp;"!B10:B1000"),$B105,INDIRECT(Equipo!$C$4&amp;"!"&amp;ADDRESS(10,COLUMN(G$9)-1)&amp;":"&amp;ADDRESS(1000,COLUMN(G$9)-1))),
SUMIF(INDIRECT(Equipo!$D$4&amp;"!B10:B1000"),$B105,INDIRECT(Equipo!$D$4&amp;"!"&amp;ADDRESS(10,COLUMN(G$9)-1)&amp;":"&amp;ADDRESS(1000,COLUMN(G$9)-1))),
SUMIF(INDIRECT(Equipo!$E$4&amp;"!B10:B1000"),$B105,INDIRECT(Equipo!$E$4&amp;"!"&amp;ADDRESS(10,COLUMN(G$9)-1)&amp;":"&amp;ADDRESS(1000,COLUMN(G$9)-1))),
SUMIF(INDIRECT(Equipo!$F$4&amp;"!B10:B1000"),$B105,INDIRECT(Equipo!$F$4&amp;"!"&amp;ADDRESS(10,COLUMN(G$9)-1)&amp;":"&amp;ADDRESS(1000,COLUMN(G$9)-1))),
SUMIF(INDIRECT(Equipo!$G$4&amp;"!B10:B1000"),$B105,INDIRECT(Equipo!$G$4&amp;"!"&amp;ADDRESS(10,COLUMN(G$9)-1)&amp;":"&amp;ADDRESS(1000,COLUMN(G$9)-1)))))</f>
        <v>-</v>
      </c>
    </row>
    <row r="106" spans="2:7">
      <c r="B106" t="str">
        <f>IF(ISBLANK(Tareas!B104)," - ",Tareas!B104)</f>
        <v xml:space="preserve"> - </v>
      </c>
      <c r="D106" s="2" t="str">
        <f ca="1">IF(ISBLANK(Tareas!$B104),"-",SUM(
SUMIF(INDIRECT(Equipo!$C$4&amp;"!B10:B1000"),$B106,INDIRECT(Equipo!$C$4&amp;"!"&amp;ADDRESS(10,COLUMN(D$9)-1)&amp;":"&amp;ADDRESS(1000,COLUMN(D$9)-1))),
SUMIF(INDIRECT(Equipo!$D$4&amp;"!B10:B1000"),$B106,INDIRECT(Equipo!$D$4&amp;"!"&amp;ADDRESS(10,COLUMN(D$9)-1)&amp;":"&amp;ADDRESS(1000,COLUMN(D$9)-1))),
SUMIF(INDIRECT(Equipo!$E$4&amp;"!B10:B1000"),$B106,INDIRECT(Equipo!$E$4&amp;"!"&amp;ADDRESS(10,COLUMN(D$9)-1)&amp;":"&amp;ADDRESS(1000,COLUMN(D$9)-1))),
SUMIF(INDIRECT(Equipo!$F$4&amp;"!B10:B1000"),$B106,INDIRECT(Equipo!$F$4&amp;"!"&amp;ADDRESS(10,COLUMN(D$9)-1)&amp;":"&amp;ADDRESS(1000,COLUMN(D$9)-1))),
SUMIF(INDIRECT(Equipo!$G$4&amp;"!B10:B1000"),$B106,INDIRECT(Equipo!$G$4&amp;"!"&amp;ADDRESS(10,COLUMN(D$9)-1)&amp;":"&amp;ADDRESS(1000,COLUMN(D$9)-1)))))</f>
        <v>-</v>
      </c>
      <c r="E106" s="2" t="str">
        <f ca="1">IF(ISBLANK(Tareas!$B104),"-",SUM(
SUMIF(INDIRECT(Equipo!$C$4&amp;"!B10:B1000"),$B106,INDIRECT(Equipo!$C$4&amp;"!"&amp;ADDRESS(10,COLUMN(E$9)-1)&amp;":"&amp;ADDRESS(1000,COLUMN(E$9)-1))),
SUMIF(INDIRECT(Equipo!$D$4&amp;"!B10:B1000"),$B106,INDIRECT(Equipo!$D$4&amp;"!"&amp;ADDRESS(10,COLUMN(E$9)-1)&amp;":"&amp;ADDRESS(1000,COLUMN(E$9)-1))),
SUMIF(INDIRECT(Equipo!$E$4&amp;"!B10:B1000"),$B106,INDIRECT(Equipo!$E$4&amp;"!"&amp;ADDRESS(10,COLUMN(E$9)-1)&amp;":"&amp;ADDRESS(1000,COLUMN(E$9)-1))),
SUMIF(INDIRECT(Equipo!$F$4&amp;"!B10:B1000"),$B106,INDIRECT(Equipo!$F$4&amp;"!"&amp;ADDRESS(10,COLUMN(E$9)-1)&amp;":"&amp;ADDRESS(1000,COLUMN(E$9)-1))),
SUMIF(INDIRECT(Equipo!$G$4&amp;"!B10:B1000"),$B106,INDIRECT(Equipo!$G$4&amp;"!"&amp;ADDRESS(10,COLUMN(E$9)-1)&amp;":"&amp;ADDRESS(1000,COLUMN(E$9)-1)))))</f>
        <v>-</v>
      </c>
      <c r="F106" s="2" t="str">
        <f ca="1">IF(ISBLANK(Tareas!$B104),"-",SUM(
SUMIF(INDIRECT(Equipo!$C$4&amp;"!B10:B1000"),$B106,INDIRECT(Equipo!$C$4&amp;"!"&amp;ADDRESS(10,COLUMN(F$9)-1)&amp;":"&amp;ADDRESS(1000,COLUMN(F$9)-1))),
SUMIF(INDIRECT(Equipo!$D$4&amp;"!B10:B1000"),$B106,INDIRECT(Equipo!$D$4&amp;"!"&amp;ADDRESS(10,COLUMN(F$9)-1)&amp;":"&amp;ADDRESS(1000,COLUMN(F$9)-1))),
SUMIF(INDIRECT(Equipo!$E$4&amp;"!B10:B1000"),$B106,INDIRECT(Equipo!$E$4&amp;"!"&amp;ADDRESS(10,COLUMN(F$9)-1)&amp;":"&amp;ADDRESS(1000,COLUMN(F$9)-1))),
SUMIF(INDIRECT(Equipo!$F$4&amp;"!B10:B1000"),$B106,INDIRECT(Equipo!$F$4&amp;"!"&amp;ADDRESS(10,COLUMN(F$9)-1)&amp;":"&amp;ADDRESS(1000,COLUMN(F$9)-1))),
SUMIF(INDIRECT(Equipo!$G$4&amp;"!B10:B1000"),$B106,INDIRECT(Equipo!$G$4&amp;"!"&amp;ADDRESS(10,COLUMN(F$9)-1)&amp;":"&amp;ADDRESS(1000,COLUMN(F$9)-1)))))</f>
        <v>-</v>
      </c>
      <c r="G106" s="2" t="str">
        <f ca="1">IF(ISBLANK(Tareas!$B104),"-",SUM(
SUMIF(INDIRECT(Equipo!$C$4&amp;"!B10:B1000"),$B106,INDIRECT(Equipo!$C$4&amp;"!"&amp;ADDRESS(10,COLUMN(G$9)-1)&amp;":"&amp;ADDRESS(1000,COLUMN(G$9)-1))),
SUMIF(INDIRECT(Equipo!$D$4&amp;"!B10:B1000"),$B106,INDIRECT(Equipo!$D$4&amp;"!"&amp;ADDRESS(10,COLUMN(G$9)-1)&amp;":"&amp;ADDRESS(1000,COLUMN(G$9)-1))),
SUMIF(INDIRECT(Equipo!$E$4&amp;"!B10:B1000"),$B106,INDIRECT(Equipo!$E$4&amp;"!"&amp;ADDRESS(10,COLUMN(G$9)-1)&amp;":"&amp;ADDRESS(1000,COLUMN(G$9)-1))),
SUMIF(INDIRECT(Equipo!$F$4&amp;"!B10:B1000"),$B106,INDIRECT(Equipo!$F$4&amp;"!"&amp;ADDRESS(10,COLUMN(G$9)-1)&amp;":"&amp;ADDRESS(1000,COLUMN(G$9)-1))),
SUMIF(INDIRECT(Equipo!$G$4&amp;"!B10:B1000"),$B106,INDIRECT(Equipo!$G$4&amp;"!"&amp;ADDRESS(10,COLUMN(G$9)-1)&amp;":"&amp;ADDRESS(1000,COLUMN(G$9)-1)))))</f>
        <v>-</v>
      </c>
    </row>
    <row r="107" spans="2:7">
      <c r="B107" t="str">
        <f>IF(ISBLANK(Tareas!B105)," - ",Tareas!B105)</f>
        <v xml:space="preserve"> - </v>
      </c>
      <c r="D107" s="2" t="str">
        <f ca="1">IF(ISBLANK(Tareas!$B105),"-",SUM(
SUMIF(INDIRECT(Equipo!$C$4&amp;"!B10:B1000"),$B107,INDIRECT(Equipo!$C$4&amp;"!"&amp;ADDRESS(10,COLUMN(D$9)-1)&amp;":"&amp;ADDRESS(1000,COLUMN(D$9)-1))),
SUMIF(INDIRECT(Equipo!$D$4&amp;"!B10:B1000"),$B107,INDIRECT(Equipo!$D$4&amp;"!"&amp;ADDRESS(10,COLUMN(D$9)-1)&amp;":"&amp;ADDRESS(1000,COLUMN(D$9)-1))),
SUMIF(INDIRECT(Equipo!$E$4&amp;"!B10:B1000"),$B107,INDIRECT(Equipo!$E$4&amp;"!"&amp;ADDRESS(10,COLUMN(D$9)-1)&amp;":"&amp;ADDRESS(1000,COLUMN(D$9)-1))),
SUMIF(INDIRECT(Equipo!$F$4&amp;"!B10:B1000"),$B107,INDIRECT(Equipo!$F$4&amp;"!"&amp;ADDRESS(10,COLUMN(D$9)-1)&amp;":"&amp;ADDRESS(1000,COLUMN(D$9)-1))),
SUMIF(INDIRECT(Equipo!$G$4&amp;"!B10:B1000"),$B107,INDIRECT(Equipo!$G$4&amp;"!"&amp;ADDRESS(10,COLUMN(D$9)-1)&amp;":"&amp;ADDRESS(1000,COLUMN(D$9)-1)))))</f>
        <v>-</v>
      </c>
      <c r="E107" s="2" t="str">
        <f ca="1">IF(ISBLANK(Tareas!$B105),"-",SUM(
SUMIF(INDIRECT(Equipo!$C$4&amp;"!B10:B1000"),$B107,INDIRECT(Equipo!$C$4&amp;"!"&amp;ADDRESS(10,COLUMN(E$9)-1)&amp;":"&amp;ADDRESS(1000,COLUMN(E$9)-1))),
SUMIF(INDIRECT(Equipo!$D$4&amp;"!B10:B1000"),$B107,INDIRECT(Equipo!$D$4&amp;"!"&amp;ADDRESS(10,COLUMN(E$9)-1)&amp;":"&amp;ADDRESS(1000,COLUMN(E$9)-1))),
SUMIF(INDIRECT(Equipo!$E$4&amp;"!B10:B1000"),$B107,INDIRECT(Equipo!$E$4&amp;"!"&amp;ADDRESS(10,COLUMN(E$9)-1)&amp;":"&amp;ADDRESS(1000,COLUMN(E$9)-1))),
SUMIF(INDIRECT(Equipo!$F$4&amp;"!B10:B1000"),$B107,INDIRECT(Equipo!$F$4&amp;"!"&amp;ADDRESS(10,COLUMN(E$9)-1)&amp;":"&amp;ADDRESS(1000,COLUMN(E$9)-1))),
SUMIF(INDIRECT(Equipo!$G$4&amp;"!B10:B1000"),$B107,INDIRECT(Equipo!$G$4&amp;"!"&amp;ADDRESS(10,COLUMN(E$9)-1)&amp;":"&amp;ADDRESS(1000,COLUMN(E$9)-1)))))</f>
        <v>-</v>
      </c>
      <c r="F107" s="2" t="str">
        <f ca="1">IF(ISBLANK(Tareas!$B105),"-",SUM(
SUMIF(INDIRECT(Equipo!$C$4&amp;"!B10:B1000"),$B107,INDIRECT(Equipo!$C$4&amp;"!"&amp;ADDRESS(10,COLUMN(F$9)-1)&amp;":"&amp;ADDRESS(1000,COLUMN(F$9)-1))),
SUMIF(INDIRECT(Equipo!$D$4&amp;"!B10:B1000"),$B107,INDIRECT(Equipo!$D$4&amp;"!"&amp;ADDRESS(10,COLUMN(F$9)-1)&amp;":"&amp;ADDRESS(1000,COLUMN(F$9)-1))),
SUMIF(INDIRECT(Equipo!$E$4&amp;"!B10:B1000"),$B107,INDIRECT(Equipo!$E$4&amp;"!"&amp;ADDRESS(10,COLUMN(F$9)-1)&amp;":"&amp;ADDRESS(1000,COLUMN(F$9)-1))),
SUMIF(INDIRECT(Equipo!$F$4&amp;"!B10:B1000"),$B107,INDIRECT(Equipo!$F$4&amp;"!"&amp;ADDRESS(10,COLUMN(F$9)-1)&amp;":"&amp;ADDRESS(1000,COLUMN(F$9)-1))),
SUMIF(INDIRECT(Equipo!$G$4&amp;"!B10:B1000"),$B107,INDIRECT(Equipo!$G$4&amp;"!"&amp;ADDRESS(10,COLUMN(F$9)-1)&amp;":"&amp;ADDRESS(1000,COLUMN(F$9)-1)))))</f>
        <v>-</v>
      </c>
      <c r="G107" s="2" t="str">
        <f ca="1">IF(ISBLANK(Tareas!$B105),"-",SUM(
SUMIF(INDIRECT(Equipo!$C$4&amp;"!B10:B1000"),$B107,INDIRECT(Equipo!$C$4&amp;"!"&amp;ADDRESS(10,COLUMN(G$9)-1)&amp;":"&amp;ADDRESS(1000,COLUMN(G$9)-1))),
SUMIF(INDIRECT(Equipo!$D$4&amp;"!B10:B1000"),$B107,INDIRECT(Equipo!$D$4&amp;"!"&amp;ADDRESS(10,COLUMN(G$9)-1)&amp;":"&amp;ADDRESS(1000,COLUMN(G$9)-1))),
SUMIF(INDIRECT(Equipo!$E$4&amp;"!B10:B1000"),$B107,INDIRECT(Equipo!$E$4&amp;"!"&amp;ADDRESS(10,COLUMN(G$9)-1)&amp;":"&amp;ADDRESS(1000,COLUMN(G$9)-1))),
SUMIF(INDIRECT(Equipo!$F$4&amp;"!B10:B1000"),$B107,INDIRECT(Equipo!$F$4&amp;"!"&amp;ADDRESS(10,COLUMN(G$9)-1)&amp;":"&amp;ADDRESS(1000,COLUMN(G$9)-1))),
SUMIF(INDIRECT(Equipo!$G$4&amp;"!B10:B1000"),$B107,INDIRECT(Equipo!$G$4&amp;"!"&amp;ADDRESS(10,COLUMN(G$9)-1)&amp;":"&amp;ADDRESS(1000,COLUMN(G$9)-1)))))</f>
        <v>-</v>
      </c>
    </row>
    <row r="108" spans="2:7">
      <c r="B108" t="str">
        <f>IF(ISBLANK(Tareas!B106)," - ",Tareas!B106)</f>
        <v xml:space="preserve"> - </v>
      </c>
      <c r="D108" s="2" t="str">
        <f ca="1">IF(ISBLANK(Tareas!$B106),"-",SUM(
SUMIF(INDIRECT(Equipo!$C$4&amp;"!B10:B1000"),$B108,INDIRECT(Equipo!$C$4&amp;"!"&amp;ADDRESS(10,COLUMN(D$9)-1)&amp;":"&amp;ADDRESS(1000,COLUMN(D$9)-1))),
SUMIF(INDIRECT(Equipo!$D$4&amp;"!B10:B1000"),$B108,INDIRECT(Equipo!$D$4&amp;"!"&amp;ADDRESS(10,COLUMN(D$9)-1)&amp;":"&amp;ADDRESS(1000,COLUMN(D$9)-1))),
SUMIF(INDIRECT(Equipo!$E$4&amp;"!B10:B1000"),$B108,INDIRECT(Equipo!$E$4&amp;"!"&amp;ADDRESS(10,COLUMN(D$9)-1)&amp;":"&amp;ADDRESS(1000,COLUMN(D$9)-1))),
SUMIF(INDIRECT(Equipo!$F$4&amp;"!B10:B1000"),$B108,INDIRECT(Equipo!$F$4&amp;"!"&amp;ADDRESS(10,COLUMN(D$9)-1)&amp;":"&amp;ADDRESS(1000,COLUMN(D$9)-1))),
SUMIF(INDIRECT(Equipo!$G$4&amp;"!B10:B1000"),$B108,INDIRECT(Equipo!$G$4&amp;"!"&amp;ADDRESS(10,COLUMN(D$9)-1)&amp;":"&amp;ADDRESS(1000,COLUMN(D$9)-1)))))</f>
        <v>-</v>
      </c>
      <c r="E108" s="2" t="str">
        <f ca="1">IF(ISBLANK(Tareas!$B106),"-",SUM(
SUMIF(INDIRECT(Equipo!$C$4&amp;"!B10:B1000"),$B108,INDIRECT(Equipo!$C$4&amp;"!"&amp;ADDRESS(10,COLUMN(E$9)-1)&amp;":"&amp;ADDRESS(1000,COLUMN(E$9)-1))),
SUMIF(INDIRECT(Equipo!$D$4&amp;"!B10:B1000"),$B108,INDIRECT(Equipo!$D$4&amp;"!"&amp;ADDRESS(10,COLUMN(E$9)-1)&amp;":"&amp;ADDRESS(1000,COLUMN(E$9)-1))),
SUMIF(INDIRECT(Equipo!$E$4&amp;"!B10:B1000"),$B108,INDIRECT(Equipo!$E$4&amp;"!"&amp;ADDRESS(10,COLUMN(E$9)-1)&amp;":"&amp;ADDRESS(1000,COLUMN(E$9)-1))),
SUMIF(INDIRECT(Equipo!$F$4&amp;"!B10:B1000"),$B108,INDIRECT(Equipo!$F$4&amp;"!"&amp;ADDRESS(10,COLUMN(E$9)-1)&amp;":"&amp;ADDRESS(1000,COLUMN(E$9)-1))),
SUMIF(INDIRECT(Equipo!$G$4&amp;"!B10:B1000"),$B108,INDIRECT(Equipo!$G$4&amp;"!"&amp;ADDRESS(10,COLUMN(E$9)-1)&amp;":"&amp;ADDRESS(1000,COLUMN(E$9)-1)))))</f>
        <v>-</v>
      </c>
      <c r="F108" s="2" t="str">
        <f ca="1">IF(ISBLANK(Tareas!$B106),"-",SUM(
SUMIF(INDIRECT(Equipo!$C$4&amp;"!B10:B1000"),$B108,INDIRECT(Equipo!$C$4&amp;"!"&amp;ADDRESS(10,COLUMN(F$9)-1)&amp;":"&amp;ADDRESS(1000,COLUMN(F$9)-1))),
SUMIF(INDIRECT(Equipo!$D$4&amp;"!B10:B1000"),$B108,INDIRECT(Equipo!$D$4&amp;"!"&amp;ADDRESS(10,COLUMN(F$9)-1)&amp;":"&amp;ADDRESS(1000,COLUMN(F$9)-1))),
SUMIF(INDIRECT(Equipo!$E$4&amp;"!B10:B1000"),$B108,INDIRECT(Equipo!$E$4&amp;"!"&amp;ADDRESS(10,COLUMN(F$9)-1)&amp;":"&amp;ADDRESS(1000,COLUMN(F$9)-1))),
SUMIF(INDIRECT(Equipo!$F$4&amp;"!B10:B1000"),$B108,INDIRECT(Equipo!$F$4&amp;"!"&amp;ADDRESS(10,COLUMN(F$9)-1)&amp;":"&amp;ADDRESS(1000,COLUMN(F$9)-1))),
SUMIF(INDIRECT(Equipo!$G$4&amp;"!B10:B1000"),$B108,INDIRECT(Equipo!$G$4&amp;"!"&amp;ADDRESS(10,COLUMN(F$9)-1)&amp;":"&amp;ADDRESS(1000,COLUMN(F$9)-1)))))</f>
        <v>-</v>
      </c>
      <c r="G108" s="2" t="str">
        <f ca="1">IF(ISBLANK(Tareas!$B106),"-",SUM(
SUMIF(INDIRECT(Equipo!$C$4&amp;"!B10:B1000"),$B108,INDIRECT(Equipo!$C$4&amp;"!"&amp;ADDRESS(10,COLUMN(G$9)-1)&amp;":"&amp;ADDRESS(1000,COLUMN(G$9)-1))),
SUMIF(INDIRECT(Equipo!$D$4&amp;"!B10:B1000"),$B108,INDIRECT(Equipo!$D$4&amp;"!"&amp;ADDRESS(10,COLUMN(G$9)-1)&amp;":"&amp;ADDRESS(1000,COLUMN(G$9)-1))),
SUMIF(INDIRECT(Equipo!$E$4&amp;"!B10:B1000"),$B108,INDIRECT(Equipo!$E$4&amp;"!"&amp;ADDRESS(10,COLUMN(G$9)-1)&amp;":"&amp;ADDRESS(1000,COLUMN(G$9)-1))),
SUMIF(INDIRECT(Equipo!$F$4&amp;"!B10:B1000"),$B108,INDIRECT(Equipo!$F$4&amp;"!"&amp;ADDRESS(10,COLUMN(G$9)-1)&amp;":"&amp;ADDRESS(1000,COLUMN(G$9)-1))),
SUMIF(INDIRECT(Equipo!$G$4&amp;"!B10:B1000"),$B108,INDIRECT(Equipo!$G$4&amp;"!"&amp;ADDRESS(10,COLUMN(G$9)-1)&amp;":"&amp;ADDRESS(1000,COLUMN(G$9)-1)))))</f>
        <v>-</v>
      </c>
    </row>
    <row r="109" spans="2:7">
      <c r="B109" t="str">
        <f>IF(ISBLANK(Tareas!B107)," - ",Tareas!B107)</f>
        <v xml:space="preserve"> - </v>
      </c>
      <c r="D109" s="2" t="str">
        <f ca="1">IF(ISBLANK(Tareas!$B107),"-",SUM(
SUMIF(INDIRECT(Equipo!$C$4&amp;"!B10:B1000"),$B109,INDIRECT(Equipo!$C$4&amp;"!"&amp;ADDRESS(10,COLUMN(D$9)-1)&amp;":"&amp;ADDRESS(1000,COLUMN(D$9)-1))),
SUMIF(INDIRECT(Equipo!$D$4&amp;"!B10:B1000"),$B109,INDIRECT(Equipo!$D$4&amp;"!"&amp;ADDRESS(10,COLUMN(D$9)-1)&amp;":"&amp;ADDRESS(1000,COLUMN(D$9)-1))),
SUMIF(INDIRECT(Equipo!$E$4&amp;"!B10:B1000"),$B109,INDIRECT(Equipo!$E$4&amp;"!"&amp;ADDRESS(10,COLUMN(D$9)-1)&amp;":"&amp;ADDRESS(1000,COLUMN(D$9)-1))),
SUMIF(INDIRECT(Equipo!$F$4&amp;"!B10:B1000"),$B109,INDIRECT(Equipo!$F$4&amp;"!"&amp;ADDRESS(10,COLUMN(D$9)-1)&amp;":"&amp;ADDRESS(1000,COLUMN(D$9)-1))),
SUMIF(INDIRECT(Equipo!$G$4&amp;"!B10:B1000"),$B109,INDIRECT(Equipo!$G$4&amp;"!"&amp;ADDRESS(10,COLUMN(D$9)-1)&amp;":"&amp;ADDRESS(1000,COLUMN(D$9)-1)))))</f>
        <v>-</v>
      </c>
      <c r="E109" s="2" t="str">
        <f ca="1">IF(ISBLANK(Tareas!$B107),"-",SUM(
SUMIF(INDIRECT(Equipo!$C$4&amp;"!B10:B1000"),$B109,INDIRECT(Equipo!$C$4&amp;"!"&amp;ADDRESS(10,COLUMN(E$9)-1)&amp;":"&amp;ADDRESS(1000,COLUMN(E$9)-1))),
SUMIF(INDIRECT(Equipo!$D$4&amp;"!B10:B1000"),$B109,INDIRECT(Equipo!$D$4&amp;"!"&amp;ADDRESS(10,COLUMN(E$9)-1)&amp;":"&amp;ADDRESS(1000,COLUMN(E$9)-1))),
SUMIF(INDIRECT(Equipo!$E$4&amp;"!B10:B1000"),$B109,INDIRECT(Equipo!$E$4&amp;"!"&amp;ADDRESS(10,COLUMN(E$9)-1)&amp;":"&amp;ADDRESS(1000,COLUMN(E$9)-1))),
SUMIF(INDIRECT(Equipo!$F$4&amp;"!B10:B1000"),$B109,INDIRECT(Equipo!$F$4&amp;"!"&amp;ADDRESS(10,COLUMN(E$9)-1)&amp;":"&amp;ADDRESS(1000,COLUMN(E$9)-1))),
SUMIF(INDIRECT(Equipo!$G$4&amp;"!B10:B1000"),$B109,INDIRECT(Equipo!$G$4&amp;"!"&amp;ADDRESS(10,COLUMN(E$9)-1)&amp;":"&amp;ADDRESS(1000,COLUMN(E$9)-1)))))</f>
        <v>-</v>
      </c>
      <c r="F109" s="2" t="str">
        <f ca="1">IF(ISBLANK(Tareas!$B107),"-",SUM(
SUMIF(INDIRECT(Equipo!$C$4&amp;"!B10:B1000"),$B109,INDIRECT(Equipo!$C$4&amp;"!"&amp;ADDRESS(10,COLUMN(F$9)-1)&amp;":"&amp;ADDRESS(1000,COLUMN(F$9)-1))),
SUMIF(INDIRECT(Equipo!$D$4&amp;"!B10:B1000"),$B109,INDIRECT(Equipo!$D$4&amp;"!"&amp;ADDRESS(10,COLUMN(F$9)-1)&amp;":"&amp;ADDRESS(1000,COLUMN(F$9)-1))),
SUMIF(INDIRECT(Equipo!$E$4&amp;"!B10:B1000"),$B109,INDIRECT(Equipo!$E$4&amp;"!"&amp;ADDRESS(10,COLUMN(F$9)-1)&amp;":"&amp;ADDRESS(1000,COLUMN(F$9)-1))),
SUMIF(INDIRECT(Equipo!$F$4&amp;"!B10:B1000"),$B109,INDIRECT(Equipo!$F$4&amp;"!"&amp;ADDRESS(10,COLUMN(F$9)-1)&amp;":"&amp;ADDRESS(1000,COLUMN(F$9)-1))),
SUMIF(INDIRECT(Equipo!$G$4&amp;"!B10:B1000"),$B109,INDIRECT(Equipo!$G$4&amp;"!"&amp;ADDRESS(10,COLUMN(F$9)-1)&amp;":"&amp;ADDRESS(1000,COLUMN(F$9)-1)))))</f>
        <v>-</v>
      </c>
      <c r="G109" s="2" t="str">
        <f ca="1">IF(ISBLANK(Tareas!$B107),"-",SUM(
SUMIF(INDIRECT(Equipo!$C$4&amp;"!B10:B1000"),$B109,INDIRECT(Equipo!$C$4&amp;"!"&amp;ADDRESS(10,COLUMN(G$9)-1)&amp;":"&amp;ADDRESS(1000,COLUMN(G$9)-1))),
SUMIF(INDIRECT(Equipo!$D$4&amp;"!B10:B1000"),$B109,INDIRECT(Equipo!$D$4&amp;"!"&amp;ADDRESS(10,COLUMN(G$9)-1)&amp;":"&amp;ADDRESS(1000,COLUMN(G$9)-1))),
SUMIF(INDIRECT(Equipo!$E$4&amp;"!B10:B1000"),$B109,INDIRECT(Equipo!$E$4&amp;"!"&amp;ADDRESS(10,COLUMN(G$9)-1)&amp;":"&amp;ADDRESS(1000,COLUMN(G$9)-1))),
SUMIF(INDIRECT(Equipo!$F$4&amp;"!B10:B1000"),$B109,INDIRECT(Equipo!$F$4&amp;"!"&amp;ADDRESS(10,COLUMN(G$9)-1)&amp;":"&amp;ADDRESS(1000,COLUMN(G$9)-1))),
SUMIF(INDIRECT(Equipo!$G$4&amp;"!B10:B1000"),$B109,INDIRECT(Equipo!$G$4&amp;"!"&amp;ADDRESS(10,COLUMN(G$9)-1)&amp;":"&amp;ADDRESS(1000,COLUMN(G$9)-1)))))</f>
        <v>-</v>
      </c>
    </row>
    <row r="110" spans="2:7">
      <c r="B110" t="str">
        <f>IF(ISBLANK(Tareas!B108)," - ",Tareas!B108)</f>
        <v xml:space="preserve"> - </v>
      </c>
      <c r="D110" s="2" t="str">
        <f ca="1">IF(ISBLANK(Tareas!$B108),"-",SUM(
SUMIF(INDIRECT(Equipo!$C$4&amp;"!B10:B1000"),$B110,INDIRECT(Equipo!$C$4&amp;"!"&amp;ADDRESS(10,COLUMN(D$9)-1)&amp;":"&amp;ADDRESS(1000,COLUMN(D$9)-1))),
SUMIF(INDIRECT(Equipo!$D$4&amp;"!B10:B1000"),$B110,INDIRECT(Equipo!$D$4&amp;"!"&amp;ADDRESS(10,COLUMN(D$9)-1)&amp;":"&amp;ADDRESS(1000,COLUMN(D$9)-1))),
SUMIF(INDIRECT(Equipo!$E$4&amp;"!B10:B1000"),$B110,INDIRECT(Equipo!$E$4&amp;"!"&amp;ADDRESS(10,COLUMN(D$9)-1)&amp;":"&amp;ADDRESS(1000,COLUMN(D$9)-1))),
SUMIF(INDIRECT(Equipo!$F$4&amp;"!B10:B1000"),$B110,INDIRECT(Equipo!$F$4&amp;"!"&amp;ADDRESS(10,COLUMN(D$9)-1)&amp;":"&amp;ADDRESS(1000,COLUMN(D$9)-1))),
SUMIF(INDIRECT(Equipo!$G$4&amp;"!B10:B1000"),$B110,INDIRECT(Equipo!$G$4&amp;"!"&amp;ADDRESS(10,COLUMN(D$9)-1)&amp;":"&amp;ADDRESS(1000,COLUMN(D$9)-1)))))</f>
        <v>-</v>
      </c>
      <c r="E110" s="2" t="str">
        <f ca="1">IF(ISBLANK(Tareas!$B108),"-",SUM(
SUMIF(INDIRECT(Equipo!$C$4&amp;"!B10:B1000"),$B110,INDIRECT(Equipo!$C$4&amp;"!"&amp;ADDRESS(10,COLUMN(E$9)-1)&amp;":"&amp;ADDRESS(1000,COLUMN(E$9)-1))),
SUMIF(INDIRECT(Equipo!$D$4&amp;"!B10:B1000"),$B110,INDIRECT(Equipo!$D$4&amp;"!"&amp;ADDRESS(10,COLUMN(E$9)-1)&amp;":"&amp;ADDRESS(1000,COLUMN(E$9)-1))),
SUMIF(INDIRECT(Equipo!$E$4&amp;"!B10:B1000"),$B110,INDIRECT(Equipo!$E$4&amp;"!"&amp;ADDRESS(10,COLUMN(E$9)-1)&amp;":"&amp;ADDRESS(1000,COLUMN(E$9)-1))),
SUMIF(INDIRECT(Equipo!$F$4&amp;"!B10:B1000"),$B110,INDIRECT(Equipo!$F$4&amp;"!"&amp;ADDRESS(10,COLUMN(E$9)-1)&amp;":"&amp;ADDRESS(1000,COLUMN(E$9)-1))),
SUMIF(INDIRECT(Equipo!$G$4&amp;"!B10:B1000"),$B110,INDIRECT(Equipo!$G$4&amp;"!"&amp;ADDRESS(10,COLUMN(E$9)-1)&amp;":"&amp;ADDRESS(1000,COLUMN(E$9)-1)))))</f>
        <v>-</v>
      </c>
      <c r="F110" s="2" t="str">
        <f ca="1">IF(ISBLANK(Tareas!$B108),"-",SUM(
SUMIF(INDIRECT(Equipo!$C$4&amp;"!B10:B1000"),$B110,INDIRECT(Equipo!$C$4&amp;"!"&amp;ADDRESS(10,COLUMN(F$9)-1)&amp;":"&amp;ADDRESS(1000,COLUMN(F$9)-1))),
SUMIF(INDIRECT(Equipo!$D$4&amp;"!B10:B1000"),$B110,INDIRECT(Equipo!$D$4&amp;"!"&amp;ADDRESS(10,COLUMN(F$9)-1)&amp;":"&amp;ADDRESS(1000,COLUMN(F$9)-1))),
SUMIF(INDIRECT(Equipo!$E$4&amp;"!B10:B1000"),$B110,INDIRECT(Equipo!$E$4&amp;"!"&amp;ADDRESS(10,COLUMN(F$9)-1)&amp;":"&amp;ADDRESS(1000,COLUMN(F$9)-1))),
SUMIF(INDIRECT(Equipo!$F$4&amp;"!B10:B1000"),$B110,INDIRECT(Equipo!$F$4&amp;"!"&amp;ADDRESS(10,COLUMN(F$9)-1)&amp;":"&amp;ADDRESS(1000,COLUMN(F$9)-1))),
SUMIF(INDIRECT(Equipo!$G$4&amp;"!B10:B1000"),$B110,INDIRECT(Equipo!$G$4&amp;"!"&amp;ADDRESS(10,COLUMN(F$9)-1)&amp;":"&amp;ADDRESS(1000,COLUMN(F$9)-1)))))</f>
        <v>-</v>
      </c>
      <c r="G110" s="2" t="str">
        <f ca="1">IF(ISBLANK(Tareas!$B108),"-",SUM(
SUMIF(INDIRECT(Equipo!$C$4&amp;"!B10:B1000"),$B110,INDIRECT(Equipo!$C$4&amp;"!"&amp;ADDRESS(10,COLUMN(G$9)-1)&amp;":"&amp;ADDRESS(1000,COLUMN(G$9)-1))),
SUMIF(INDIRECT(Equipo!$D$4&amp;"!B10:B1000"),$B110,INDIRECT(Equipo!$D$4&amp;"!"&amp;ADDRESS(10,COLUMN(G$9)-1)&amp;":"&amp;ADDRESS(1000,COLUMN(G$9)-1))),
SUMIF(INDIRECT(Equipo!$E$4&amp;"!B10:B1000"),$B110,INDIRECT(Equipo!$E$4&amp;"!"&amp;ADDRESS(10,COLUMN(G$9)-1)&amp;":"&amp;ADDRESS(1000,COLUMN(G$9)-1))),
SUMIF(INDIRECT(Equipo!$F$4&amp;"!B10:B1000"),$B110,INDIRECT(Equipo!$F$4&amp;"!"&amp;ADDRESS(10,COLUMN(G$9)-1)&amp;":"&amp;ADDRESS(1000,COLUMN(G$9)-1))),
SUMIF(INDIRECT(Equipo!$G$4&amp;"!B10:B1000"),$B110,INDIRECT(Equipo!$G$4&amp;"!"&amp;ADDRESS(10,COLUMN(G$9)-1)&amp;":"&amp;ADDRESS(1000,COLUMN(G$9)-1)))))</f>
        <v>-</v>
      </c>
    </row>
    <row r="111" spans="2:7">
      <c r="B111" t="str">
        <f>IF(ISBLANK(Tareas!B109)," - ",Tareas!B109)</f>
        <v xml:space="preserve"> - </v>
      </c>
      <c r="D111" s="2" t="str">
        <f ca="1">IF(ISBLANK(Tareas!$B109),"-",SUM(
SUMIF(INDIRECT(Equipo!$C$4&amp;"!B10:B1000"),$B111,INDIRECT(Equipo!$C$4&amp;"!"&amp;ADDRESS(10,COLUMN(D$9)-1)&amp;":"&amp;ADDRESS(1000,COLUMN(D$9)-1))),
SUMIF(INDIRECT(Equipo!$D$4&amp;"!B10:B1000"),$B111,INDIRECT(Equipo!$D$4&amp;"!"&amp;ADDRESS(10,COLUMN(D$9)-1)&amp;":"&amp;ADDRESS(1000,COLUMN(D$9)-1))),
SUMIF(INDIRECT(Equipo!$E$4&amp;"!B10:B1000"),$B111,INDIRECT(Equipo!$E$4&amp;"!"&amp;ADDRESS(10,COLUMN(D$9)-1)&amp;":"&amp;ADDRESS(1000,COLUMN(D$9)-1))),
SUMIF(INDIRECT(Equipo!$F$4&amp;"!B10:B1000"),$B111,INDIRECT(Equipo!$F$4&amp;"!"&amp;ADDRESS(10,COLUMN(D$9)-1)&amp;":"&amp;ADDRESS(1000,COLUMN(D$9)-1))),
SUMIF(INDIRECT(Equipo!$G$4&amp;"!B10:B1000"),$B111,INDIRECT(Equipo!$G$4&amp;"!"&amp;ADDRESS(10,COLUMN(D$9)-1)&amp;":"&amp;ADDRESS(1000,COLUMN(D$9)-1)))))</f>
        <v>-</v>
      </c>
      <c r="E111" s="2" t="str">
        <f ca="1">IF(ISBLANK(Tareas!$B109),"-",SUM(
SUMIF(INDIRECT(Equipo!$C$4&amp;"!B10:B1000"),$B111,INDIRECT(Equipo!$C$4&amp;"!"&amp;ADDRESS(10,COLUMN(E$9)-1)&amp;":"&amp;ADDRESS(1000,COLUMN(E$9)-1))),
SUMIF(INDIRECT(Equipo!$D$4&amp;"!B10:B1000"),$B111,INDIRECT(Equipo!$D$4&amp;"!"&amp;ADDRESS(10,COLUMN(E$9)-1)&amp;":"&amp;ADDRESS(1000,COLUMN(E$9)-1))),
SUMIF(INDIRECT(Equipo!$E$4&amp;"!B10:B1000"),$B111,INDIRECT(Equipo!$E$4&amp;"!"&amp;ADDRESS(10,COLUMN(E$9)-1)&amp;":"&amp;ADDRESS(1000,COLUMN(E$9)-1))),
SUMIF(INDIRECT(Equipo!$F$4&amp;"!B10:B1000"),$B111,INDIRECT(Equipo!$F$4&amp;"!"&amp;ADDRESS(10,COLUMN(E$9)-1)&amp;":"&amp;ADDRESS(1000,COLUMN(E$9)-1))),
SUMIF(INDIRECT(Equipo!$G$4&amp;"!B10:B1000"),$B111,INDIRECT(Equipo!$G$4&amp;"!"&amp;ADDRESS(10,COLUMN(E$9)-1)&amp;":"&amp;ADDRESS(1000,COLUMN(E$9)-1)))))</f>
        <v>-</v>
      </c>
      <c r="F111" s="2" t="str">
        <f ca="1">IF(ISBLANK(Tareas!$B109),"-",SUM(
SUMIF(INDIRECT(Equipo!$C$4&amp;"!B10:B1000"),$B111,INDIRECT(Equipo!$C$4&amp;"!"&amp;ADDRESS(10,COLUMN(F$9)-1)&amp;":"&amp;ADDRESS(1000,COLUMN(F$9)-1))),
SUMIF(INDIRECT(Equipo!$D$4&amp;"!B10:B1000"),$B111,INDIRECT(Equipo!$D$4&amp;"!"&amp;ADDRESS(10,COLUMN(F$9)-1)&amp;":"&amp;ADDRESS(1000,COLUMN(F$9)-1))),
SUMIF(INDIRECT(Equipo!$E$4&amp;"!B10:B1000"),$B111,INDIRECT(Equipo!$E$4&amp;"!"&amp;ADDRESS(10,COLUMN(F$9)-1)&amp;":"&amp;ADDRESS(1000,COLUMN(F$9)-1))),
SUMIF(INDIRECT(Equipo!$F$4&amp;"!B10:B1000"),$B111,INDIRECT(Equipo!$F$4&amp;"!"&amp;ADDRESS(10,COLUMN(F$9)-1)&amp;":"&amp;ADDRESS(1000,COLUMN(F$9)-1))),
SUMIF(INDIRECT(Equipo!$G$4&amp;"!B10:B1000"),$B111,INDIRECT(Equipo!$G$4&amp;"!"&amp;ADDRESS(10,COLUMN(F$9)-1)&amp;":"&amp;ADDRESS(1000,COLUMN(F$9)-1)))))</f>
        <v>-</v>
      </c>
      <c r="G111" s="2" t="str">
        <f ca="1">IF(ISBLANK(Tareas!$B109),"-",SUM(
SUMIF(INDIRECT(Equipo!$C$4&amp;"!B10:B1000"),$B111,INDIRECT(Equipo!$C$4&amp;"!"&amp;ADDRESS(10,COLUMN(G$9)-1)&amp;":"&amp;ADDRESS(1000,COLUMN(G$9)-1))),
SUMIF(INDIRECT(Equipo!$D$4&amp;"!B10:B1000"),$B111,INDIRECT(Equipo!$D$4&amp;"!"&amp;ADDRESS(10,COLUMN(G$9)-1)&amp;":"&amp;ADDRESS(1000,COLUMN(G$9)-1))),
SUMIF(INDIRECT(Equipo!$E$4&amp;"!B10:B1000"),$B111,INDIRECT(Equipo!$E$4&amp;"!"&amp;ADDRESS(10,COLUMN(G$9)-1)&amp;":"&amp;ADDRESS(1000,COLUMN(G$9)-1))),
SUMIF(INDIRECT(Equipo!$F$4&amp;"!B10:B1000"),$B111,INDIRECT(Equipo!$F$4&amp;"!"&amp;ADDRESS(10,COLUMN(G$9)-1)&amp;":"&amp;ADDRESS(1000,COLUMN(G$9)-1))),
SUMIF(INDIRECT(Equipo!$G$4&amp;"!B10:B1000"),$B111,INDIRECT(Equipo!$G$4&amp;"!"&amp;ADDRESS(10,COLUMN(G$9)-1)&amp;":"&amp;ADDRESS(1000,COLUMN(G$9)-1)))))</f>
        <v>-</v>
      </c>
    </row>
    <row r="112" spans="2:7">
      <c r="B112" t="str">
        <f>IF(ISBLANK(Tareas!B110)," - ",Tareas!B110)</f>
        <v xml:space="preserve"> - </v>
      </c>
      <c r="D112" s="2" t="str">
        <f ca="1">IF(ISBLANK(Tareas!$B110),"-",SUM(
SUMIF(INDIRECT(Equipo!$C$4&amp;"!B10:B1000"),$B112,INDIRECT(Equipo!$C$4&amp;"!"&amp;ADDRESS(10,COLUMN(D$9)-1)&amp;":"&amp;ADDRESS(1000,COLUMN(D$9)-1))),
SUMIF(INDIRECT(Equipo!$D$4&amp;"!B10:B1000"),$B112,INDIRECT(Equipo!$D$4&amp;"!"&amp;ADDRESS(10,COLUMN(D$9)-1)&amp;":"&amp;ADDRESS(1000,COLUMN(D$9)-1))),
SUMIF(INDIRECT(Equipo!$E$4&amp;"!B10:B1000"),$B112,INDIRECT(Equipo!$E$4&amp;"!"&amp;ADDRESS(10,COLUMN(D$9)-1)&amp;":"&amp;ADDRESS(1000,COLUMN(D$9)-1))),
SUMIF(INDIRECT(Equipo!$F$4&amp;"!B10:B1000"),$B112,INDIRECT(Equipo!$F$4&amp;"!"&amp;ADDRESS(10,COLUMN(D$9)-1)&amp;":"&amp;ADDRESS(1000,COLUMN(D$9)-1))),
SUMIF(INDIRECT(Equipo!$G$4&amp;"!B10:B1000"),$B112,INDIRECT(Equipo!$G$4&amp;"!"&amp;ADDRESS(10,COLUMN(D$9)-1)&amp;":"&amp;ADDRESS(1000,COLUMN(D$9)-1)))))</f>
        <v>-</v>
      </c>
      <c r="E112" s="2" t="str">
        <f ca="1">IF(ISBLANK(Tareas!$B110),"-",SUM(
SUMIF(INDIRECT(Equipo!$C$4&amp;"!B10:B1000"),$B112,INDIRECT(Equipo!$C$4&amp;"!"&amp;ADDRESS(10,COLUMN(E$9)-1)&amp;":"&amp;ADDRESS(1000,COLUMN(E$9)-1))),
SUMIF(INDIRECT(Equipo!$D$4&amp;"!B10:B1000"),$B112,INDIRECT(Equipo!$D$4&amp;"!"&amp;ADDRESS(10,COLUMN(E$9)-1)&amp;":"&amp;ADDRESS(1000,COLUMN(E$9)-1))),
SUMIF(INDIRECT(Equipo!$E$4&amp;"!B10:B1000"),$B112,INDIRECT(Equipo!$E$4&amp;"!"&amp;ADDRESS(10,COLUMN(E$9)-1)&amp;":"&amp;ADDRESS(1000,COLUMN(E$9)-1))),
SUMIF(INDIRECT(Equipo!$F$4&amp;"!B10:B1000"),$B112,INDIRECT(Equipo!$F$4&amp;"!"&amp;ADDRESS(10,COLUMN(E$9)-1)&amp;":"&amp;ADDRESS(1000,COLUMN(E$9)-1))),
SUMIF(INDIRECT(Equipo!$G$4&amp;"!B10:B1000"),$B112,INDIRECT(Equipo!$G$4&amp;"!"&amp;ADDRESS(10,COLUMN(E$9)-1)&amp;":"&amp;ADDRESS(1000,COLUMN(E$9)-1)))))</f>
        <v>-</v>
      </c>
      <c r="F112" s="2" t="str">
        <f ca="1">IF(ISBLANK(Tareas!$B110),"-",SUM(
SUMIF(INDIRECT(Equipo!$C$4&amp;"!B10:B1000"),$B112,INDIRECT(Equipo!$C$4&amp;"!"&amp;ADDRESS(10,COLUMN(F$9)-1)&amp;":"&amp;ADDRESS(1000,COLUMN(F$9)-1))),
SUMIF(INDIRECT(Equipo!$D$4&amp;"!B10:B1000"),$B112,INDIRECT(Equipo!$D$4&amp;"!"&amp;ADDRESS(10,COLUMN(F$9)-1)&amp;":"&amp;ADDRESS(1000,COLUMN(F$9)-1))),
SUMIF(INDIRECT(Equipo!$E$4&amp;"!B10:B1000"),$B112,INDIRECT(Equipo!$E$4&amp;"!"&amp;ADDRESS(10,COLUMN(F$9)-1)&amp;":"&amp;ADDRESS(1000,COLUMN(F$9)-1))),
SUMIF(INDIRECT(Equipo!$F$4&amp;"!B10:B1000"),$B112,INDIRECT(Equipo!$F$4&amp;"!"&amp;ADDRESS(10,COLUMN(F$9)-1)&amp;":"&amp;ADDRESS(1000,COLUMN(F$9)-1))),
SUMIF(INDIRECT(Equipo!$G$4&amp;"!B10:B1000"),$B112,INDIRECT(Equipo!$G$4&amp;"!"&amp;ADDRESS(10,COLUMN(F$9)-1)&amp;":"&amp;ADDRESS(1000,COLUMN(F$9)-1)))))</f>
        <v>-</v>
      </c>
      <c r="G112" s="2" t="str">
        <f ca="1">IF(ISBLANK(Tareas!$B110),"-",SUM(
SUMIF(INDIRECT(Equipo!$C$4&amp;"!B10:B1000"),$B112,INDIRECT(Equipo!$C$4&amp;"!"&amp;ADDRESS(10,COLUMN(G$9)-1)&amp;":"&amp;ADDRESS(1000,COLUMN(G$9)-1))),
SUMIF(INDIRECT(Equipo!$D$4&amp;"!B10:B1000"),$B112,INDIRECT(Equipo!$D$4&amp;"!"&amp;ADDRESS(10,COLUMN(G$9)-1)&amp;":"&amp;ADDRESS(1000,COLUMN(G$9)-1))),
SUMIF(INDIRECT(Equipo!$E$4&amp;"!B10:B1000"),$B112,INDIRECT(Equipo!$E$4&amp;"!"&amp;ADDRESS(10,COLUMN(G$9)-1)&amp;":"&amp;ADDRESS(1000,COLUMN(G$9)-1))),
SUMIF(INDIRECT(Equipo!$F$4&amp;"!B10:B1000"),$B112,INDIRECT(Equipo!$F$4&amp;"!"&amp;ADDRESS(10,COLUMN(G$9)-1)&amp;":"&amp;ADDRESS(1000,COLUMN(G$9)-1))),
SUMIF(INDIRECT(Equipo!$G$4&amp;"!B10:B1000"),$B112,INDIRECT(Equipo!$G$4&amp;"!"&amp;ADDRESS(10,COLUMN(G$9)-1)&amp;":"&amp;ADDRESS(1000,COLUMN(G$9)-1)))))</f>
        <v>-</v>
      </c>
    </row>
    <row r="113" spans="2:7">
      <c r="B113" t="str">
        <f>IF(ISBLANK(Tareas!B111)," - ",Tareas!B111)</f>
        <v xml:space="preserve"> - </v>
      </c>
      <c r="D113" s="2" t="str">
        <f ca="1">IF(ISBLANK(Tareas!$B111),"-",SUM(
SUMIF(INDIRECT(Equipo!$C$4&amp;"!B10:B1000"),$B113,INDIRECT(Equipo!$C$4&amp;"!"&amp;ADDRESS(10,COLUMN(D$9)-1)&amp;":"&amp;ADDRESS(1000,COLUMN(D$9)-1))),
SUMIF(INDIRECT(Equipo!$D$4&amp;"!B10:B1000"),$B113,INDIRECT(Equipo!$D$4&amp;"!"&amp;ADDRESS(10,COLUMN(D$9)-1)&amp;":"&amp;ADDRESS(1000,COLUMN(D$9)-1))),
SUMIF(INDIRECT(Equipo!$E$4&amp;"!B10:B1000"),$B113,INDIRECT(Equipo!$E$4&amp;"!"&amp;ADDRESS(10,COLUMN(D$9)-1)&amp;":"&amp;ADDRESS(1000,COLUMN(D$9)-1))),
SUMIF(INDIRECT(Equipo!$F$4&amp;"!B10:B1000"),$B113,INDIRECT(Equipo!$F$4&amp;"!"&amp;ADDRESS(10,COLUMN(D$9)-1)&amp;":"&amp;ADDRESS(1000,COLUMN(D$9)-1))),
SUMIF(INDIRECT(Equipo!$G$4&amp;"!B10:B1000"),$B113,INDIRECT(Equipo!$G$4&amp;"!"&amp;ADDRESS(10,COLUMN(D$9)-1)&amp;":"&amp;ADDRESS(1000,COLUMN(D$9)-1)))))</f>
        <v>-</v>
      </c>
      <c r="E113" s="2" t="str">
        <f ca="1">IF(ISBLANK(Tareas!$B111),"-",SUM(
SUMIF(INDIRECT(Equipo!$C$4&amp;"!B10:B1000"),$B113,INDIRECT(Equipo!$C$4&amp;"!"&amp;ADDRESS(10,COLUMN(E$9)-1)&amp;":"&amp;ADDRESS(1000,COLUMN(E$9)-1))),
SUMIF(INDIRECT(Equipo!$D$4&amp;"!B10:B1000"),$B113,INDIRECT(Equipo!$D$4&amp;"!"&amp;ADDRESS(10,COLUMN(E$9)-1)&amp;":"&amp;ADDRESS(1000,COLUMN(E$9)-1))),
SUMIF(INDIRECT(Equipo!$E$4&amp;"!B10:B1000"),$B113,INDIRECT(Equipo!$E$4&amp;"!"&amp;ADDRESS(10,COLUMN(E$9)-1)&amp;":"&amp;ADDRESS(1000,COLUMN(E$9)-1))),
SUMIF(INDIRECT(Equipo!$F$4&amp;"!B10:B1000"),$B113,INDIRECT(Equipo!$F$4&amp;"!"&amp;ADDRESS(10,COLUMN(E$9)-1)&amp;":"&amp;ADDRESS(1000,COLUMN(E$9)-1))),
SUMIF(INDIRECT(Equipo!$G$4&amp;"!B10:B1000"),$B113,INDIRECT(Equipo!$G$4&amp;"!"&amp;ADDRESS(10,COLUMN(E$9)-1)&amp;":"&amp;ADDRESS(1000,COLUMN(E$9)-1)))))</f>
        <v>-</v>
      </c>
      <c r="F113" s="2" t="str">
        <f ca="1">IF(ISBLANK(Tareas!$B111),"-",SUM(
SUMIF(INDIRECT(Equipo!$C$4&amp;"!B10:B1000"),$B113,INDIRECT(Equipo!$C$4&amp;"!"&amp;ADDRESS(10,COLUMN(F$9)-1)&amp;":"&amp;ADDRESS(1000,COLUMN(F$9)-1))),
SUMIF(INDIRECT(Equipo!$D$4&amp;"!B10:B1000"),$B113,INDIRECT(Equipo!$D$4&amp;"!"&amp;ADDRESS(10,COLUMN(F$9)-1)&amp;":"&amp;ADDRESS(1000,COLUMN(F$9)-1))),
SUMIF(INDIRECT(Equipo!$E$4&amp;"!B10:B1000"),$B113,INDIRECT(Equipo!$E$4&amp;"!"&amp;ADDRESS(10,COLUMN(F$9)-1)&amp;":"&amp;ADDRESS(1000,COLUMN(F$9)-1))),
SUMIF(INDIRECT(Equipo!$F$4&amp;"!B10:B1000"),$B113,INDIRECT(Equipo!$F$4&amp;"!"&amp;ADDRESS(10,COLUMN(F$9)-1)&amp;":"&amp;ADDRESS(1000,COLUMN(F$9)-1))),
SUMIF(INDIRECT(Equipo!$G$4&amp;"!B10:B1000"),$B113,INDIRECT(Equipo!$G$4&amp;"!"&amp;ADDRESS(10,COLUMN(F$9)-1)&amp;":"&amp;ADDRESS(1000,COLUMN(F$9)-1)))))</f>
        <v>-</v>
      </c>
      <c r="G113" s="2" t="str">
        <f ca="1">IF(ISBLANK(Tareas!$B111),"-",SUM(
SUMIF(INDIRECT(Equipo!$C$4&amp;"!B10:B1000"),$B113,INDIRECT(Equipo!$C$4&amp;"!"&amp;ADDRESS(10,COLUMN(G$9)-1)&amp;":"&amp;ADDRESS(1000,COLUMN(G$9)-1))),
SUMIF(INDIRECT(Equipo!$D$4&amp;"!B10:B1000"),$B113,INDIRECT(Equipo!$D$4&amp;"!"&amp;ADDRESS(10,COLUMN(G$9)-1)&amp;":"&amp;ADDRESS(1000,COLUMN(G$9)-1))),
SUMIF(INDIRECT(Equipo!$E$4&amp;"!B10:B1000"),$B113,INDIRECT(Equipo!$E$4&amp;"!"&amp;ADDRESS(10,COLUMN(G$9)-1)&amp;":"&amp;ADDRESS(1000,COLUMN(G$9)-1))),
SUMIF(INDIRECT(Equipo!$F$4&amp;"!B10:B1000"),$B113,INDIRECT(Equipo!$F$4&amp;"!"&amp;ADDRESS(10,COLUMN(G$9)-1)&amp;":"&amp;ADDRESS(1000,COLUMN(G$9)-1))),
SUMIF(INDIRECT(Equipo!$G$4&amp;"!B10:B1000"),$B113,INDIRECT(Equipo!$G$4&amp;"!"&amp;ADDRESS(10,COLUMN(G$9)-1)&amp;":"&amp;ADDRESS(1000,COLUMN(G$9)-1)))))</f>
        <v>-</v>
      </c>
    </row>
    <row r="114" spans="2:7">
      <c r="B114" t="str">
        <f>IF(ISBLANK(Tareas!B112)," - ",Tareas!B112)</f>
        <v xml:space="preserve"> - </v>
      </c>
      <c r="D114" s="2" t="str">
        <f ca="1">IF(ISBLANK(Tareas!$B112),"-",SUM(
SUMIF(INDIRECT(Equipo!$C$4&amp;"!B10:B1000"),$B114,INDIRECT(Equipo!$C$4&amp;"!"&amp;ADDRESS(10,COLUMN(D$9)-1)&amp;":"&amp;ADDRESS(1000,COLUMN(D$9)-1))),
SUMIF(INDIRECT(Equipo!$D$4&amp;"!B10:B1000"),$B114,INDIRECT(Equipo!$D$4&amp;"!"&amp;ADDRESS(10,COLUMN(D$9)-1)&amp;":"&amp;ADDRESS(1000,COLUMN(D$9)-1))),
SUMIF(INDIRECT(Equipo!$E$4&amp;"!B10:B1000"),$B114,INDIRECT(Equipo!$E$4&amp;"!"&amp;ADDRESS(10,COLUMN(D$9)-1)&amp;":"&amp;ADDRESS(1000,COLUMN(D$9)-1))),
SUMIF(INDIRECT(Equipo!$F$4&amp;"!B10:B1000"),$B114,INDIRECT(Equipo!$F$4&amp;"!"&amp;ADDRESS(10,COLUMN(D$9)-1)&amp;":"&amp;ADDRESS(1000,COLUMN(D$9)-1))),
SUMIF(INDIRECT(Equipo!$G$4&amp;"!B10:B1000"),$B114,INDIRECT(Equipo!$G$4&amp;"!"&amp;ADDRESS(10,COLUMN(D$9)-1)&amp;":"&amp;ADDRESS(1000,COLUMN(D$9)-1)))))</f>
        <v>-</v>
      </c>
      <c r="E114" s="2" t="str">
        <f ca="1">IF(ISBLANK(Tareas!$B112),"-",SUM(
SUMIF(INDIRECT(Equipo!$C$4&amp;"!B10:B1000"),$B114,INDIRECT(Equipo!$C$4&amp;"!"&amp;ADDRESS(10,COLUMN(E$9)-1)&amp;":"&amp;ADDRESS(1000,COLUMN(E$9)-1))),
SUMIF(INDIRECT(Equipo!$D$4&amp;"!B10:B1000"),$B114,INDIRECT(Equipo!$D$4&amp;"!"&amp;ADDRESS(10,COLUMN(E$9)-1)&amp;":"&amp;ADDRESS(1000,COLUMN(E$9)-1))),
SUMIF(INDIRECT(Equipo!$E$4&amp;"!B10:B1000"),$B114,INDIRECT(Equipo!$E$4&amp;"!"&amp;ADDRESS(10,COLUMN(E$9)-1)&amp;":"&amp;ADDRESS(1000,COLUMN(E$9)-1))),
SUMIF(INDIRECT(Equipo!$F$4&amp;"!B10:B1000"),$B114,INDIRECT(Equipo!$F$4&amp;"!"&amp;ADDRESS(10,COLUMN(E$9)-1)&amp;":"&amp;ADDRESS(1000,COLUMN(E$9)-1))),
SUMIF(INDIRECT(Equipo!$G$4&amp;"!B10:B1000"),$B114,INDIRECT(Equipo!$G$4&amp;"!"&amp;ADDRESS(10,COLUMN(E$9)-1)&amp;":"&amp;ADDRESS(1000,COLUMN(E$9)-1)))))</f>
        <v>-</v>
      </c>
      <c r="F114" s="2" t="str">
        <f ca="1">IF(ISBLANK(Tareas!$B112),"-",SUM(
SUMIF(INDIRECT(Equipo!$C$4&amp;"!B10:B1000"),$B114,INDIRECT(Equipo!$C$4&amp;"!"&amp;ADDRESS(10,COLUMN(F$9)-1)&amp;":"&amp;ADDRESS(1000,COLUMN(F$9)-1))),
SUMIF(INDIRECT(Equipo!$D$4&amp;"!B10:B1000"),$B114,INDIRECT(Equipo!$D$4&amp;"!"&amp;ADDRESS(10,COLUMN(F$9)-1)&amp;":"&amp;ADDRESS(1000,COLUMN(F$9)-1))),
SUMIF(INDIRECT(Equipo!$E$4&amp;"!B10:B1000"),$B114,INDIRECT(Equipo!$E$4&amp;"!"&amp;ADDRESS(10,COLUMN(F$9)-1)&amp;":"&amp;ADDRESS(1000,COLUMN(F$9)-1))),
SUMIF(INDIRECT(Equipo!$F$4&amp;"!B10:B1000"),$B114,INDIRECT(Equipo!$F$4&amp;"!"&amp;ADDRESS(10,COLUMN(F$9)-1)&amp;":"&amp;ADDRESS(1000,COLUMN(F$9)-1))),
SUMIF(INDIRECT(Equipo!$G$4&amp;"!B10:B1000"),$B114,INDIRECT(Equipo!$G$4&amp;"!"&amp;ADDRESS(10,COLUMN(F$9)-1)&amp;":"&amp;ADDRESS(1000,COLUMN(F$9)-1)))))</f>
        <v>-</v>
      </c>
      <c r="G114" s="2" t="str">
        <f ca="1">IF(ISBLANK(Tareas!$B112),"-",SUM(
SUMIF(INDIRECT(Equipo!$C$4&amp;"!B10:B1000"),$B114,INDIRECT(Equipo!$C$4&amp;"!"&amp;ADDRESS(10,COLUMN(G$9)-1)&amp;":"&amp;ADDRESS(1000,COLUMN(G$9)-1))),
SUMIF(INDIRECT(Equipo!$D$4&amp;"!B10:B1000"),$B114,INDIRECT(Equipo!$D$4&amp;"!"&amp;ADDRESS(10,COLUMN(G$9)-1)&amp;":"&amp;ADDRESS(1000,COLUMN(G$9)-1))),
SUMIF(INDIRECT(Equipo!$E$4&amp;"!B10:B1000"),$B114,INDIRECT(Equipo!$E$4&amp;"!"&amp;ADDRESS(10,COLUMN(G$9)-1)&amp;":"&amp;ADDRESS(1000,COLUMN(G$9)-1))),
SUMIF(INDIRECT(Equipo!$F$4&amp;"!B10:B1000"),$B114,INDIRECT(Equipo!$F$4&amp;"!"&amp;ADDRESS(10,COLUMN(G$9)-1)&amp;":"&amp;ADDRESS(1000,COLUMN(G$9)-1))),
SUMIF(INDIRECT(Equipo!$G$4&amp;"!B10:B1000"),$B114,INDIRECT(Equipo!$G$4&amp;"!"&amp;ADDRESS(10,COLUMN(G$9)-1)&amp;":"&amp;ADDRESS(1000,COLUMN(G$9)-1)))))</f>
        <v>-</v>
      </c>
    </row>
    <row r="115" spans="2:7">
      <c r="B115" t="str">
        <f>IF(ISBLANK(Tareas!B113)," - ",Tareas!B113)</f>
        <v xml:space="preserve"> - </v>
      </c>
      <c r="D115" s="2" t="str">
        <f ca="1">IF(ISBLANK(Tareas!$B113),"-",SUM(
SUMIF(INDIRECT(Equipo!$C$4&amp;"!B10:B1000"),$B115,INDIRECT(Equipo!$C$4&amp;"!"&amp;ADDRESS(10,COLUMN(D$9)-1)&amp;":"&amp;ADDRESS(1000,COLUMN(D$9)-1))),
SUMIF(INDIRECT(Equipo!$D$4&amp;"!B10:B1000"),$B115,INDIRECT(Equipo!$D$4&amp;"!"&amp;ADDRESS(10,COLUMN(D$9)-1)&amp;":"&amp;ADDRESS(1000,COLUMN(D$9)-1))),
SUMIF(INDIRECT(Equipo!$E$4&amp;"!B10:B1000"),$B115,INDIRECT(Equipo!$E$4&amp;"!"&amp;ADDRESS(10,COLUMN(D$9)-1)&amp;":"&amp;ADDRESS(1000,COLUMN(D$9)-1))),
SUMIF(INDIRECT(Equipo!$F$4&amp;"!B10:B1000"),$B115,INDIRECT(Equipo!$F$4&amp;"!"&amp;ADDRESS(10,COLUMN(D$9)-1)&amp;":"&amp;ADDRESS(1000,COLUMN(D$9)-1))),
SUMIF(INDIRECT(Equipo!$G$4&amp;"!B10:B1000"),$B115,INDIRECT(Equipo!$G$4&amp;"!"&amp;ADDRESS(10,COLUMN(D$9)-1)&amp;":"&amp;ADDRESS(1000,COLUMN(D$9)-1)))))</f>
        <v>-</v>
      </c>
      <c r="E115" s="2" t="str">
        <f ca="1">IF(ISBLANK(Tareas!$B113),"-",SUM(
SUMIF(INDIRECT(Equipo!$C$4&amp;"!B10:B1000"),$B115,INDIRECT(Equipo!$C$4&amp;"!"&amp;ADDRESS(10,COLUMN(E$9)-1)&amp;":"&amp;ADDRESS(1000,COLUMN(E$9)-1))),
SUMIF(INDIRECT(Equipo!$D$4&amp;"!B10:B1000"),$B115,INDIRECT(Equipo!$D$4&amp;"!"&amp;ADDRESS(10,COLUMN(E$9)-1)&amp;":"&amp;ADDRESS(1000,COLUMN(E$9)-1))),
SUMIF(INDIRECT(Equipo!$E$4&amp;"!B10:B1000"),$B115,INDIRECT(Equipo!$E$4&amp;"!"&amp;ADDRESS(10,COLUMN(E$9)-1)&amp;":"&amp;ADDRESS(1000,COLUMN(E$9)-1))),
SUMIF(INDIRECT(Equipo!$F$4&amp;"!B10:B1000"),$B115,INDIRECT(Equipo!$F$4&amp;"!"&amp;ADDRESS(10,COLUMN(E$9)-1)&amp;":"&amp;ADDRESS(1000,COLUMN(E$9)-1))),
SUMIF(INDIRECT(Equipo!$G$4&amp;"!B10:B1000"),$B115,INDIRECT(Equipo!$G$4&amp;"!"&amp;ADDRESS(10,COLUMN(E$9)-1)&amp;":"&amp;ADDRESS(1000,COLUMN(E$9)-1)))))</f>
        <v>-</v>
      </c>
      <c r="F115" s="2" t="str">
        <f ca="1">IF(ISBLANK(Tareas!$B113),"-",SUM(
SUMIF(INDIRECT(Equipo!$C$4&amp;"!B10:B1000"),$B115,INDIRECT(Equipo!$C$4&amp;"!"&amp;ADDRESS(10,COLUMN(F$9)-1)&amp;":"&amp;ADDRESS(1000,COLUMN(F$9)-1))),
SUMIF(INDIRECT(Equipo!$D$4&amp;"!B10:B1000"),$B115,INDIRECT(Equipo!$D$4&amp;"!"&amp;ADDRESS(10,COLUMN(F$9)-1)&amp;":"&amp;ADDRESS(1000,COLUMN(F$9)-1))),
SUMIF(INDIRECT(Equipo!$E$4&amp;"!B10:B1000"),$B115,INDIRECT(Equipo!$E$4&amp;"!"&amp;ADDRESS(10,COLUMN(F$9)-1)&amp;":"&amp;ADDRESS(1000,COLUMN(F$9)-1))),
SUMIF(INDIRECT(Equipo!$F$4&amp;"!B10:B1000"),$B115,INDIRECT(Equipo!$F$4&amp;"!"&amp;ADDRESS(10,COLUMN(F$9)-1)&amp;":"&amp;ADDRESS(1000,COLUMN(F$9)-1))),
SUMIF(INDIRECT(Equipo!$G$4&amp;"!B10:B1000"),$B115,INDIRECT(Equipo!$G$4&amp;"!"&amp;ADDRESS(10,COLUMN(F$9)-1)&amp;":"&amp;ADDRESS(1000,COLUMN(F$9)-1)))))</f>
        <v>-</v>
      </c>
      <c r="G115" s="2" t="str">
        <f ca="1">IF(ISBLANK(Tareas!$B113),"-",SUM(
SUMIF(INDIRECT(Equipo!$C$4&amp;"!B10:B1000"),$B115,INDIRECT(Equipo!$C$4&amp;"!"&amp;ADDRESS(10,COLUMN(G$9)-1)&amp;":"&amp;ADDRESS(1000,COLUMN(G$9)-1))),
SUMIF(INDIRECT(Equipo!$D$4&amp;"!B10:B1000"),$B115,INDIRECT(Equipo!$D$4&amp;"!"&amp;ADDRESS(10,COLUMN(G$9)-1)&amp;":"&amp;ADDRESS(1000,COLUMN(G$9)-1))),
SUMIF(INDIRECT(Equipo!$E$4&amp;"!B10:B1000"),$B115,INDIRECT(Equipo!$E$4&amp;"!"&amp;ADDRESS(10,COLUMN(G$9)-1)&amp;":"&amp;ADDRESS(1000,COLUMN(G$9)-1))),
SUMIF(INDIRECT(Equipo!$F$4&amp;"!B10:B1000"),$B115,INDIRECT(Equipo!$F$4&amp;"!"&amp;ADDRESS(10,COLUMN(G$9)-1)&amp;":"&amp;ADDRESS(1000,COLUMN(G$9)-1))),
SUMIF(INDIRECT(Equipo!$G$4&amp;"!B10:B1000"),$B115,INDIRECT(Equipo!$G$4&amp;"!"&amp;ADDRESS(10,COLUMN(G$9)-1)&amp;":"&amp;ADDRESS(1000,COLUMN(G$9)-1)))))</f>
        <v>-</v>
      </c>
    </row>
    <row r="116" spans="2:7">
      <c r="B116" t="str">
        <f>IF(ISBLANK(Tareas!B114)," - ",Tareas!B114)</f>
        <v xml:space="preserve"> - </v>
      </c>
      <c r="D116" s="2" t="str">
        <f ca="1">IF(ISBLANK(Tareas!$B114),"-",SUM(
SUMIF(INDIRECT(Equipo!$C$4&amp;"!B10:B1000"),$B116,INDIRECT(Equipo!$C$4&amp;"!"&amp;ADDRESS(10,COLUMN(D$9)-1)&amp;":"&amp;ADDRESS(1000,COLUMN(D$9)-1))),
SUMIF(INDIRECT(Equipo!$D$4&amp;"!B10:B1000"),$B116,INDIRECT(Equipo!$D$4&amp;"!"&amp;ADDRESS(10,COLUMN(D$9)-1)&amp;":"&amp;ADDRESS(1000,COLUMN(D$9)-1))),
SUMIF(INDIRECT(Equipo!$E$4&amp;"!B10:B1000"),$B116,INDIRECT(Equipo!$E$4&amp;"!"&amp;ADDRESS(10,COLUMN(D$9)-1)&amp;":"&amp;ADDRESS(1000,COLUMN(D$9)-1))),
SUMIF(INDIRECT(Equipo!$F$4&amp;"!B10:B1000"),$B116,INDIRECT(Equipo!$F$4&amp;"!"&amp;ADDRESS(10,COLUMN(D$9)-1)&amp;":"&amp;ADDRESS(1000,COLUMN(D$9)-1))),
SUMIF(INDIRECT(Equipo!$G$4&amp;"!B10:B1000"),$B116,INDIRECT(Equipo!$G$4&amp;"!"&amp;ADDRESS(10,COLUMN(D$9)-1)&amp;":"&amp;ADDRESS(1000,COLUMN(D$9)-1)))))</f>
        <v>-</v>
      </c>
      <c r="E116" s="2" t="str">
        <f ca="1">IF(ISBLANK(Tareas!$B114),"-",SUM(
SUMIF(INDIRECT(Equipo!$C$4&amp;"!B10:B1000"),$B116,INDIRECT(Equipo!$C$4&amp;"!"&amp;ADDRESS(10,COLUMN(E$9)-1)&amp;":"&amp;ADDRESS(1000,COLUMN(E$9)-1))),
SUMIF(INDIRECT(Equipo!$D$4&amp;"!B10:B1000"),$B116,INDIRECT(Equipo!$D$4&amp;"!"&amp;ADDRESS(10,COLUMN(E$9)-1)&amp;":"&amp;ADDRESS(1000,COLUMN(E$9)-1))),
SUMIF(INDIRECT(Equipo!$E$4&amp;"!B10:B1000"),$B116,INDIRECT(Equipo!$E$4&amp;"!"&amp;ADDRESS(10,COLUMN(E$9)-1)&amp;":"&amp;ADDRESS(1000,COLUMN(E$9)-1))),
SUMIF(INDIRECT(Equipo!$F$4&amp;"!B10:B1000"),$B116,INDIRECT(Equipo!$F$4&amp;"!"&amp;ADDRESS(10,COLUMN(E$9)-1)&amp;":"&amp;ADDRESS(1000,COLUMN(E$9)-1))),
SUMIF(INDIRECT(Equipo!$G$4&amp;"!B10:B1000"),$B116,INDIRECT(Equipo!$G$4&amp;"!"&amp;ADDRESS(10,COLUMN(E$9)-1)&amp;":"&amp;ADDRESS(1000,COLUMN(E$9)-1)))))</f>
        <v>-</v>
      </c>
      <c r="F116" s="2" t="str">
        <f ca="1">IF(ISBLANK(Tareas!$B114),"-",SUM(
SUMIF(INDIRECT(Equipo!$C$4&amp;"!B10:B1000"),$B116,INDIRECT(Equipo!$C$4&amp;"!"&amp;ADDRESS(10,COLUMN(F$9)-1)&amp;":"&amp;ADDRESS(1000,COLUMN(F$9)-1))),
SUMIF(INDIRECT(Equipo!$D$4&amp;"!B10:B1000"),$B116,INDIRECT(Equipo!$D$4&amp;"!"&amp;ADDRESS(10,COLUMN(F$9)-1)&amp;":"&amp;ADDRESS(1000,COLUMN(F$9)-1))),
SUMIF(INDIRECT(Equipo!$E$4&amp;"!B10:B1000"),$B116,INDIRECT(Equipo!$E$4&amp;"!"&amp;ADDRESS(10,COLUMN(F$9)-1)&amp;":"&amp;ADDRESS(1000,COLUMN(F$9)-1))),
SUMIF(INDIRECT(Equipo!$F$4&amp;"!B10:B1000"),$B116,INDIRECT(Equipo!$F$4&amp;"!"&amp;ADDRESS(10,COLUMN(F$9)-1)&amp;":"&amp;ADDRESS(1000,COLUMN(F$9)-1))),
SUMIF(INDIRECT(Equipo!$G$4&amp;"!B10:B1000"),$B116,INDIRECT(Equipo!$G$4&amp;"!"&amp;ADDRESS(10,COLUMN(F$9)-1)&amp;":"&amp;ADDRESS(1000,COLUMN(F$9)-1)))))</f>
        <v>-</v>
      </c>
      <c r="G116" s="2" t="str">
        <f ca="1">IF(ISBLANK(Tareas!$B114),"-",SUM(
SUMIF(INDIRECT(Equipo!$C$4&amp;"!B10:B1000"),$B116,INDIRECT(Equipo!$C$4&amp;"!"&amp;ADDRESS(10,COLUMN(G$9)-1)&amp;":"&amp;ADDRESS(1000,COLUMN(G$9)-1))),
SUMIF(INDIRECT(Equipo!$D$4&amp;"!B10:B1000"),$B116,INDIRECT(Equipo!$D$4&amp;"!"&amp;ADDRESS(10,COLUMN(G$9)-1)&amp;":"&amp;ADDRESS(1000,COLUMN(G$9)-1))),
SUMIF(INDIRECT(Equipo!$E$4&amp;"!B10:B1000"),$B116,INDIRECT(Equipo!$E$4&amp;"!"&amp;ADDRESS(10,COLUMN(G$9)-1)&amp;":"&amp;ADDRESS(1000,COLUMN(G$9)-1))),
SUMIF(INDIRECT(Equipo!$F$4&amp;"!B10:B1000"),$B116,INDIRECT(Equipo!$F$4&amp;"!"&amp;ADDRESS(10,COLUMN(G$9)-1)&amp;":"&amp;ADDRESS(1000,COLUMN(G$9)-1))),
SUMIF(INDIRECT(Equipo!$G$4&amp;"!B10:B1000"),$B116,INDIRECT(Equipo!$G$4&amp;"!"&amp;ADDRESS(10,COLUMN(G$9)-1)&amp;":"&amp;ADDRESS(1000,COLUMN(G$9)-1)))))</f>
        <v>-</v>
      </c>
    </row>
    <row r="117" spans="2:7">
      <c r="B117" t="str">
        <f>IF(ISBLANK(Tareas!B115)," - ",Tareas!B115)</f>
        <v xml:space="preserve"> - </v>
      </c>
      <c r="D117" s="2" t="str">
        <f ca="1">IF(ISBLANK(Tareas!$B115),"-",SUM(
SUMIF(INDIRECT(Equipo!$C$4&amp;"!B10:B1000"),$B117,INDIRECT(Equipo!$C$4&amp;"!"&amp;ADDRESS(10,COLUMN(D$9)-1)&amp;":"&amp;ADDRESS(1000,COLUMN(D$9)-1))),
SUMIF(INDIRECT(Equipo!$D$4&amp;"!B10:B1000"),$B117,INDIRECT(Equipo!$D$4&amp;"!"&amp;ADDRESS(10,COLUMN(D$9)-1)&amp;":"&amp;ADDRESS(1000,COLUMN(D$9)-1))),
SUMIF(INDIRECT(Equipo!$E$4&amp;"!B10:B1000"),$B117,INDIRECT(Equipo!$E$4&amp;"!"&amp;ADDRESS(10,COLUMN(D$9)-1)&amp;":"&amp;ADDRESS(1000,COLUMN(D$9)-1))),
SUMIF(INDIRECT(Equipo!$F$4&amp;"!B10:B1000"),$B117,INDIRECT(Equipo!$F$4&amp;"!"&amp;ADDRESS(10,COLUMN(D$9)-1)&amp;":"&amp;ADDRESS(1000,COLUMN(D$9)-1))),
SUMIF(INDIRECT(Equipo!$G$4&amp;"!B10:B1000"),$B117,INDIRECT(Equipo!$G$4&amp;"!"&amp;ADDRESS(10,COLUMN(D$9)-1)&amp;":"&amp;ADDRESS(1000,COLUMN(D$9)-1)))))</f>
        <v>-</v>
      </c>
      <c r="E117" s="2" t="str">
        <f ca="1">IF(ISBLANK(Tareas!$B115),"-",SUM(
SUMIF(INDIRECT(Equipo!$C$4&amp;"!B10:B1000"),$B117,INDIRECT(Equipo!$C$4&amp;"!"&amp;ADDRESS(10,COLUMN(E$9)-1)&amp;":"&amp;ADDRESS(1000,COLUMN(E$9)-1))),
SUMIF(INDIRECT(Equipo!$D$4&amp;"!B10:B1000"),$B117,INDIRECT(Equipo!$D$4&amp;"!"&amp;ADDRESS(10,COLUMN(E$9)-1)&amp;":"&amp;ADDRESS(1000,COLUMN(E$9)-1))),
SUMIF(INDIRECT(Equipo!$E$4&amp;"!B10:B1000"),$B117,INDIRECT(Equipo!$E$4&amp;"!"&amp;ADDRESS(10,COLUMN(E$9)-1)&amp;":"&amp;ADDRESS(1000,COLUMN(E$9)-1))),
SUMIF(INDIRECT(Equipo!$F$4&amp;"!B10:B1000"),$B117,INDIRECT(Equipo!$F$4&amp;"!"&amp;ADDRESS(10,COLUMN(E$9)-1)&amp;":"&amp;ADDRESS(1000,COLUMN(E$9)-1))),
SUMIF(INDIRECT(Equipo!$G$4&amp;"!B10:B1000"),$B117,INDIRECT(Equipo!$G$4&amp;"!"&amp;ADDRESS(10,COLUMN(E$9)-1)&amp;":"&amp;ADDRESS(1000,COLUMN(E$9)-1)))))</f>
        <v>-</v>
      </c>
      <c r="F117" s="2" t="str">
        <f ca="1">IF(ISBLANK(Tareas!$B115),"-",SUM(
SUMIF(INDIRECT(Equipo!$C$4&amp;"!B10:B1000"),$B117,INDIRECT(Equipo!$C$4&amp;"!"&amp;ADDRESS(10,COLUMN(F$9)-1)&amp;":"&amp;ADDRESS(1000,COLUMN(F$9)-1))),
SUMIF(INDIRECT(Equipo!$D$4&amp;"!B10:B1000"),$B117,INDIRECT(Equipo!$D$4&amp;"!"&amp;ADDRESS(10,COLUMN(F$9)-1)&amp;":"&amp;ADDRESS(1000,COLUMN(F$9)-1))),
SUMIF(INDIRECT(Equipo!$E$4&amp;"!B10:B1000"),$B117,INDIRECT(Equipo!$E$4&amp;"!"&amp;ADDRESS(10,COLUMN(F$9)-1)&amp;":"&amp;ADDRESS(1000,COLUMN(F$9)-1))),
SUMIF(INDIRECT(Equipo!$F$4&amp;"!B10:B1000"),$B117,INDIRECT(Equipo!$F$4&amp;"!"&amp;ADDRESS(10,COLUMN(F$9)-1)&amp;":"&amp;ADDRESS(1000,COLUMN(F$9)-1))),
SUMIF(INDIRECT(Equipo!$G$4&amp;"!B10:B1000"),$B117,INDIRECT(Equipo!$G$4&amp;"!"&amp;ADDRESS(10,COLUMN(F$9)-1)&amp;":"&amp;ADDRESS(1000,COLUMN(F$9)-1)))))</f>
        <v>-</v>
      </c>
      <c r="G117" s="2" t="str">
        <f ca="1">IF(ISBLANK(Tareas!$B115),"-",SUM(
SUMIF(INDIRECT(Equipo!$C$4&amp;"!B10:B1000"),$B117,INDIRECT(Equipo!$C$4&amp;"!"&amp;ADDRESS(10,COLUMN(G$9)-1)&amp;":"&amp;ADDRESS(1000,COLUMN(G$9)-1))),
SUMIF(INDIRECT(Equipo!$D$4&amp;"!B10:B1000"),$B117,INDIRECT(Equipo!$D$4&amp;"!"&amp;ADDRESS(10,COLUMN(G$9)-1)&amp;":"&amp;ADDRESS(1000,COLUMN(G$9)-1))),
SUMIF(INDIRECT(Equipo!$E$4&amp;"!B10:B1000"),$B117,INDIRECT(Equipo!$E$4&amp;"!"&amp;ADDRESS(10,COLUMN(G$9)-1)&amp;":"&amp;ADDRESS(1000,COLUMN(G$9)-1))),
SUMIF(INDIRECT(Equipo!$F$4&amp;"!B10:B1000"),$B117,INDIRECT(Equipo!$F$4&amp;"!"&amp;ADDRESS(10,COLUMN(G$9)-1)&amp;":"&amp;ADDRESS(1000,COLUMN(G$9)-1))),
SUMIF(INDIRECT(Equipo!$G$4&amp;"!B10:B1000"),$B117,INDIRECT(Equipo!$G$4&amp;"!"&amp;ADDRESS(10,COLUMN(G$9)-1)&amp;":"&amp;ADDRESS(1000,COLUMN(G$9)-1)))))</f>
        <v>-</v>
      </c>
    </row>
    <row r="118" spans="2:7">
      <c r="B118" t="str">
        <f>IF(ISBLANK(Tareas!B116)," - ",Tareas!B116)</f>
        <v xml:space="preserve"> - </v>
      </c>
      <c r="D118" s="2" t="str">
        <f ca="1">IF(ISBLANK(Tareas!$B116),"-",SUM(
SUMIF(INDIRECT(Equipo!$C$4&amp;"!B10:B1000"),$B118,INDIRECT(Equipo!$C$4&amp;"!"&amp;ADDRESS(10,COLUMN(D$9)-1)&amp;":"&amp;ADDRESS(1000,COLUMN(D$9)-1))),
SUMIF(INDIRECT(Equipo!$D$4&amp;"!B10:B1000"),$B118,INDIRECT(Equipo!$D$4&amp;"!"&amp;ADDRESS(10,COLUMN(D$9)-1)&amp;":"&amp;ADDRESS(1000,COLUMN(D$9)-1))),
SUMIF(INDIRECT(Equipo!$E$4&amp;"!B10:B1000"),$B118,INDIRECT(Equipo!$E$4&amp;"!"&amp;ADDRESS(10,COLUMN(D$9)-1)&amp;":"&amp;ADDRESS(1000,COLUMN(D$9)-1))),
SUMIF(INDIRECT(Equipo!$F$4&amp;"!B10:B1000"),$B118,INDIRECT(Equipo!$F$4&amp;"!"&amp;ADDRESS(10,COLUMN(D$9)-1)&amp;":"&amp;ADDRESS(1000,COLUMN(D$9)-1))),
SUMIF(INDIRECT(Equipo!$G$4&amp;"!B10:B1000"),$B118,INDIRECT(Equipo!$G$4&amp;"!"&amp;ADDRESS(10,COLUMN(D$9)-1)&amp;":"&amp;ADDRESS(1000,COLUMN(D$9)-1)))))</f>
        <v>-</v>
      </c>
      <c r="E118" s="2" t="str">
        <f ca="1">IF(ISBLANK(Tareas!$B116),"-",SUM(
SUMIF(INDIRECT(Equipo!$C$4&amp;"!B10:B1000"),$B118,INDIRECT(Equipo!$C$4&amp;"!"&amp;ADDRESS(10,COLUMN(E$9)-1)&amp;":"&amp;ADDRESS(1000,COLUMN(E$9)-1))),
SUMIF(INDIRECT(Equipo!$D$4&amp;"!B10:B1000"),$B118,INDIRECT(Equipo!$D$4&amp;"!"&amp;ADDRESS(10,COLUMN(E$9)-1)&amp;":"&amp;ADDRESS(1000,COLUMN(E$9)-1))),
SUMIF(INDIRECT(Equipo!$E$4&amp;"!B10:B1000"),$B118,INDIRECT(Equipo!$E$4&amp;"!"&amp;ADDRESS(10,COLUMN(E$9)-1)&amp;":"&amp;ADDRESS(1000,COLUMN(E$9)-1))),
SUMIF(INDIRECT(Equipo!$F$4&amp;"!B10:B1000"),$B118,INDIRECT(Equipo!$F$4&amp;"!"&amp;ADDRESS(10,COLUMN(E$9)-1)&amp;":"&amp;ADDRESS(1000,COLUMN(E$9)-1))),
SUMIF(INDIRECT(Equipo!$G$4&amp;"!B10:B1000"),$B118,INDIRECT(Equipo!$G$4&amp;"!"&amp;ADDRESS(10,COLUMN(E$9)-1)&amp;":"&amp;ADDRESS(1000,COLUMN(E$9)-1)))))</f>
        <v>-</v>
      </c>
      <c r="F118" s="2" t="str">
        <f ca="1">IF(ISBLANK(Tareas!$B116),"-",SUM(
SUMIF(INDIRECT(Equipo!$C$4&amp;"!B10:B1000"),$B118,INDIRECT(Equipo!$C$4&amp;"!"&amp;ADDRESS(10,COLUMN(F$9)-1)&amp;":"&amp;ADDRESS(1000,COLUMN(F$9)-1))),
SUMIF(INDIRECT(Equipo!$D$4&amp;"!B10:B1000"),$B118,INDIRECT(Equipo!$D$4&amp;"!"&amp;ADDRESS(10,COLUMN(F$9)-1)&amp;":"&amp;ADDRESS(1000,COLUMN(F$9)-1))),
SUMIF(INDIRECT(Equipo!$E$4&amp;"!B10:B1000"),$B118,INDIRECT(Equipo!$E$4&amp;"!"&amp;ADDRESS(10,COLUMN(F$9)-1)&amp;":"&amp;ADDRESS(1000,COLUMN(F$9)-1))),
SUMIF(INDIRECT(Equipo!$F$4&amp;"!B10:B1000"),$B118,INDIRECT(Equipo!$F$4&amp;"!"&amp;ADDRESS(10,COLUMN(F$9)-1)&amp;":"&amp;ADDRESS(1000,COLUMN(F$9)-1))),
SUMIF(INDIRECT(Equipo!$G$4&amp;"!B10:B1000"),$B118,INDIRECT(Equipo!$G$4&amp;"!"&amp;ADDRESS(10,COLUMN(F$9)-1)&amp;":"&amp;ADDRESS(1000,COLUMN(F$9)-1)))))</f>
        <v>-</v>
      </c>
      <c r="G118" s="2" t="str">
        <f ca="1">IF(ISBLANK(Tareas!$B116),"-",SUM(
SUMIF(INDIRECT(Equipo!$C$4&amp;"!B10:B1000"),$B118,INDIRECT(Equipo!$C$4&amp;"!"&amp;ADDRESS(10,COLUMN(G$9)-1)&amp;":"&amp;ADDRESS(1000,COLUMN(G$9)-1))),
SUMIF(INDIRECT(Equipo!$D$4&amp;"!B10:B1000"),$B118,INDIRECT(Equipo!$D$4&amp;"!"&amp;ADDRESS(10,COLUMN(G$9)-1)&amp;":"&amp;ADDRESS(1000,COLUMN(G$9)-1))),
SUMIF(INDIRECT(Equipo!$E$4&amp;"!B10:B1000"),$B118,INDIRECT(Equipo!$E$4&amp;"!"&amp;ADDRESS(10,COLUMN(G$9)-1)&amp;":"&amp;ADDRESS(1000,COLUMN(G$9)-1))),
SUMIF(INDIRECT(Equipo!$F$4&amp;"!B10:B1000"),$B118,INDIRECT(Equipo!$F$4&amp;"!"&amp;ADDRESS(10,COLUMN(G$9)-1)&amp;":"&amp;ADDRESS(1000,COLUMN(G$9)-1))),
SUMIF(INDIRECT(Equipo!$G$4&amp;"!B10:B1000"),$B118,INDIRECT(Equipo!$G$4&amp;"!"&amp;ADDRESS(10,COLUMN(G$9)-1)&amp;":"&amp;ADDRESS(1000,COLUMN(G$9)-1)))))</f>
        <v>-</v>
      </c>
    </row>
    <row r="119" spans="2:7">
      <c r="B119" t="str">
        <f>IF(ISBLANK(Tareas!B117)," - ",Tareas!B117)</f>
        <v xml:space="preserve"> - </v>
      </c>
      <c r="D119" s="2" t="str">
        <f ca="1">IF(ISBLANK(Tareas!$B117),"-",SUM(
SUMIF(INDIRECT(Equipo!$C$4&amp;"!B10:B1000"),$B119,INDIRECT(Equipo!$C$4&amp;"!"&amp;ADDRESS(10,COLUMN(D$9)-1)&amp;":"&amp;ADDRESS(1000,COLUMN(D$9)-1))),
SUMIF(INDIRECT(Equipo!$D$4&amp;"!B10:B1000"),$B119,INDIRECT(Equipo!$D$4&amp;"!"&amp;ADDRESS(10,COLUMN(D$9)-1)&amp;":"&amp;ADDRESS(1000,COLUMN(D$9)-1))),
SUMIF(INDIRECT(Equipo!$E$4&amp;"!B10:B1000"),$B119,INDIRECT(Equipo!$E$4&amp;"!"&amp;ADDRESS(10,COLUMN(D$9)-1)&amp;":"&amp;ADDRESS(1000,COLUMN(D$9)-1))),
SUMIF(INDIRECT(Equipo!$F$4&amp;"!B10:B1000"),$B119,INDIRECT(Equipo!$F$4&amp;"!"&amp;ADDRESS(10,COLUMN(D$9)-1)&amp;":"&amp;ADDRESS(1000,COLUMN(D$9)-1))),
SUMIF(INDIRECT(Equipo!$G$4&amp;"!B10:B1000"),$B119,INDIRECT(Equipo!$G$4&amp;"!"&amp;ADDRESS(10,COLUMN(D$9)-1)&amp;":"&amp;ADDRESS(1000,COLUMN(D$9)-1)))))</f>
        <v>-</v>
      </c>
      <c r="E119" s="2" t="str">
        <f ca="1">IF(ISBLANK(Tareas!$B117),"-",SUM(
SUMIF(INDIRECT(Equipo!$C$4&amp;"!B10:B1000"),$B119,INDIRECT(Equipo!$C$4&amp;"!"&amp;ADDRESS(10,COLUMN(E$9)-1)&amp;":"&amp;ADDRESS(1000,COLUMN(E$9)-1))),
SUMIF(INDIRECT(Equipo!$D$4&amp;"!B10:B1000"),$B119,INDIRECT(Equipo!$D$4&amp;"!"&amp;ADDRESS(10,COLUMN(E$9)-1)&amp;":"&amp;ADDRESS(1000,COLUMN(E$9)-1))),
SUMIF(INDIRECT(Equipo!$E$4&amp;"!B10:B1000"),$B119,INDIRECT(Equipo!$E$4&amp;"!"&amp;ADDRESS(10,COLUMN(E$9)-1)&amp;":"&amp;ADDRESS(1000,COLUMN(E$9)-1))),
SUMIF(INDIRECT(Equipo!$F$4&amp;"!B10:B1000"),$B119,INDIRECT(Equipo!$F$4&amp;"!"&amp;ADDRESS(10,COLUMN(E$9)-1)&amp;":"&amp;ADDRESS(1000,COLUMN(E$9)-1))),
SUMIF(INDIRECT(Equipo!$G$4&amp;"!B10:B1000"),$B119,INDIRECT(Equipo!$G$4&amp;"!"&amp;ADDRESS(10,COLUMN(E$9)-1)&amp;":"&amp;ADDRESS(1000,COLUMN(E$9)-1)))))</f>
        <v>-</v>
      </c>
      <c r="F119" s="2" t="str">
        <f ca="1">IF(ISBLANK(Tareas!$B117),"-",SUM(
SUMIF(INDIRECT(Equipo!$C$4&amp;"!B10:B1000"),$B119,INDIRECT(Equipo!$C$4&amp;"!"&amp;ADDRESS(10,COLUMN(F$9)-1)&amp;":"&amp;ADDRESS(1000,COLUMN(F$9)-1))),
SUMIF(INDIRECT(Equipo!$D$4&amp;"!B10:B1000"),$B119,INDIRECT(Equipo!$D$4&amp;"!"&amp;ADDRESS(10,COLUMN(F$9)-1)&amp;":"&amp;ADDRESS(1000,COLUMN(F$9)-1))),
SUMIF(INDIRECT(Equipo!$E$4&amp;"!B10:B1000"),$B119,INDIRECT(Equipo!$E$4&amp;"!"&amp;ADDRESS(10,COLUMN(F$9)-1)&amp;":"&amp;ADDRESS(1000,COLUMN(F$9)-1))),
SUMIF(INDIRECT(Equipo!$F$4&amp;"!B10:B1000"),$B119,INDIRECT(Equipo!$F$4&amp;"!"&amp;ADDRESS(10,COLUMN(F$9)-1)&amp;":"&amp;ADDRESS(1000,COLUMN(F$9)-1))),
SUMIF(INDIRECT(Equipo!$G$4&amp;"!B10:B1000"),$B119,INDIRECT(Equipo!$G$4&amp;"!"&amp;ADDRESS(10,COLUMN(F$9)-1)&amp;":"&amp;ADDRESS(1000,COLUMN(F$9)-1)))))</f>
        <v>-</v>
      </c>
      <c r="G119" s="2" t="str">
        <f ca="1">IF(ISBLANK(Tareas!$B117),"-",SUM(
SUMIF(INDIRECT(Equipo!$C$4&amp;"!B10:B1000"),$B119,INDIRECT(Equipo!$C$4&amp;"!"&amp;ADDRESS(10,COLUMN(G$9)-1)&amp;":"&amp;ADDRESS(1000,COLUMN(G$9)-1))),
SUMIF(INDIRECT(Equipo!$D$4&amp;"!B10:B1000"),$B119,INDIRECT(Equipo!$D$4&amp;"!"&amp;ADDRESS(10,COLUMN(G$9)-1)&amp;":"&amp;ADDRESS(1000,COLUMN(G$9)-1))),
SUMIF(INDIRECT(Equipo!$E$4&amp;"!B10:B1000"),$B119,INDIRECT(Equipo!$E$4&amp;"!"&amp;ADDRESS(10,COLUMN(G$9)-1)&amp;":"&amp;ADDRESS(1000,COLUMN(G$9)-1))),
SUMIF(INDIRECT(Equipo!$F$4&amp;"!B10:B1000"),$B119,INDIRECT(Equipo!$F$4&amp;"!"&amp;ADDRESS(10,COLUMN(G$9)-1)&amp;":"&amp;ADDRESS(1000,COLUMN(G$9)-1))),
SUMIF(INDIRECT(Equipo!$G$4&amp;"!B10:B1000"),$B119,INDIRECT(Equipo!$G$4&amp;"!"&amp;ADDRESS(10,COLUMN(G$9)-1)&amp;":"&amp;ADDRESS(1000,COLUMN(G$9)-1)))))</f>
        <v>-</v>
      </c>
    </row>
    <row r="120" spans="2:7">
      <c r="B120" t="str">
        <f>IF(ISBLANK(Tareas!B118)," - ",Tareas!B118)</f>
        <v xml:space="preserve"> - </v>
      </c>
      <c r="D120" s="2" t="str">
        <f ca="1">IF(ISBLANK(Tareas!$B118),"-",SUM(
SUMIF(INDIRECT(Equipo!$C$4&amp;"!B10:B1000"),$B120,INDIRECT(Equipo!$C$4&amp;"!"&amp;ADDRESS(10,COLUMN(D$9)-1)&amp;":"&amp;ADDRESS(1000,COLUMN(D$9)-1))),
SUMIF(INDIRECT(Equipo!$D$4&amp;"!B10:B1000"),$B120,INDIRECT(Equipo!$D$4&amp;"!"&amp;ADDRESS(10,COLUMN(D$9)-1)&amp;":"&amp;ADDRESS(1000,COLUMN(D$9)-1))),
SUMIF(INDIRECT(Equipo!$E$4&amp;"!B10:B1000"),$B120,INDIRECT(Equipo!$E$4&amp;"!"&amp;ADDRESS(10,COLUMN(D$9)-1)&amp;":"&amp;ADDRESS(1000,COLUMN(D$9)-1))),
SUMIF(INDIRECT(Equipo!$F$4&amp;"!B10:B1000"),$B120,INDIRECT(Equipo!$F$4&amp;"!"&amp;ADDRESS(10,COLUMN(D$9)-1)&amp;":"&amp;ADDRESS(1000,COLUMN(D$9)-1))),
SUMIF(INDIRECT(Equipo!$G$4&amp;"!B10:B1000"),$B120,INDIRECT(Equipo!$G$4&amp;"!"&amp;ADDRESS(10,COLUMN(D$9)-1)&amp;":"&amp;ADDRESS(1000,COLUMN(D$9)-1)))))</f>
        <v>-</v>
      </c>
      <c r="E120" s="2" t="str">
        <f ca="1">IF(ISBLANK(Tareas!$B118),"-",SUM(
SUMIF(INDIRECT(Equipo!$C$4&amp;"!B10:B1000"),$B120,INDIRECT(Equipo!$C$4&amp;"!"&amp;ADDRESS(10,COLUMN(E$9)-1)&amp;":"&amp;ADDRESS(1000,COLUMN(E$9)-1))),
SUMIF(INDIRECT(Equipo!$D$4&amp;"!B10:B1000"),$B120,INDIRECT(Equipo!$D$4&amp;"!"&amp;ADDRESS(10,COLUMN(E$9)-1)&amp;":"&amp;ADDRESS(1000,COLUMN(E$9)-1))),
SUMIF(INDIRECT(Equipo!$E$4&amp;"!B10:B1000"),$B120,INDIRECT(Equipo!$E$4&amp;"!"&amp;ADDRESS(10,COLUMN(E$9)-1)&amp;":"&amp;ADDRESS(1000,COLUMN(E$9)-1))),
SUMIF(INDIRECT(Equipo!$F$4&amp;"!B10:B1000"),$B120,INDIRECT(Equipo!$F$4&amp;"!"&amp;ADDRESS(10,COLUMN(E$9)-1)&amp;":"&amp;ADDRESS(1000,COLUMN(E$9)-1))),
SUMIF(INDIRECT(Equipo!$G$4&amp;"!B10:B1000"),$B120,INDIRECT(Equipo!$G$4&amp;"!"&amp;ADDRESS(10,COLUMN(E$9)-1)&amp;":"&amp;ADDRESS(1000,COLUMN(E$9)-1)))))</f>
        <v>-</v>
      </c>
      <c r="F120" s="2" t="str">
        <f ca="1">IF(ISBLANK(Tareas!$B118),"-",SUM(
SUMIF(INDIRECT(Equipo!$C$4&amp;"!B10:B1000"),$B120,INDIRECT(Equipo!$C$4&amp;"!"&amp;ADDRESS(10,COLUMN(F$9)-1)&amp;":"&amp;ADDRESS(1000,COLUMN(F$9)-1))),
SUMIF(INDIRECT(Equipo!$D$4&amp;"!B10:B1000"),$B120,INDIRECT(Equipo!$D$4&amp;"!"&amp;ADDRESS(10,COLUMN(F$9)-1)&amp;":"&amp;ADDRESS(1000,COLUMN(F$9)-1))),
SUMIF(INDIRECT(Equipo!$E$4&amp;"!B10:B1000"),$B120,INDIRECT(Equipo!$E$4&amp;"!"&amp;ADDRESS(10,COLUMN(F$9)-1)&amp;":"&amp;ADDRESS(1000,COLUMN(F$9)-1))),
SUMIF(INDIRECT(Equipo!$F$4&amp;"!B10:B1000"),$B120,INDIRECT(Equipo!$F$4&amp;"!"&amp;ADDRESS(10,COLUMN(F$9)-1)&amp;":"&amp;ADDRESS(1000,COLUMN(F$9)-1))),
SUMIF(INDIRECT(Equipo!$G$4&amp;"!B10:B1000"),$B120,INDIRECT(Equipo!$G$4&amp;"!"&amp;ADDRESS(10,COLUMN(F$9)-1)&amp;":"&amp;ADDRESS(1000,COLUMN(F$9)-1)))))</f>
        <v>-</v>
      </c>
      <c r="G120" s="2" t="str">
        <f ca="1">IF(ISBLANK(Tareas!$B118),"-",SUM(
SUMIF(INDIRECT(Equipo!$C$4&amp;"!B10:B1000"),$B120,INDIRECT(Equipo!$C$4&amp;"!"&amp;ADDRESS(10,COLUMN(G$9)-1)&amp;":"&amp;ADDRESS(1000,COLUMN(G$9)-1))),
SUMIF(INDIRECT(Equipo!$D$4&amp;"!B10:B1000"),$B120,INDIRECT(Equipo!$D$4&amp;"!"&amp;ADDRESS(10,COLUMN(G$9)-1)&amp;":"&amp;ADDRESS(1000,COLUMN(G$9)-1))),
SUMIF(INDIRECT(Equipo!$E$4&amp;"!B10:B1000"),$B120,INDIRECT(Equipo!$E$4&amp;"!"&amp;ADDRESS(10,COLUMN(G$9)-1)&amp;":"&amp;ADDRESS(1000,COLUMN(G$9)-1))),
SUMIF(INDIRECT(Equipo!$F$4&amp;"!B10:B1000"),$B120,INDIRECT(Equipo!$F$4&amp;"!"&amp;ADDRESS(10,COLUMN(G$9)-1)&amp;":"&amp;ADDRESS(1000,COLUMN(G$9)-1))),
SUMIF(INDIRECT(Equipo!$G$4&amp;"!B10:B1000"),$B120,INDIRECT(Equipo!$G$4&amp;"!"&amp;ADDRESS(10,COLUMN(G$9)-1)&amp;":"&amp;ADDRESS(1000,COLUMN(G$9)-1)))))</f>
        <v>-</v>
      </c>
    </row>
    <row r="121" spans="2:7">
      <c r="B121" t="str">
        <f>IF(ISBLANK(Tareas!B119)," - ",Tareas!B119)</f>
        <v xml:space="preserve"> - </v>
      </c>
      <c r="D121" s="2" t="str">
        <f ca="1">IF(ISBLANK(Tareas!$B119),"-",SUM(
SUMIF(INDIRECT(Equipo!$C$4&amp;"!B10:B1000"),$B121,INDIRECT(Equipo!$C$4&amp;"!"&amp;ADDRESS(10,COLUMN(D$9)-1)&amp;":"&amp;ADDRESS(1000,COLUMN(D$9)-1))),
SUMIF(INDIRECT(Equipo!$D$4&amp;"!B10:B1000"),$B121,INDIRECT(Equipo!$D$4&amp;"!"&amp;ADDRESS(10,COLUMN(D$9)-1)&amp;":"&amp;ADDRESS(1000,COLUMN(D$9)-1))),
SUMIF(INDIRECT(Equipo!$E$4&amp;"!B10:B1000"),$B121,INDIRECT(Equipo!$E$4&amp;"!"&amp;ADDRESS(10,COLUMN(D$9)-1)&amp;":"&amp;ADDRESS(1000,COLUMN(D$9)-1))),
SUMIF(INDIRECT(Equipo!$F$4&amp;"!B10:B1000"),$B121,INDIRECT(Equipo!$F$4&amp;"!"&amp;ADDRESS(10,COLUMN(D$9)-1)&amp;":"&amp;ADDRESS(1000,COLUMN(D$9)-1))),
SUMIF(INDIRECT(Equipo!$G$4&amp;"!B10:B1000"),$B121,INDIRECT(Equipo!$G$4&amp;"!"&amp;ADDRESS(10,COLUMN(D$9)-1)&amp;":"&amp;ADDRESS(1000,COLUMN(D$9)-1)))))</f>
        <v>-</v>
      </c>
      <c r="E121" s="2" t="str">
        <f ca="1">IF(ISBLANK(Tareas!$B119),"-",SUM(
SUMIF(INDIRECT(Equipo!$C$4&amp;"!B10:B1000"),$B121,INDIRECT(Equipo!$C$4&amp;"!"&amp;ADDRESS(10,COLUMN(E$9)-1)&amp;":"&amp;ADDRESS(1000,COLUMN(E$9)-1))),
SUMIF(INDIRECT(Equipo!$D$4&amp;"!B10:B1000"),$B121,INDIRECT(Equipo!$D$4&amp;"!"&amp;ADDRESS(10,COLUMN(E$9)-1)&amp;":"&amp;ADDRESS(1000,COLUMN(E$9)-1))),
SUMIF(INDIRECT(Equipo!$E$4&amp;"!B10:B1000"),$B121,INDIRECT(Equipo!$E$4&amp;"!"&amp;ADDRESS(10,COLUMN(E$9)-1)&amp;":"&amp;ADDRESS(1000,COLUMN(E$9)-1))),
SUMIF(INDIRECT(Equipo!$F$4&amp;"!B10:B1000"),$B121,INDIRECT(Equipo!$F$4&amp;"!"&amp;ADDRESS(10,COLUMN(E$9)-1)&amp;":"&amp;ADDRESS(1000,COLUMN(E$9)-1))),
SUMIF(INDIRECT(Equipo!$G$4&amp;"!B10:B1000"),$B121,INDIRECT(Equipo!$G$4&amp;"!"&amp;ADDRESS(10,COLUMN(E$9)-1)&amp;":"&amp;ADDRESS(1000,COLUMN(E$9)-1)))))</f>
        <v>-</v>
      </c>
      <c r="F121" s="2" t="str">
        <f ca="1">IF(ISBLANK(Tareas!$B119),"-",SUM(
SUMIF(INDIRECT(Equipo!$C$4&amp;"!B10:B1000"),$B121,INDIRECT(Equipo!$C$4&amp;"!"&amp;ADDRESS(10,COLUMN(F$9)-1)&amp;":"&amp;ADDRESS(1000,COLUMN(F$9)-1))),
SUMIF(INDIRECT(Equipo!$D$4&amp;"!B10:B1000"),$B121,INDIRECT(Equipo!$D$4&amp;"!"&amp;ADDRESS(10,COLUMN(F$9)-1)&amp;":"&amp;ADDRESS(1000,COLUMN(F$9)-1))),
SUMIF(INDIRECT(Equipo!$E$4&amp;"!B10:B1000"),$B121,INDIRECT(Equipo!$E$4&amp;"!"&amp;ADDRESS(10,COLUMN(F$9)-1)&amp;":"&amp;ADDRESS(1000,COLUMN(F$9)-1))),
SUMIF(INDIRECT(Equipo!$F$4&amp;"!B10:B1000"),$B121,INDIRECT(Equipo!$F$4&amp;"!"&amp;ADDRESS(10,COLUMN(F$9)-1)&amp;":"&amp;ADDRESS(1000,COLUMN(F$9)-1))),
SUMIF(INDIRECT(Equipo!$G$4&amp;"!B10:B1000"),$B121,INDIRECT(Equipo!$G$4&amp;"!"&amp;ADDRESS(10,COLUMN(F$9)-1)&amp;":"&amp;ADDRESS(1000,COLUMN(F$9)-1)))))</f>
        <v>-</v>
      </c>
      <c r="G121" s="2" t="str">
        <f ca="1">IF(ISBLANK(Tareas!$B119),"-",SUM(
SUMIF(INDIRECT(Equipo!$C$4&amp;"!B10:B1000"),$B121,INDIRECT(Equipo!$C$4&amp;"!"&amp;ADDRESS(10,COLUMN(G$9)-1)&amp;":"&amp;ADDRESS(1000,COLUMN(G$9)-1))),
SUMIF(INDIRECT(Equipo!$D$4&amp;"!B10:B1000"),$B121,INDIRECT(Equipo!$D$4&amp;"!"&amp;ADDRESS(10,COLUMN(G$9)-1)&amp;":"&amp;ADDRESS(1000,COLUMN(G$9)-1))),
SUMIF(INDIRECT(Equipo!$E$4&amp;"!B10:B1000"),$B121,INDIRECT(Equipo!$E$4&amp;"!"&amp;ADDRESS(10,COLUMN(G$9)-1)&amp;":"&amp;ADDRESS(1000,COLUMN(G$9)-1))),
SUMIF(INDIRECT(Equipo!$F$4&amp;"!B10:B1000"),$B121,INDIRECT(Equipo!$F$4&amp;"!"&amp;ADDRESS(10,COLUMN(G$9)-1)&amp;":"&amp;ADDRESS(1000,COLUMN(G$9)-1))),
SUMIF(INDIRECT(Equipo!$G$4&amp;"!B10:B1000"),$B121,INDIRECT(Equipo!$G$4&amp;"!"&amp;ADDRESS(10,COLUMN(G$9)-1)&amp;":"&amp;ADDRESS(1000,COLUMN(G$9)-1)))))</f>
        <v>-</v>
      </c>
    </row>
    <row r="122" spans="2:7">
      <c r="B122" t="str">
        <f>IF(ISBLANK(Tareas!B120)," - ",Tareas!B120)</f>
        <v xml:space="preserve"> - </v>
      </c>
      <c r="D122" s="2" t="str">
        <f ca="1">IF(ISBLANK(Tareas!$B120),"-",SUM(
SUMIF(INDIRECT(Equipo!$C$4&amp;"!B10:B1000"),$B122,INDIRECT(Equipo!$C$4&amp;"!"&amp;ADDRESS(10,COLUMN(D$9)-1)&amp;":"&amp;ADDRESS(1000,COLUMN(D$9)-1))),
SUMIF(INDIRECT(Equipo!$D$4&amp;"!B10:B1000"),$B122,INDIRECT(Equipo!$D$4&amp;"!"&amp;ADDRESS(10,COLUMN(D$9)-1)&amp;":"&amp;ADDRESS(1000,COLUMN(D$9)-1))),
SUMIF(INDIRECT(Equipo!$E$4&amp;"!B10:B1000"),$B122,INDIRECT(Equipo!$E$4&amp;"!"&amp;ADDRESS(10,COLUMN(D$9)-1)&amp;":"&amp;ADDRESS(1000,COLUMN(D$9)-1))),
SUMIF(INDIRECT(Equipo!$F$4&amp;"!B10:B1000"),$B122,INDIRECT(Equipo!$F$4&amp;"!"&amp;ADDRESS(10,COLUMN(D$9)-1)&amp;":"&amp;ADDRESS(1000,COLUMN(D$9)-1))),
SUMIF(INDIRECT(Equipo!$G$4&amp;"!B10:B1000"),$B122,INDIRECT(Equipo!$G$4&amp;"!"&amp;ADDRESS(10,COLUMN(D$9)-1)&amp;":"&amp;ADDRESS(1000,COLUMN(D$9)-1)))))</f>
        <v>-</v>
      </c>
      <c r="E122" s="2" t="str">
        <f ca="1">IF(ISBLANK(Tareas!$B120),"-",SUM(
SUMIF(INDIRECT(Equipo!$C$4&amp;"!B10:B1000"),$B122,INDIRECT(Equipo!$C$4&amp;"!"&amp;ADDRESS(10,COLUMN(E$9)-1)&amp;":"&amp;ADDRESS(1000,COLUMN(E$9)-1))),
SUMIF(INDIRECT(Equipo!$D$4&amp;"!B10:B1000"),$B122,INDIRECT(Equipo!$D$4&amp;"!"&amp;ADDRESS(10,COLUMN(E$9)-1)&amp;":"&amp;ADDRESS(1000,COLUMN(E$9)-1))),
SUMIF(INDIRECT(Equipo!$E$4&amp;"!B10:B1000"),$B122,INDIRECT(Equipo!$E$4&amp;"!"&amp;ADDRESS(10,COLUMN(E$9)-1)&amp;":"&amp;ADDRESS(1000,COLUMN(E$9)-1))),
SUMIF(INDIRECT(Equipo!$F$4&amp;"!B10:B1000"),$B122,INDIRECT(Equipo!$F$4&amp;"!"&amp;ADDRESS(10,COLUMN(E$9)-1)&amp;":"&amp;ADDRESS(1000,COLUMN(E$9)-1))),
SUMIF(INDIRECT(Equipo!$G$4&amp;"!B10:B1000"),$B122,INDIRECT(Equipo!$G$4&amp;"!"&amp;ADDRESS(10,COLUMN(E$9)-1)&amp;":"&amp;ADDRESS(1000,COLUMN(E$9)-1)))))</f>
        <v>-</v>
      </c>
      <c r="F122" s="2" t="str">
        <f ca="1">IF(ISBLANK(Tareas!$B120),"-",SUM(
SUMIF(INDIRECT(Equipo!$C$4&amp;"!B10:B1000"),$B122,INDIRECT(Equipo!$C$4&amp;"!"&amp;ADDRESS(10,COLUMN(F$9)-1)&amp;":"&amp;ADDRESS(1000,COLUMN(F$9)-1))),
SUMIF(INDIRECT(Equipo!$D$4&amp;"!B10:B1000"),$B122,INDIRECT(Equipo!$D$4&amp;"!"&amp;ADDRESS(10,COLUMN(F$9)-1)&amp;":"&amp;ADDRESS(1000,COLUMN(F$9)-1))),
SUMIF(INDIRECT(Equipo!$E$4&amp;"!B10:B1000"),$B122,INDIRECT(Equipo!$E$4&amp;"!"&amp;ADDRESS(10,COLUMN(F$9)-1)&amp;":"&amp;ADDRESS(1000,COLUMN(F$9)-1))),
SUMIF(INDIRECT(Equipo!$F$4&amp;"!B10:B1000"),$B122,INDIRECT(Equipo!$F$4&amp;"!"&amp;ADDRESS(10,COLUMN(F$9)-1)&amp;":"&amp;ADDRESS(1000,COLUMN(F$9)-1))),
SUMIF(INDIRECT(Equipo!$G$4&amp;"!B10:B1000"),$B122,INDIRECT(Equipo!$G$4&amp;"!"&amp;ADDRESS(10,COLUMN(F$9)-1)&amp;":"&amp;ADDRESS(1000,COLUMN(F$9)-1)))))</f>
        <v>-</v>
      </c>
      <c r="G122" s="2" t="str">
        <f ca="1">IF(ISBLANK(Tareas!$B120),"-",SUM(
SUMIF(INDIRECT(Equipo!$C$4&amp;"!B10:B1000"),$B122,INDIRECT(Equipo!$C$4&amp;"!"&amp;ADDRESS(10,COLUMN(G$9)-1)&amp;":"&amp;ADDRESS(1000,COLUMN(G$9)-1))),
SUMIF(INDIRECT(Equipo!$D$4&amp;"!B10:B1000"),$B122,INDIRECT(Equipo!$D$4&amp;"!"&amp;ADDRESS(10,COLUMN(G$9)-1)&amp;":"&amp;ADDRESS(1000,COLUMN(G$9)-1))),
SUMIF(INDIRECT(Equipo!$E$4&amp;"!B10:B1000"),$B122,INDIRECT(Equipo!$E$4&amp;"!"&amp;ADDRESS(10,COLUMN(G$9)-1)&amp;":"&amp;ADDRESS(1000,COLUMN(G$9)-1))),
SUMIF(INDIRECT(Equipo!$F$4&amp;"!B10:B1000"),$B122,INDIRECT(Equipo!$F$4&amp;"!"&amp;ADDRESS(10,COLUMN(G$9)-1)&amp;":"&amp;ADDRESS(1000,COLUMN(G$9)-1))),
SUMIF(INDIRECT(Equipo!$G$4&amp;"!B10:B1000"),$B122,INDIRECT(Equipo!$G$4&amp;"!"&amp;ADDRESS(10,COLUMN(G$9)-1)&amp;":"&amp;ADDRESS(1000,COLUMN(G$9)-1)))))</f>
        <v>-</v>
      </c>
    </row>
    <row r="123" spans="2:7">
      <c r="B123" t="str">
        <f>IF(ISBLANK(Tareas!B121)," - ",Tareas!B121)</f>
        <v xml:space="preserve"> - </v>
      </c>
      <c r="D123" s="2" t="str">
        <f ca="1">IF(ISBLANK(Tareas!$B121),"-",SUM(
SUMIF(INDIRECT(Equipo!$C$4&amp;"!B10:B1000"),$B123,INDIRECT(Equipo!$C$4&amp;"!"&amp;ADDRESS(10,COLUMN(D$9)-1)&amp;":"&amp;ADDRESS(1000,COLUMN(D$9)-1))),
SUMIF(INDIRECT(Equipo!$D$4&amp;"!B10:B1000"),$B123,INDIRECT(Equipo!$D$4&amp;"!"&amp;ADDRESS(10,COLUMN(D$9)-1)&amp;":"&amp;ADDRESS(1000,COLUMN(D$9)-1))),
SUMIF(INDIRECT(Equipo!$E$4&amp;"!B10:B1000"),$B123,INDIRECT(Equipo!$E$4&amp;"!"&amp;ADDRESS(10,COLUMN(D$9)-1)&amp;":"&amp;ADDRESS(1000,COLUMN(D$9)-1))),
SUMIF(INDIRECT(Equipo!$F$4&amp;"!B10:B1000"),$B123,INDIRECT(Equipo!$F$4&amp;"!"&amp;ADDRESS(10,COLUMN(D$9)-1)&amp;":"&amp;ADDRESS(1000,COLUMN(D$9)-1))),
SUMIF(INDIRECT(Equipo!$G$4&amp;"!B10:B1000"),$B123,INDIRECT(Equipo!$G$4&amp;"!"&amp;ADDRESS(10,COLUMN(D$9)-1)&amp;":"&amp;ADDRESS(1000,COLUMN(D$9)-1)))))</f>
        <v>-</v>
      </c>
      <c r="E123" s="2" t="str">
        <f ca="1">IF(ISBLANK(Tareas!$B121),"-",SUM(
SUMIF(INDIRECT(Equipo!$C$4&amp;"!B10:B1000"),$B123,INDIRECT(Equipo!$C$4&amp;"!"&amp;ADDRESS(10,COLUMN(E$9)-1)&amp;":"&amp;ADDRESS(1000,COLUMN(E$9)-1))),
SUMIF(INDIRECT(Equipo!$D$4&amp;"!B10:B1000"),$B123,INDIRECT(Equipo!$D$4&amp;"!"&amp;ADDRESS(10,COLUMN(E$9)-1)&amp;":"&amp;ADDRESS(1000,COLUMN(E$9)-1))),
SUMIF(INDIRECT(Equipo!$E$4&amp;"!B10:B1000"),$B123,INDIRECT(Equipo!$E$4&amp;"!"&amp;ADDRESS(10,COLUMN(E$9)-1)&amp;":"&amp;ADDRESS(1000,COLUMN(E$9)-1))),
SUMIF(INDIRECT(Equipo!$F$4&amp;"!B10:B1000"),$B123,INDIRECT(Equipo!$F$4&amp;"!"&amp;ADDRESS(10,COLUMN(E$9)-1)&amp;":"&amp;ADDRESS(1000,COLUMN(E$9)-1))),
SUMIF(INDIRECT(Equipo!$G$4&amp;"!B10:B1000"),$B123,INDIRECT(Equipo!$G$4&amp;"!"&amp;ADDRESS(10,COLUMN(E$9)-1)&amp;":"&amp;ADDRESS(1000,COLUMN(E$9)-1)))))</f>
        <v>-</v>
      </c>
      <c r="F123" s="2" t="str">
        <f ca="1">IF(ISBLANK(Tareas!$B121),"-",SUM(
SUMIF(INDIRECT(Equipo!$C$4&amp;"!B10:B1000"),$B123,INDIRECT(Equipo!$C$4&amp;"!"&amp;ADDRESS(10,COLUMN(F$9)-1)&amp;":"&amp;ADDRESS(1000,COLUMN(F$9)-1))),
SUMIF(INDIRECT(Equipo!$D$4&amp;"!B10:B1000"),$B123,INDIRECT(Equipo!$D$4&amp;"!"&amp;ADDRESS(10,COLUMN(F$9)-1)&amp;":"&amp;ADDRESS(1000,COLUMN(F$9)-1))),
SUMIF(INDIRECT(Equipo!$E$4&amp;"!B10:B1000"),$B123,INDIRECT(Equipo!$E$4&amp;"!"&amp;ADDRESS(10,COLUMN(F$9)-1)&amp;":"&amp;ADDRESS(1000,COLUMN(F$9)-1))),
SUMIF(INDIRECT(Equipo!$F$4&amp;"!B10:B1000"),$B123,INDIRECT(Equipo!$F$4&amp;"!"&amp;ADDRESS(10,COLUMN(F$9)-1)&amp;":"&amp;ADDRESS(1000,COLUMN(F$9)-1))),
SUMIF(INDIRECT(Equipo!$G$4&amp;"!B10:B1000"),$B123,INDIRECT(Equipo!$G$4&amp;"!"&amp;ADDRESS(10,COLUMN(F$9)-1)&amp;":"&amp;ADDRESS(1000,COLUMN(F$9)-1)))))</f>
        <v>-</v>
      </c>
      <c r="G123" s="2" t="str">
        <f ca="1">IF(ISBLANK(Tareas!$B121),"-",SUM(
SUMIF(INDIRECT(Equipo!$C$4&amp;"!B10:B1000"),$B123,INDIRECT(Equipo!$C$4&amp;"!"&amp;ADDRESS(10,COLUMN(G$9)-1)&amp;":"&amp;ADDRESS(1000,COLUMN(G$9)-1))),
SUMIF(INDIRECT(Equipo!$D$4&amp;"!B10:B1000"),$B123,INDIRECT(Equipo!$D$4&amp;"!"&amp;ADDRESS(10,COLUMN(G$9)-1)&amp;":"&amp;ADDRESS(1000,COLUMN(G$9)-1))),
SUMIF(INDIRECT(Equipo!$E$4&amp;"!B10:B1000"),$B123,INDIRECT(Equipo!$E$4&amp;"!"&amp;ADDRESS(10,COLUMN(G$9)-1)&amp;":"&amp;ADDRESS(1000,COLUMN(G$9)-1))),
SUMIF(INDIRECT(Equipo!$F$4&amp;"!B10:B1000"),$B123,INDIRECT(Equipo!$F$4&amp;"!"&amp;ADDRESS(10,COLUMN(G$9)-1)&amp;":"&amp;ADDRESS(1000,COLUMN(G$9)-1))),
SUMIF(INDIRECT(Equipo!$G$4&amp;"!B10:B1000"),$B123,INDIRECT(Equipo!$G$4&amp;"!"&amp;ADDRESS(10,COLUMN(G$9)-1)&amp;":"&amp;ADDRESS(1000,COLUMN(G$9)-1)))))</f>
        <v>-</v>
      </c>
    </row>
    <row r="124" spans="2:7">
      <c r="B124" t="str">
        <f>IF(ISBLANK(Tareas!B122)," - ",Tareas!B122)</f>
        <v xml:space="preserve"> - </v>
      </c>
      <c r="D124" s="2" t="str">
        <f ca="1">IF(ISBLANK(Tareas!$B122),"-",SUM(
SUMIF(INDIRECT(Equipo!$C$4&amp;"!B10:B1000"),$B124,INDIRECT(Equipo!$C$4&amp;"!"&amp;ADDRESS(10,COLUMN(D$9)-1)&amp;":"&amp;ADDRESS(1000,COLUMN(D$9)-1))),
SUMIF(INDIRECT(Equipo!$D$4&amp;"!B10:B1000"),$B124,INDIRECT(Equipo!$D$4&amp;"!"&amp;ADDRESS(10,COLUMN(D$9)-1)&amp;":"&amp;ADDRESS(1000,COLUMN(D$9)-1))),
SUMIF(INDIRECT(Equipo!$E$4&amp;"!B10:B1000"),$B124,INDIRECT(Equipo!$E$4&amp;"!"&amp;ADDRESS(10,COLUMN(D$9)-1)&amp;":"&amp;ADDRESS(1000,COLUMN(D$9)-1))),
SUMIF(INDIRECT(Equipo!$F$4&amp;"!B10:B1000"),$B124,INDIRECT(Equipo!$F$4&amp;"!"&amp;ADDRESS(10,COLUMN(D$9)-1)&amp;":"&amp;ADDRESS(1000,COLUMN(D$9)-1))),
SUMIF(INDIRECT(Equipo!$G$4&amp;"!B10:B1000"),$B124,INDIRECT(Equipo!$G$4&amp;"!"&amp;ADDRESS(10,COLUMN(D$9)-1)&amp;":"&amp;ADDRESS(1000,COLUMN(D$9)-1)))))</f>
        <v>-</v>
      </c>
      <c r="E124" s="2" t="str">
        <f ca="1">IF(ISBLANK(Tareas!$B122),"-",SUM(
SUMIF(INDIRECT(Equipo!$C$4&amp;"!B10:B1000"),$B124,INDIRECT(Equipo!$C$4&amp;"!"&amp;ADDRESS(10,COLUMN(E$9)-1)&amp;":"&amp;ADDRESS(1000,COLUMN(E$9)-1))),
SUMIF(INDIRECT(Equipo!$D$4&amp;"!B10:B1000"),$B124,INDIRECT(Equipo!$D$4&amp;"!"&amp;ADDRESS(10,COLUMN(E$9)-1)&amp;":"&amp;ADDRESS(1000,COLUMN(E$9)-1))),
SUMIF(INDIRECT(Equipo!$E$4&amp;"!B10:B1000"),$B124,INDIRECT(Equipo!$E$4&amp;"!"&amp;ADDRESS(10,COLUMN(E$9)-1)&amp;":"&amp;ADDRESS(1000,COLUMN(E$9)-1))),
SUMIF(INDIRECT(Equipo!$F$4&amp;"!B10:B1000"),$B124,INDIRECT(Equipo!$F$4&amp;"!"&amp;ADDRESS(10,COLUMN(E$9)-1)&amp;":"&amp;ADDRESS(1000,COLUMN(E$9)-1))),
SUMIF(INDIRECT(Equipo!$G$4&amp;"!B10:B1000"),$B124,INDIRECT(Equipo!$G$4&amp;"!"&amp;ADDRESS(10,COLUMN(E$9)-1)&amp;":"&amp;ADDRESS(1000,COLUMN(E$9)-1)))))</f>
        <v>-</v>
      </c>
      <c r="F124" s="2" t="str">
        <f ca="1">IF(ISBLANK(Tareas!$B122),"-",SUM(
SUMIF(INDIRECT(Equipo!$C$4&amp;"!B10:B1000"),$B124,INDIRECT(Equipo!$C$4&amp;"!"&amp;ADDRESS(10,COLUMN(F$9)-1)&amp;":"&amp;ADDRESS(1000,COLUMN(F$9)-1))),
SUMIF(INDIRECT(Equipo!$D$4&amp;"!B10:B1000"),$B124,INDIRECT(Equipo!$D$4&amp;"!"&amp;ADDRESS(10,COLUMN(F$9)-1)&amp;":"&amp;ADDRESS(1000,COLUMN(F$9)-1))),
SUMIF(INDIRECT(Equipo!$E$4&amp;"!B10:B1000"),$B124,INDIRECT(Equipo!$E$4&amp;"!"&amp;ADDRESS(10,COLUMN(F$9)-1)&amp;":"&amp;ADDRESS(1000,COLUMN(F$9)-1))),
SUMIF(INDIRECT(Equipo!$F$4&amp;"!B10:B1000"),$B124,INDIRECT(Equipo!$F$4&amp;"!"&amp;ADDRESS(10,COLUMN(F$9)-1)&amp;":"&amp;ADDRESS(1000,COLUMN(F$9)-1))),
SUMIF(INDIRECT(Equipo!$G$4&amp;"!B10:B1000"),$B124,INDIRECT(Equipo!$G$4&amp;"!"&amp;ADDRESS(10,COLUMN(F$9)-1)&amp;":"&amp;ADDRESS(1000,COLUMN(F$9)-1)))))</f>
        <v>-</v>
      </c>
      <c r="G124" s="2" t="str">
        <f ca="1">IF(ISBLANK(Tareas!$B122),"-",SUM(
SUMIF(INDIRECT(Equipo!$C$4&amp;"!B10:B1000"),$B124,INDIRECT(Equipo!$C$4&amp;"!"&amp;ADDRESS(10,COLUMN(G$9)-1)&amp;":"&amp;ADDRESS(1000,COLUMN(G$9)-1))),
SUMIF(INDIRECT(Equipo!$D$4&amp;"!B10:B1000"),$B124,INDIRECT(Equipo!$D$4&amp;"!"&amp;ADDRESS(10,COLUMN(G$9)-1)&amp;":"&amp;ADDRESS(1000,COLUMN(G$9)-1))),
SUMIF(INDIRECT(Equipo!$E$4&amp;"!B10:B1000"),$B124,INDIRECT(Equipo!$E$4&amp;"!"&amp;ADDRESS(10,COLUMN(G$9)-1)&amp;":"&amp;ADDRESS(1000,COLUMN(G$9)-1))),
SUMIF(INDIRECT(Equipo!$F$4&amp;"!B10:B1000"),$B124,INDIRECT(Equipo!$F$4&amp;"!"&amp;ADDRESS(10,COLUMN(G$9)-1)&amp;":"&amp;ADDRESS(1000,COLUMN(G$9)-1))),
SUMIF(INDIRECT(Equipo!$G$4&amp;"!B10:B1000"),$B124,INDIRECT(Equipo!$G$4&amp;"!"&amp;ADDRESS(10,COLUMN(G$9)-1)&amp;":"&amp;ADDRESS(1000,COLUMN(G$9)-1)))))</f>
        <v>-</v>
      </c>
    </row>
    <row r="125" spans="2:7">
      <c r="B125" t="str">
        <f>IF(ISBLANK(Tareas!B123)," - ",Tareas!B123)</f>
        <v xml:space="preserve"> - </v>
      </c>
      <c r="D125" s="2" t="str">
        <f ca="1">IF(ISBLANK(Tareas!$B123),"-",SUM(
SUMIF(INDIRECT(Equipo!$C$4&amp;"!B10:B1000"),$B125,INDIRECT(Equipo!$C$4&amp;"!"&amp;ADDRESS(10,COLUMN(D$9)-1)&amp;":"&amp;ADDRESS(1000,COLUMN(D$9)-1))),
SUMIF(INDIRECT(Equipo!$D$4&amp;"!B10:B1000"),$B125,INDIRECT(Equipo!$D$4&amp;"!"&amp;ADDRESS(10,COLUMN(D$9)-1)&amp;":"&amp;ADDRESS(1000,COLUMN(D$9)-1))),
SUMIF(INDIRECT(Equipo!$E$4&amp;"!B10:B1000"),$B125,INDIRECT(Equipo!$E$4&amp;"!"&amp;ADDRESS(10,COLUMN(D$9)-1)&amp;":"&amp;ADDRESS(1000,COLUMN(D$9)-1))),
SUMIF(INDIRECT(Equipo!$F$4&amp;"!B10:B1000"),$B125,INDIRECT(Equipo!$F$4&amp;"!"&amp;ADDRESS(10,COLUMN(D$9)-1)&amp;":"&amp;ADDRESS(1000,COLUMN(D$9)-1))),
SUMIF(INDIRECT(Equipo!$G$4&amp;"!B10:B1000"),$B125,INDIRECT(Equipo!$G$4&amp;"!"&amp;ADDRESS(10,COLUMN(D$9)-1)&amp;":"&amp;ADDRESS(1000,COLUMN(D$9)-1)))))</f>
        <v>-</v>
      </c>
      <c r="E125" s="2" t="str">
        <f ca="1">IF(ISBLANK(Tareas!$B123),"-",SUM(
SUMIF(INDIRECT(Equipo!$C$4&amp;"!B10:B1000"),$B125,INDIRECT(Equipo!$C$4&amp;"!"&amp;ADDRESS(10,COLUMN(E$9)-1)&amp;":"&amp;ADDRESS(1000,COLUMN(E$9)-1))),
SUMIF(INDIRECT(Equipo!$D$4&amp;"!B10:B1000"),$B125,INDIRECT(Equipo!$D$4&amp;"!"&amp;ADDRESS(10,COLUMN(E$9)-1)&amp;":"&amp;ADDRESS(1000,COLUMN(E$9)-1))),
SUMIF(INDIRECT(Equipo!$E$4&amp;"!B10:B1000"),$B125,INDIRECT(Equipo!$E$4&amp;"!"&amp;ADDRESS(10,COLUMN(E$9)-1)&amp;":"&amp;ADDRESS(1000,COLUMN(E$9)-1))),
SUMIF(INDIRECT(Equipo!$F$4&amp;"!B10:B1000"),$B125,INDIRECT(Equipo!$F$4&amp;"!"&amp;ADDRESS(10,COLUMN(E$9)-1)&amp;":"&amp;ADDRESS(1000,COLUMN(E$9)-1))),
SUMIF(INDIRECT(Equipo!$G$4&amp;"!B10:B1000"),$B125,INDIRECT(Equipo!$G$4&amp;"!"&amp;ADDRESS(10,COLUMN(E$9)-1)&amp;":"&amp;ADDRESS(1000,COLUMN(E$9)-1)))))</f>
        <v>-</v>
      </c>
      <c r="F125" s="2" t="str">
        <f ca="1">IF(ISBLANK(Tareas!$B123),"-",SUM(
SUMIF(INDIRECT(Equipo!$C$4&amp;"!B10:B1000"),$B125,INDIRECT(Equipo!$C$4&amp;"!"&amp;ADDRESS(10,COLUMN(F$9)-1)&amp;":"&amp;ADDRESS(1000,COLUMN(F$9)-1))),
SUMIF(INDIRECT(Equipo!$D$4&amp;"!B10:B1000"),$B125,INDIRECT(Equipo!$D$4&amp;"!"&amp;ADDRESS(10,COLUMN(F$9)-1)&amp;":"&amp;ADDRESS(1000,COLUMN(F$9)-1))),
SUMIF(INDIRECT(Equipo!$E$4&amp;"!B10:B1000"),$B125,INDIRECT(Equipo!$E$4&amp;"!"&amp;ADDRESS(10,COLUMN(F$9)-1)&amp;":"&amp;ADDRESS(1000,COLUMN(F$9)-1))),
SUMIF(INDIRECT(Equipo!$F$4&amp;"!B10:B1000"),$B125,INDIRECT(Equipo!$F$4&amp;"!"&amp;ADDRESS(10,COLUMN(F$9)-1)&amp;":"&amp;ADDRESS(1000,COLUMN(F$9)-1))),
SUMIF(INDIRECT(Equipo!$G$4&amp;"!B10:B1000"),$B125,INDIRECT(Equipo!$G$4&amp;"!"&amp;ADDRESS(10,COLUMN(F$9)-1)&amp;":"&amp;ADDRESS(1000,COLUMN(F$9)-1)))))</f>
        <v>-</v>
      </c>
      <c r="G125" s="2" t="str">
        <f ca="1">IF(ISBLANK(Tareas!$B123),"-",SUM(
SUMIF(INDIRECT(Equipo!$C$4&amp;"!B10:B1000"),$B125,INDIRECT(Equipo!$C$4&amp;"!"&amp;ADDRESS(10,COLUMN(G$9)-1)&amp;":"&amp;ADDRESS(1000,COLUMN(G$9)-1))),
SUMIF(INDIRECT(Equipo!$D$4&amp;"!B10:B1000"),$B125,INDIRECT(Equipo!$D$4&amp;"!"&amp;ADDRESS(10,COLUMN(G$9)-1)&amp;":"&amp;ADDRESS(1000,COLUMN(G$9)-1))),
SUMIF(INDIRECT(Equipo!$E$4&amp;"!B10:B1000"),$B125,INDIRECT(Equipo!$E$4&amp;"!"&amp;ADDRESS(10,COLUMN(G$9)-1)&amp;":"&amp;ADDRESS(1000,COLUMN(G$9)-1))),
SUMIF(INDIRECT(Equipo!$F$4&amp;"!B10:B1000"),$B125,INDIRECT(Equipo!$F$4&amp;"!"&amp;ADDRESS(10,COLUMN(G$9)-1)&amp;":"&amp;ADDRESS(1000,COLUMN(G$9)-1))),
SUMIF(INDIRECT(Equipo!$G$4&amp;"!B10:B1000"),$B125,INDIRECT(Equipo!$G$4&amp;"!"&amp;ADDRESS(10,COLUMN(G$9)-1)&amp;":"&amp;ADDRESS(1000,COLUMN(G$9)-1)))))</f>
        <v>-</v>
      </c>
    </row>
    <row r="126" spans="2:7">
      <c r="B126" t="str">
        <f>IF(ISBLANK(Tareas!B124)," - ",Tareas!B124)</f>
        <v xml:space="preserve"> - </v>
      </c>
      <c r="D126" s="2" t="str">
        <f ca="1">IF(ISBLANK(Tareas!$B124),"-",SUM(
SUMIF(INDIRECT(Equipo!$C$4&amp;"!B10:B1000"),$B126,INDIRECT(Equipo!$C$4&amp;"!"&amp;ADDRESS(10,COLUMN(D$9)-1)&amp;":"&amp;ADDRESS(1000,COLUMN(D$9)-1))),
SUMIF(INDIRECT(Equipo!$D$4&amp;"!B10:B1000"),$B126,INDIRECT(Equipo!$D$4&amp;"!"&amp;ADDRESS(10,COLUMN(D$9)-1)&amp;":"&amp;ADDRESS(1000,COLUMN(D$9)-1))),
SUMIF(INDIRECT(Equipo!$E$4&amp;"!B10:B1000"),$B126,INDIRECT(Equipo!$E$4&amp;"!"&amp;ADDRESS(10,COLUMN(D$9)-1)&amp;":"&amp;ADDRESS(1000,COLUMN(D$9)-1))),
SUMIF(INDIRECT(Equipo!$F$4&amp;"!B10:B1000"),$B126,INDIRECT(Equipo!$F$4&amp;"!"&amp;ADDRESS(10,COLUMN(D$9)-1)&amp;":"&amp;ADDRESS(1000,COLUMN(D$9)-1))),
SUMIF(INDIRECT(Equipo!$G$4&amp;"!B10:B1000"),$B126,INDIRECT(Equipo!$G$4&amp;"!"&amp;ADDRESS(10,COLUMN(D$9)-1)&amp;":"&amp;ADDRESS(1000,COLUMN(D$9)-1)))))</f>
        <v>-</v>
      </c>
      <c r="E126" s="2" t="str">
        <f ca="1">IF(ISBLANK(Tareas!$B124),"-",SUM(
SUMIF(INDIRECT(Equipo!$C$4&amp;"!B10:B1000"),$B126,INDIRECT(Equipo!$C$4&amp;"!"&amp;ADDRESS(10,COLUMN(E$9)-1)&amp;":"&amp;ADDRESS(1000,COLUMN(E$9)-1))),
SUMIF(INDIRECT(Equipo!$D$4&amp;"!B10:B1000"),$B126,INDIRECT(Equipo!$D$4&amp;"!"&amp;ADDRESS(10,COLUMN(E$9)-1)&amp;":"&amp;ADDRESS(1000,COLUMN(E$9)-1))),
SUMIF(INDIRECT(Equipo!$E$4&amp;"!B10:B1000"),$B126,INDIRECT(Equipo!$E$4&amp;"!"&amp;ADDRESS(10,COLUMN(E$9)-1)&amp;":"&amp;ADDRESS(1000,COLUMN(E$9)-1))),
SUMIF(INDIRECT(Equipo!$F$4&amp;"!B10:B1000"),$B126,INDIRECT(Equipo!$F$4&amp;"!"&amp;ADDRESS(10,COLUMN(E$9)-1)&amp;":"&amp;ADDRESS(1000,COLUMN(E$9)-1))),
SUMIF(INDIRECT(Equipo!$G$4&amp;"!B10:B1000"),$B126,INDIRECT(Equipo!$G$4&amp;"!"&amp;ADDRESS(10,COLUMN(E$9)-1)&amp;":"&amp;ADDRESS(1000,COLUMN(E$9)-1)))))</f>
        <v>-</v>
      </c>
      <c r="F126" s="2" t="str">
        <f ca="1">IF(ISBLANK(Tareas!$B124),"-",SUM(
SUMIF(INDIRECT(Equipo!$C$4&amp;"!B10:B1000"),$B126,INDIRECT(Equipo!$C$4&amp;"!"&amp;ADDRESS(10,COLUMN(F$9)-1)&amp;":"&amp;ADDRESS(1000,COLUMN(F$9)-1))),
SUMIF(INDIRECT(Equipo!$D$4&amp;"!B10:B1000"),$B126,INDIRECT(Equipo!$D$4&amp;"!"&amp;ADDRESS(10,COLUMN(F$9)-1)&amp;":"&amp;ADDRESS(1000,COLUMN(F$9)-1))),
SUMIF(INDIRECT(Equipo!$E$4&amp;"!B10:B1000"),$B126,INDIRECT(Equipo!$E$4&amp;"!"&amp;ADDRESS(10,COLUMN(F$9)-1)&amp;":"&amp;ADDRESS(1000,COLUMN(F$9)-1))),
SUMIF(INDIRECT(Equipo!$F$4&amp;"!B10:B1000"),$B126,INDIRECT(Equipo!$F$4&amp;"!"&amp;ADDRESS(10,COLUMN(F$9)-1)&amp;":"&amp;ADDRESS(1000,COLUMN(F$9)-1))),
SUMIF(INDIRECT(Equipo!$G$4&amp;"!B10:B1000"),$B126,INDIRECT(Equipo!$G$4&amp;"!"&amp;ADDRESS(10,COLUMN(F$9)-1)&amp;":"&amp;ADDRESS(1000,COLUMN(F$9)-1)))))</f>
        <v>-</v>
      </c>
      <c r="G126" s="2" t="str">
        <f ca="1">IF(ISBLANK(Tareas!$B124),"-",SUM(
SUMIF(INDIRECT(Equipo!$C$4&amp;"!B10:B1000"),$B126,INDIRECT(Equipo!$C$4&amp;"!"&amp;ADDRESS(10,COLUMN(G$9)-1)&amp;":"&amp;ADDRESS(1000,COLUMN(G$9)-1))),
SUMIF(INDIRECT(Equipo!$D$4&amp;"!B10:B1000"),$B126,INDIRECT(Equipo!$D$4&amp;"!"&amp;ADDRESS(10,COLUMN(G$9)-1)&amp;":"&amp;ADDRESS(1000,COLUMN(G$9)-1))),
SUMIF(INDIRECT(Equipo!$E$4&amp;"!B10:B1000"),$B126,INDIRECT(Equipo!$E$4&amp;"!"&amp;ADDRESS(10,COLUMN(G$9)-1)&amp;":"&amp;ADDRESS(1000,COLUMN(G$9)-1))),
SUMIF(INDIRECT(Equipo!$F$4&amp;"!B10:B1000"),$B126,INDIRECT(Equipo!$F$4&amp;"!"&amp;ADDRESS(10,COLUMN(G$9)-1)&amp;":"&amp;ADDRESS(1000,COLUMN(G$9)-1))),
SUMIF(INDIRECT(Equipo!$G$4&amp;"!B10:B1000"),$B126,INDIRECT(Equipo!$G$4&amp;"!"&amp;ADDRESS(10,COLUMN(G$9)-1)&amp;":"&amp;ADDRESS(1000,COLUMN(G$9)-1)))))</f>
        <v>-</v>
      </c>
    </row>
    <row r="127" spans="2:7">
      <c r="B127" t="str">
        <f>IF(ISBLANK(Tareas!B125)," - ",Tareas!B125)</f>
        <v xml:space="preserve"> - </v>
      </c>
      <c r="D127" s="2" t="str">
        <f ca="1">IF(ISBLANK(Tareas!$B125),"-",SUM(
SUMIF(INDIRECT(Equipo!$C$4&amp;"!B10:B1000"),$B127,INDIRECT(Equipo!$C$4&amp;"!"&amp;ADDRESS(10,COLUMN(D$9)-1)&amp;":"&amp;ADDRESS(1000,COLUMN(D$9)-1))),
SUMIF(INDIRECT(Equipo!$D$4&amp;"!B10:B1000"),$B127,INDIRECT(Equipo!$D$4&amp;"!"&amp;ADDRESS(10,COLUMN(D$9)-1)&amp;":"&amp;ADDRESS(1000,COLUMN(D$9)-1))),
SUMIF(INDIRECT(Equipo!$E$4&amp;"!B10:B1000"),$B127,INDIRECT(Equipo!$E$4&amp;"!"&amp;ADDRESS(10,COLUMN(D$9)-1)&amp;":"&amp;ADDRESS(1000,COLUMN(D$9)-1))),
SUMIF(INDIRECT(Equipo!$F$4&amp;"!B10:B1000"),$B127,INDIRECT(Equipo!$F$4&amp;"!"&amp;ADDRESS(10,COLUMN(D$9)-1)&amp;":"&amp;ADDRESS(1000,COLUMN(D$9)-1))),
SUMIF(INDIRECT(Equipo!$G$4&amp;"!B10:B1000"),$B127,INDIRECT(Equipo!$G$4&amp;"!"&amp;ADDRESS(10,COLUMN(D$9)-1)&amp;":"&amp;ADDRESS(1000,COLUMN(D$9)-1)))))</f>
        <v>-</v>
      </c>
      <c r="E127" s="2" t="str">
        <f ca="1">IF(ISBLANK(Tareas!$B125),"-",SUM(
SUMIF(INDIRECT(Equipo!$C$4&amp;"!B10:B1000"),$B127,INDIRECT(Equipo!$C$4&amp;"!"&amp;ADDRESS(10,COLUMN(E$9)-1)&amp;":"&amp;ADDRESS(1000,COLUMN(E$9)-1))),
SUMIF(INDIRECT(Equipo!$D$4&amp;"!B10:B1000"),$B127,INDIRECT(Equipo!$D$4&amp;"!"&amp;ADDRESS(10,COLUMN(E$9)-1)&amp;":"&amp;ADDRESS(1000,COLUMN(E$9)-1))),
SUMIF(INDIRECT(Equipo!$E$4&amp;"!B10:B1000"),$B127,INDIRECT(Equipo!$E$4&amp;"!"&amp;ADDRESS(10,COLUMN(E$9)-1)&amp;":"&amp;ADDRESS(1000,COLUMN(E$9)-1))),
SUMIF(INDIRECT(Equipo!$F$4&amp;"!B10:B1000"),$B127,INDIRECT(Equipo!$F$4&amp;"!"&amp;ADDRESS(10,COLUMN(E$9)-1)&amp;":"&amp;ADDRESS(1000,COLUMN(E$9)-1))),
SUMIF(INDIRECT(Equipo!$G$4&amp;"!B10:B1000"),$B127,INDIRECT(Equipo!$G$4&amp;"!"&amp;ADDRESS(10,COLUMN(E$9)-1)&amp;":"&amp;ADDRESS(1000,COLUMN(E$9)-1)))))</f>
        <v>-</v>
      </c>
      <c r="F127" s="2" t="str">
        <f ca="1">IF(ISBLANK(Tareas!$B125),"-",SUM(
SUMIF(INDIRECT(Equipo!$C$4&amp;"!B10:B1000"),$B127,INDIRECT(Equipo!$C$4&amp;"!"&amp;ADDRESS(10,COLUMN(F$9)-1)&amp;":"&amp;ADDRESS(1000,COLUMN(F$9)-1))),
SUMIF(INDIRECT(Equipo!$D$4&amp;"!B10:B1000"),$B127,INDIRECT(Equipo!$D$4&amp;"!"&amp;ADDRESS(10,COLUMN(F$9)-1)&amp;":"&amp;ADDRESS(1000,COLUMN(F$9)-1))),
SUMIF(INDIRECT(Equipo!$E$4&amp;"!B10:B1000"),$B127,INDIRECT(Equipo!$E$4&amp;"!"&amp;ADDRESS(10,COLUMN(F$9)-1)&amp;":"&amp;ADDRESS(1000,COLUMN(F$9)-1))),
SUMIF(INDIRECT(Equipo!$F$4&amp;"!B10:B1000"),$B127,INDIRECT(Equipo!$F$4&amp;"!"&amp;ADDRESS(10,COLUMN(F$9)-1)&amp;":"&amp;ADDRESS(1000,COLUMN(F$9)-1))),
SUMIF(INDIRECT(Equipo!$G$4&amp;"!B10:B1000"),$B127,INDIRECT(Equipo!$G$4&amp;"!"&amp;ADDRESS(10,COLUMN(F$9)-1)&amp;":"&amp;ADDRESS(1000,COLUMN(F$9)-1)))))</f>
        <v>-</v>
      </c>
      <c r="G127" s="2" t="str">
        <f ca="1">IF(ISBLANK(Tareas!$B125),"-",SUM(
SUMIF(INDIRECT(Equipo!$C$4&amp;"!B10:B1000"),$B127,INDIRECT(Equipo!$C$4&amp;"!"&amp;ADDRESS(10,COLUMN(G$9)-1)&amp;":"&amp;ADDRESS(1000,COLUMN(G$9)-1))),
SUMIF(INDIRECT(Equipo!$D$4&amp;"!B10:B1000"),$B127,INDIRECT(Equipo!$D$4&amp;"!"&amp;ADDRESS(10,COLUMN(G$9)-1)&amp;":"&amp;ADDRESS(1000,COLUMN(G$9)-1))),
SUMIF(INDIRECT(Equipo!$E$4&amp;"!B10:B1000"),$B127,INDIRECT(Equipo!$E$4&amp;"!"&amp;ADDRESS(10,COLUMN(G$9)-1)&amp;":"&amp;ADDRESS(1000,COLUMN(G$9)-1))),
SUMIF(INDIRECT(Equipo!$F$4&amp;"!B10:B1000"),$B127,INDIRECT(Equipo!$F$4&amp;"!"&amp;ADDRESS(10,COLUMN(G$9)-1)&amp;":"&amp;ADDRESS(1000,COLUMN(G$9)-1))),
SUMIF(INDIRECT(Equipo!$G$4&amp;"!B10:B1000"),$B127,INDIRECT(Equipo!$G$4&amp;"!"&amp;ADDRESS(10,COLUMN(G$9)-1)&amp;":"&amp;ADDRESS(1000,COLUMN(G$9)-1)))))</f>
        <v>-</v>
      </c>
    </row>
    <row r="128" spans="2:7">
      <c r="B128" t="str">
        <f>IF(ISBLANK(Tareas!B126)," - ",Tareas!B126)</f>
        <v xml:space="preserve"> - </v>
      </c>
      <c r="D128" s="2" t="str">
        <f ca="1">IF(ISBLANK(Tareas!$B126),"-",SUM(
SUMIF(INDIRECT(Equipo!$C$4&amp;"!B10:B1000"),$B128,INDIRECT(Equipo!$C$4&amp;"!"&amp;ADDRESS(10,COLUMN(D$9)-1)&amp;":"&amp;ADDRESS(1000,COLUMN(D$9)-1))),
SUMIF(INDIRECT(Equipo!$D$4&amp;"!B10:B1000"),$B128,INDIRECT(Equipo!$D$4&amp;"!"&amp;ADDRESS(10,COLUMN(D$9)-1)&amp;":"&amp;ADDRESS(1000,COLUMN(D$9)-1))),
SUMIF(INDIRECT(Equipo!$E$4&amp;"!B10:B1000"),$B128,INDIRECT(Equipo!$E$4&amp;"!"&amp;ADDRESS(10,COLUMN(D$9)-1)&amp;":"&amp;ADDRESS(1000,COLUMN(D$9)-1))),
SUMIF(INDIRECT(Equipo!$F$4&amp;"!B10:B1000"),$B128,INDIRECT(Equipo!$F$4&amp;"!"&amp;ADDRESS(10,COLUMN(D$9)-1)&amp;":"&amp;ADDRESS(1000,COLUMN(D$9)-1))),
SUMIF(INDIRECT(Equipo!$G$4&amp;"!B10:B1000"),$B128,INDIRECT(Equipo!$G$4&amp;"!"&amp;ADDRESS(10,COLUMN(D$9)-1)&amp;":"&amp;ADDRESS(1000,COLUMN(D$9)-1)))))</f>
        <v>-</v>
      </c>
      <c r="E128" s="2" t="str">
        <f ca="1">IF(ISBLANK(Tareas!$B126),"-",SUM(
SUMIF(INDIRECT(Equipo!$C$4&amp;"!B10:B1000"),$B128,INDIRECT(Equipo!$C$4&amp;"!"&amp;ADDRESS(10,COLUMN(E$9)-1)&amp;":"&amp;ADDRESS(1000,COLUMN(E$9)-1))),
SUMIF(INDIRECT(Equipo!$D$4&amp;"!B10:B1000"),$B128,INDIRECT(Equipo!$D$4&amp;"!"&amp;ADDRESS(10,COLUMN(E$9)-1)&amp;":"&amp;ADDRESS(1000,COLUMN(E$9)-1))),
SUMIF(INDIRECT(Equipo!$E$4&amp;"!B10:B1000"),$B128,INDIRECT(Equipo!$E$4&amp;"!"&amp;ADDRESS(10,COLUMN(E$9)-1)&amp;":"&amp;ADDRESS(1000,COLUMN(E$9)-1))),
SUMIF(INDIRECT(Equipo!$F$4&amp;"!B10:B1000"),$B128,INDIRECT(Equipo!$F$4&amp;"!"&amp;ADDRESS(10,COLUMN(E$9)-1)&amp;":"&amp;ADDRESS(1000,COLUMN(E$9)-1))),
SUMIF(INDIRECT(Equipo!$G$4&amp;"!B10:B1000"),$B128,INDIRECT(Equipo!$G$4&amp;"!"&amp;ADDRESS(10,COLUMN(E$9)-1)&amp;":"&amp;ADDRESS(1000,COLUMN(E$9)-1)))))</f>
        <v>-</v>
      </c>
      <c r="F128" s="2" t="str">
        <f ca="1">IF(ISBLANK(Tareas!$B126),"-",SUM(
SUMIF(INDIRECT(Equipo!$C$4&amp;"!B10:B1000"),$B128,INDIRECT(Equipo!$C$4&amp;"!"&amp;ADDRESS(10,COLUMN(F$9)-1)&amp;":"&amp;ADDRESS(1000,COLUMN(F$9)-1))),
SUMIF(INDIRECT(Equipo!$D$4&amp;"!B10:B1000"),$B128,INDIRECT(Equipo!$D$4&amp;"!"&amp;ADDRESS(10,COLUMN(F$9)-1)&amp;":"&amp;ADDRESS(1000,COLUMN(F$9)-1))),
SUMIF(INDIRECT(Equipo!$E$4&amp;"!B10:B1000"),$B128,INDIRECT(Equipo!$E$4&amp;"!"&amp;ADDRESS(10,COLUMN(F$9)-1)&amp;":"&amp;ADDRESS(1000,COLUMN(F$9)-1))),
SUMIF(INDIRECT(Equipo!$F$4&amp;"!B10:B1000"),$B128,INDIRECT(Equipo!$F$4&amp;"!"&amp;ADDRESS(10,COLUMN(F$9)-1)&amp;":"&amp;ADDRESS(1000,COLUMN(F$9)-1))),
SUMIF(INDIRECT(Equipo!$G$4&amp;"!B10:B1000"),$B128,INDIRECT(Equipo!$G$4&amp;"!"&amp;ADDRESS(10,COLUMN(F$9)-1)&amp;":"&amp;ADDRESS(1000,COLUMN(F$9)-1)))))</f>
        <v>-</v>
      </c>
      <c r="G128" s="2" t="str">
        <f ca="1">IF(ISBLANK(Tareas!$B126),"-",SUM(
SUMIF(INDIRECT(Equipo!$C$4&amp;"!B10:B1000"),$B128,INDIRECT(Equipo!$C$4&amp;"!"&amp;ADDRESS(10,COLUMN(G$9)-1)&amp;":"&amp;ADDRESS(1000,COLUMN(G$9)-1))),
SUMIF(INDIRECT(Equipo!$D$4&amp;"!B10:B1000"),$B128,INDIRECT(Equipo!$D$4&amp;"!"&amp;ADDRESS(10,COLUMN(G$9)-1)&amp;":"&amp;ADDRESS(1000,COLUMN(G$9)-1))),
SUMIF(INDIRECT(Equipo!$E$4&amp;"!B10:B1000"),$B128,INDIRECT(Equipo!$E$4&amp;"!"&amp;ADDRESS(10,COLUMN(G$9)-1)&amp;":"&amp;ADDRESS(1000,COLUMN(G$9)-1))),
SUMIF(INDIRECT(Equipo!$F$4&amp;"!B10:B1000"),$B128,INDIRECT(Equipo!$F$4&amp;"!"&amp;ADDRESS(10,COLUMN(G$9)-1)&amp;":"&amp;ADDRESS(1000,COLUMN(G$9)-1))),
SUMIF(INDIRECT(Equipo!$G$4&amp;"!B10:B1000"),$B128,INDIRECT(Equipo!$G$4&amp;"!"&amp;ADDRESS(10,COLUMN(G$9)-1)&amp;":"&amp;ADDRESS(1000,COLUMN(G$9)-1)))))</f>
        <v>-</v>
      </c>
    </row>
    <row r="129" spans="2:7">
      <c r="B129" t="str">
        <f>IF(ISBLANK(Tareas!B127)," - ",Tareas!B127)</f>
        <v xml:space="preserve"> - </v>
      </c>
      <c r="D129" s="2" t="str">
        <f ca="1">IF(ISBLANK(Tareas!$B127),"-",SUM(
SUMIF(INDIRECT(Equipo!$C$4&amp;"!B10:B1000"),$B129,INDIRECT(Equipo!$C$4&amp;"!"&amp;ADDRESS(10,COLUMN(D$9)-1)&amp;":"&amp;ADDRESS(1000,COLUMN(D$9)-1))),
SUMIF(INDIRECT(Equipo!$D$4&amp;"!B10:B1000"),$B129,INDIRECT(Equipo!$D$4&amp;"!"&amp;ADDRESS(10,COLUMN(D$9)-1)&amp;":"&amp;ADDRESS(1000,COLUMN(D$9)-1))),
SUMIF(INDIRECT(Equipo!$E$4&amp;"!B10:B1000"),$B129,INDIRECT(Equipo!$E$4&amp;"!"&amp;ADDRESS(10,COLUMN(D$9)-1)&amp;":"&amp;ADDRESS(1000,COLUMN(D$9)-1))),
SUMIF(INDIRECT(Equipo!$F$4&amp;"!B10:B1000"),$B129,INDIRECT(Equipo!$F$4&amp;"!"&amp;ADDRESS(10,COLUMN(D$9)-1)&amp;":"&amp;ADDRESS(1000,COLUMN(D$9)-1))),
SUMIF(INDIRECT(Equipo!$G$4&amp;"!B10:B1000"),$B129,INDIRECT(Equipo!$G$4&amp;"!"&amp;ADDRESS(10,COLUMN(D$9)-1)&amp;":"&amp;ADDRESS(1000,COLUMN(D$9)-1)))))</f>
        <v>-</v>
      </c>
      <c r="E129" s="2" t="str">
        <f ca="1">IF(ISBLANK(Tareas!$B127),"-",SUM(
SUMIF(INDIRECT(Equipo!$C$4&amp;"!B10:B1000"),$B129,INDIRECT(Equipo!$C$4&amp;"!"&amp;ADDRESS(10,COLUMN(E$9)-1)&amp;":"&amp;ADDRESS(1000,COLUMN(E$9)-1))),
SUMIF(INDIRECT(Equipo!$D$4&amp;"!B10:B1000"),$B129,INDIRECT(Equipo!$D$4&amp;"!"&amp;ADDRESS(10,COLUMN(E$9)-1)&amp;":"&amp;ADDRESS(1000,COLUMN(E$9)-1))),
SUMIF(INDIRECT(Equipo!$E$4&amp;"!B10:B1000"),$B129,INDIRECT(Equipo!$E$4&amp;"!"&amp;ADDRESS(10,COLUMN(E$9)-1)&amp;":"&amp;ADDRESS(1000,COLUMN(E$9)-1))),
SUMIF(INDIRECT(Equipo!$F$4&amp;"!B10:B1000"),$B129,INDIRECT(Equipo!$F$4&amp;"!"&amp;ADDRESS(10,COLUMN(E$9)-1)&amp;":"&amp;ADDRESS(1000,COLUMN(E$9)-1))),
SUMIF(INDIRECT(Equipo!$G$4&amp;"!B10:B1000"),$B129,INDIRECT(Equipo!$G$4&amp;"!"&amp;ADDRESS(10,COLUMN(E$9)-1)&amp;":"&amp;ADDRESS(1000,COLUMN(E$9)-1)))))</f>
        <v>-</v>
      </c>
      <c r="F129" s="2" t="str">
        <f ca="1">IF(ISBLANK(Tareas!$B127),"-",SUM(
SUMIF(INDIRECT(Equipo!$C$4&amp;"!B10:B1000"),$B129,INDIRECT(Equipo!$C$4&amp;"!"&amp;ADDRESS(10,COLUMN(F$9)-1)&amp;":"&amp;ADDRESS(1000,COLUMN(F$9)-1))),
SUMIF(INDIRECT(Equipo!$D$4&amp;"!B10:B1000"),$B129,INDIRECT(Equipo!$D$4&amp;"!"&amp;ADDRESS(10,COLUMN(F$9)-1)&amp;":"&amp;ADDRESS(1000,COLUMN(F$9)-1))),
SUMIF(INDIRECT(Equipo!$E$4&amp;"!B10:B1000"),$B129,INDIRECT(Equipo!$E$4&amp;"!"&amp;ADDRESS(10,COLUMN(F$9)-1)&amp;":"&amp;ADDRESS(1000,COLUMN(F$9)-1))),
SUMIF(INDIRECT(Equipo!$F$4&amp;"!B10:B1000"),$B129,INDIRECT(Equipo!$F$4&amp;"!"&amp;ADDRESS(10,COLUMN(F$9)-1)&amp;":"&amp;ADDRESS(1000,COLUMN(F$9)-1))),
SUMIF(INDIRECT(Equipo!$G$4&amp;"!B10:B1000"),$B129,INDIRECT(Equipo!$G$4&amp;"!"&amp;ADDRESS(10,COLUMN(F$9)-1)&amp;":"&amp;ADDRESS(1000,COLUMN(F$9)-1)))))</f>
        <v>-</v>
      </c>
      <c r="G129" s="2" t="str">
        <f ca="1">IF(ISBLANK(Tareas!$B127),"-",SUM(
SUMIF(INDIRECT(Equipo!$C$4&amp;"!B10:B1000"),$B129,INDIRECT(Equipo!$C$4&amp;"!"&amp;ADDRESS(10,COLUMN(G$9)-1)&amp;":"&amp;ADDRESS(1000,COLUMN(G$9)-1))),
SUMIF(INDIRECT(Equipo!$D$4&amp;"!B10:B1000"),$B129,INDIRECT(Equipo!$D$4&amp;"!"&amp;ADDRESS(10,COLUMN(G$9)-1)&amp;":"&amp;ADDRESS(1000,COLUMN(G$9)-1))),
SUMIF(INDIRECT(Equipo!$E$4&amp;"!B10:B1000"),$B129,INDIRECT(Equipo!$E$4&amp;"!"&amp;ADDRESS(10,COLUMN(G$9)-1)&amp;":"&amp;ADDRESS(1000,COLUMN(G$9)-1))),
SUMIF(INDIRECT(Equipo!$F$4&amp;"!B10:B1000"),$B129,INDIRECT(Equipo!$F$4&amp;"!"&amp;ADDRESS(10,COLUMN(G$9)-1)&amp;":"&amp;ADDRESS(1000,COLUMN(G$9)-1))),
SUMIF(INDIRECT(Equipo!$G$4&amp;"!B10:B1000"),$B129,INDIRECT(Equipo!$G$4&amp;"!"&amp;ADDRESS(10,COLUMN(G$9)-1)&amp;":"&amp;ADDRESS(1000,COLUMN(G$9)-1)))))</f>
        <v>-</v>
      </c>
    </row>
    <row r="130" spans="2:7">
      <c r="B130" t="str">
        <f>IF(ISBLANK(Tareas!B128)," - ",Tareas!B128)</f>
        <v xml:space="preserve"> - </v>
      </c>
      <c r="D130" s="2" t="str">
        <f ca="1">IF(ISBLANK(Tareas!$B128),"-",SUM(
SUMIF(INDIRECT(Equipo!$C$4&amp;"!B10:B1000"),$B130,INDIRECT(Equipo!$C$4&amp;"!"&amp;ADDRESS(10,COLUMN(D$9)-1)&amp;":"&amp;ADDRESS(1000,COLUMN(D$9)-1))),
SUMIF(INDIRECT(Equipo!$D$4&amp;"!B10:B1000"),$B130,INDIRECT(Equipo!$D$4&amp;"!"&amp;ADDRESS(10,COLUMN(D$9)-1)&amp;":"&amp;ADDRESS(1000,COLUMN(D$9)-1))),
SUMIF(INDIRECT(Equipo!$E$4&amp;"!B10:B1000"),$B130,INDIRECT(Equipo!$E$4&amp;"!"&amp;ADDRESS(10,COLUMN(D$9)-1)&amp;":"&amp;ADDRESS(1000,COLUMN(D$9)-1))),
SUMIF(INDIRECT(Equipo!$F$4&amp;"!B10:B1000"),$B130,INDIRECT(Equipo!$F$4&amp;"!"&amp;ADDRESS(10,COLUMN(D$9)-1)&amp;":"&amp;ADDRESS(1000,COLUMN(D$9)-1))),
SUMIF(INDIRECT(Equipo!$G$4&amp;"!B10:B1000"),$B130,INDIRECT(Equipo!$G$4&amp;"!"&amp;ADDRESS(10,COLUMN(D$9)-1)&amp;":"&amp;ADDRESS(1000,COLUMN(D$9)-1)))))</f>
        <v>-</v>
      </c>
      <c r="E130" s="2" t="str">
        <f ca="1">IF(ISBLANK(Tareas!$B128),"-",SUM(
SUMIF(INDIRECT(Equipo!$C$4&amp;"!B10:B1000"),$B130,INDIRECT(Equipo!$C$4&amp;"!"&amp;ADDRESS(10,COLUMN(E$9)-1)&amp;":"&amp;ADDRESS(1000,COLUMN(E$9)-1))),
SUMIF(INDIRECT(Equipo!$D$4&amp;"!B10:B1000"),$B130,INDIRECT(Equipo!$D$4&amp;"!"&amp;ADDRESS(10,COLUMN(E$9)-1)&amp;":"&amp;ADDRESS(1000,COLUMN(E$9)-1))),
SUMIF(INDIRECT(Equipo!$E$4&amp;"!B10:B1000"),$B130,INDIRECT(Equipo!$E$4&amp;"!"&amp;ADDRESS(10,COLUMN(E$9)-1)&amp;":"&amp;ADDRESS(1000,COLUMN(E$9)-1))),
SUMIF(INDIRECT(Equipo!$F$4&amp;"!B10:B1000"),$B130,INDIRECT(Equipo!$F$4&amp;"!"&amp;ADDRESS(10,COLUMN(E$9)-1)&amp;":"&amp;ADDRESS(1000,COLUMN(E$9)-1))),
SUMIF(INDIRECT(Equipo!$G$4&amp;"!B10:B1000"),$B130,INDIRECT(Equipo!$G$4&amp;"!"&amp;ADDRESS(10,COLUMN(E$9)-1)&amp;":"&amp;ADDRESS(1000,COLUMN(E$9)-1)))))</f>
        <v>-</v>
      </c>
      <c r="F130" s="2" t="str">
        <f ca="1">IF(ISBLANK(Tareas!$B128),"-",SUM(
SUMIF(INDIRECT(Equipo!$C$4&amp;"!B10:B1000"),$B130,INDIRECT(Equipo!$C$4&amp;"!"&amp;ADDRESS(10,COLUMN(F$9)-1)&amp;":"&amp;ADDRESS(1000,COLUMN(F$9)-1))),
SUMIF(INDIRECT(Equipo!$D$4&amp;"!B10:B1000"),$B130,INDIRECT(Equipo!$D$4&amp;"!"&amp;ADDRESS(10,COLUMN(F$9)-1)&amp;":"&amp;ADDRESS(1000,COLUMN(F$9)-1))),
SUMIF(INDIRECT(Equipo!$E$4&amp;"!B10:B1000"),$B130,INDIRECT(Equipo!$E$4&amp;"!"&amp;ADDRESS(10,COLUMN(F$9)-1)&amp;":"&amp;ADDRESS(1000,COLUMN(F$9)-1))),
SUMIF(INDIRECT(Equipo!$F$4&amp;"!B10:B1000"),$B130,INDIRECT(Equipo!$F$4&amp;"!"&amp;ADDRESS(10,COLUMN(F$9)-1)&amp;":"&amp;ADDRESS(1000,COLUMN(F$9)-1))),
SUMIF(INDIRECT(Equipo!$G$4&amp;"!B10:B1000"),$B130,INDIRECT(Equipo!$G$4&amp;"!"&amp;ADDRESS(10,COLUMN(F$9)-1)&amp;":"&amp;ADDRESS(1000,COLUMN(F$9)-1)))))</f>
        <v>-</v>
      </c>
      <c r="G130" s="2" t="str">
        <f ca="1">IF(ISBLANK(Tareas!$B128),"-",SUM(
SUMIF(INDIRECT(Equipo!$C$4&amp;"!B10:B1000"),$B130,INDIRECT(Equipo!$C$4&amp;"!"&amp;ADDRESS(10,COLUMN(G$9)-1)&amp;":"&amp;ADDRESS(1000,COLUMN(G$9)-1))),
SUMIF(INDIRECT(Equipo!$D$4&amp;"!B10:B1000"),$B130,INDIRECT(Equipo!$D$4&amp;"!"&amp;ADDRESS(10,COLUMN(G$9)-1)&amp;":"&amp;ADDRESS(1000,COLUMN(G$9)-1))),
SUMIF(INDIRECT(Equipo!$E$4&amp;"!B10:B1000"),$B130,INDIRECT(Equipo!$E$4&amp;"!"&amp;ADDRESS(10,COLUMN(G$9)-1)&amp;":"&amp;ADDRESS(1000,COLUMN(G$9)-1))),
SUMIF(INDIRECT(Equipo!$F$4&amp;"!B10:B1000"),$B130,INDIRECT(Equipo!$F$4&amp;"!"&amp;ADDRESS(10,COLUMN(G$9)-1)&amp;":"&amp;ADDRESS(1000,COLUMN(G$9)-1))),
SUMIF(INDIRECT(Equipo!$G$4&amp;"!B10:B1000"),$B130,INDIRECT(Equipo!$G$4&amp;"!"&amp;ADDRESS(10,COLUMN(G$9)-1)&amp;":"&amp;ADDRESS(1000,COLUMN(G$9)-1)))))</f>
        <v>-</v>
      </c>
    </row>
    <row r="131" spans="2:7">
      <c r="B131" t="str">
        <f>IF(ISBLANK(Tareas!B129)," - ",Tareas!B129)</f>
        <v xml:space="preserve"> - </v>
      </c>
      <c r="D131" s="2" t="str">
        <f ca="1">IF(ISBLANK(Tareas!$B129),"-",SUM(
SUMIF(INDIRECT(Equipo!$C$4&amp;"!B10:B1000"),$B131,INDIRECT(Equipo!$C$4&amp;"!"&amp;ADDRESS(10,COLUMN(D$9)-1)&amp;":"&amp;ADDRESS(1000,COLUMN(D$9)-1))),
SUMIF(INDIRECT(Equipo!$D$4&amp;"!B10:B1000"),$B131,INDIRECT(Equipo!$D$4&amp;"!"&amp;ADDRESS(10,COLUMN(D$9)-1)&amp;":"&amp;ADDRESS(1000,COLUMN(D$9)-1))),
SUMIF(INDIRECT(Equipo!$E$4&amp;"!B10:B1000"),$B131,INDIRECT(Equipo!$E$4&amp;"!"&amp;ADDRESS(10,COLUMN(D$9)-1)&amp;":"&amp;ADDRESS(1000,COLUMN(D$9)-1))),
SUMIF(INDIRECT(Equipo!$F$4&amp;"!B10:B1000"),$B131,INDIRECT(Equipo!$F$4&amp;"!"&amp;ADDRESS(10,COLUMN(D$9)-1)&amp;":"&amp;ADDRESS(1000,COLUMN(D$9)-1))),
SUMIF(INDIRECT(Equipo!$G$4&amp;"!B10:B1000"),$B131,INDIRECT(Equipo!$G$4&amp;"!"&amp;ADDRESS(10,COLUMN(D$9)-1)&amp;":"&amp;ADDRESS(1000,COLUMN(D$9)-1)))))</f>
        <v>-</v>
      </c>
      <c r="E131" s="2" t="str">
        <f ca="1">IF(ISBLANK(Tareas!$B129),"-",SUM(
SUMIF(INDIRECT(Equipo!$C$4&amp;"!B10:B1000"),$B131,INDIRECT(Equipo!$C$4&amp;"!"&amp;ADDRESS(10,COLUMN(E$9)-1)&amp;":"&amp;ADDRESS(1000,COLUMN(E$9)-1))),
SUMIF(INDIRECT(Equipo!$D$4&amp;"!B10:B1000"),$B131,INDIRECT(Equipo!$D$4&amp;"!"&amp;ADDRESS(10,COLUMN(E$9)-1)&amp;":"&amp;ADDRESS(1000,COLUMN(E$9)-1))),
SUMIF(INDIRECT(Equipo!$E$4&amp;"!B10:B1000"),$B131,INDIRECT(Equipo!$E$4&amp;"!"&amp;ADDRESS(10,COLUMN(E$9)-1)&amp;":"&amp;ADDRESS(1000,COLUMN(E$9)-1))),
SUMIF(INDIRECT(Equipo!$F$4&amp;"!B10:B1000"),$B131,INDIRECT(Equipo!$F$4&amp;"!"&amp;ADDRESS(10,COLUMN(E$9)-1)&amp;":"&amp;ADDRESS(1000,COLUMN(E$9)-1))),
SUMIF(INDIRECT(Equipo!$G$4&amp;"!B10:B1000"),$B131,INDIRECT(Equipo!$G$4&amp;"!"&amp;ADDRESS(10,COLUMN(E$9)-1)&amp;":"&amp;ADDRESS(1000,COLUMN(E$9)-1)))))</f>
        <v>-</v>
      </c>
      <c r="F131" s="2" t="str">
        <f ca="1">IF(ISBLANK(Tareas!$B129),"-",SUM(
SUMIF(INDIRECT(Equipo!$C$4&amp;"!B10:B1000"),$B131,INDIRECT(Equipo!$C$4&amp;"!"&amp;ADDRESS(10,COLUMN(F$9)-1)&amp;":"&amp;ADDRESS(1000,COLUMN(F$9)-1))),
SUMIF(INDIRECT(Equipo!$D$4&amp;"!B10:B1000"),$B131,INDIRECT(Equipo!$D$4&amp;"!"&amp;ADDRESS(10,COLUMN(F$9)-1)&amp;":"&amp;ADDRESS(1000,COLUMN(F$9)-1))),
SUMIF(INDIRECT(Equipo!$E$4&amp;"!B10:B1000"),$B131,INDIRECT(Equipo!$E$4&amp;"!"&amp;ADDRESS(10,COLUMN(F$9)-1)&amp;":"&amp;ADDRESS(1000,COLUMN(F$9)-1))),
SUMIF(INDIRECT(Equipo!$F$4&amp;"!B10:B1000"),$B131,INDIRECT(Equipo!$F$4&amp;"!"&amp;ADDRESS(10,COLUMN(F$9)-1)&amp;":"&amp;ADDRESS(1000,COLUMN(F$9)-1))),
SUMIF(INDIRECT(Equipo!$G$4&amp;"!B10:B1000"),$B131,INDIRECT(Equipo!$G$4&amp;"!"&amp;ADDRESS(10,COLUMN(F$9)-1)&amp;":"&amp;ADDRESS(1000,COLUMN(F$9)-1)))))</f>
        <v>-</v>
      </c>
      <c r="G131" s="2" t="str">
        <f ca="1">IF(ISBLANK(Tareas!$B129),"-",SUM(
SUMIF(INDIRECT(Equipo!$C$4&amp;"!B10:B1000"),$B131,INDIRECT(Equipo!$C$4&amp;"!"&amp;ADDRESS(10,COLUMN(G$9)-1)&amp;":"&amp;ADDRESS(1000,COLUMN(G$9)-1))),
SUMIF(INDIRECT(Equipo!$D$4&amp;"!B10:B1000"),$B131,INDIRECT(Equipo!$D$4&amp;"!"&amp;ADDRESS(10,COLUMN(G$9)-1)&amp;":"&amp;ADDRESS(1000,COLUMN(G$9)-1))),
SUMIF(INDIRECT(Equipo!$E$4&amp;"!B10:B1000"),$B131,INDIRECT(Equipo!$E$4&amp;"!"&amp;ADDRESS(10,COLUMN(G$9)-1)&amp;":"&amp;ADDRESS(1000,COLUMN(G$9)-1))),
SUMIF(INDIRECT(Equipo!$F$4&amp;"!B10:B1000"),$B131,INDIRECT(Equipo!$F$4&amp;"!"&amp;ADDRESS(10,COLUMN(G$9)-1)&amp;":"&amp;ADDRESS(1000,COLUMN(G$9)-1))),
SUMIF(INDIRECT(Equipo!$G$4&amp;"!B10:B1000"),$B131,INDIRECT(Equipo!$G$4&amp;"!"&amp;ADDRESS(10,COLUMN(G$9)-1)&amp;":"&amp;ADDRESS(1000,COLUMN(G$9)-1)))))</f>
        <v>-</v>
      </c>
    </row>
    <row r="132" spans="2:7">
      <c r="B132" t="str">
        <f>IF(ISBLANK(Tareas!B130)," - ",Tareas!B130)</f>
        <v xml:space="preserve"> - </v>
      </c>
      <c r="D132" s="2" t="str">
        <f ca="1">IF(ISBLANK(Tareas!$B130),"-",SUM(
SUMIF(INDIRECT(Equipo!$C$4&amp;"!B10:B1000"),$B132,INDIRECT(Equipo!$C$4&amp;"!"&amp;ADDRESS(10,COLUMN(D$9)-1)&amp;":"&amp;ADDRESS(1000,COLUMN(D$9)-1))),
SUMIF(INDIRECT(Equipo!$D$4&amp;"!B10:B1000"),$B132,INDIRECT(Equipo!$D$4&amp;"!"&amp;ADDRESS(10,COLUMN(D$9)-1)&amp;":"&amp;ADDRESS(1000,COLUMN(D$9)-1))),
SUMIF(INDIRECT(Equipo!$E$4&amp;"!B10:B1000"),$B132,INDIRECT(Equipo!$E$4&amp;"!"&amp;ADDRESS(10,COLUMN(D$9)-1)&amp;":"&amp;ADDRESS(1000,COLUMN(D$9)-1))),
SUMIF(INDIRECT(Equipo!$F$4&amp;"!B10:B1000"),$B132,INDIRECT(Equipo!$F$4&amp;"!"&amp;ADDRESS(10,COLUMN(D$9)-1)&amp;":"&amp;ADDRESS(1000,COLUMN(D$9)-1))),
SUMIF(INDIRECT(Equipo!$G$4&amp;"!B10:B1000"),$B132,INDIRECT(Equipo!$G$4&amp;"!"&amp;ADDRESS(10,COLUMN(D$9)-1)&amp;":"&amp;ADDRESS(1000,COLUMN(D$9)-1)))))</f>
        <v>-</v>
      </c>
      <c r="E132" s="2" t="str">
        <f ca="1">IF(ISBLANK(Tareas!$B130),"-",SUM(
SUMIF(INDIRECT(Equipo!$C$4&amp;"!B10:B1000"),$B132,INDIRECT(Equipo!$C$4&amp;"!"&amp;ADDRESS(10,COLUMN(E$9)-1)&amp;":"&amp;ADDRESS(1000,COLUMN(E$9)-1))),
SUMIF(INDIRECT(Equipo!$D$4&amp;"!B10:B1000"),$B132,INDIRECT(Equipo!$D$4&amp;"!"&amp;ADDRESS(10,COLUMN(E$9)-1)&amp;":"&amp;ADDRESS(1000,COLUMN(E$9)-1))),
SUMIF(INDIRECT(Equipo!$E$4&amp;"!B10:B1000"),$B132,INDIRECT(Equipo!$E$4&amp;"!"&amp;ADDRESS(10,COLUMN(E$9)-1)&amp;":"&amp;ADDRESS(1000,COLUMN(E$9)-1))),
SUMIF(INDIRECT(Equipo!$F$4&amp;"!B10:B1000"),$B132,INDIRECT(Equipo!$F$4&amp;"!"&amp;ADDRESS(10,COLUMN(E$9)-1)&amp;":"&amp;ADDRESS(1000,COLUMN(E$9)-1))),
SUMIF(INDIRECT(Equipo!$G$4&amp;"!B10:B1000"),$B132,INDIRECT(Equipo!$G$4&amp;"!"&amp;ADDRESS(10,COLUMN(E$9)-1)&amp;":"&amp;ADDRESS(1000,COLUMN(E$9)-1)))))</f>
        <v>-</v>
      </c>
      <c r="F132" s="2" t="str">
        <f ca="1">IF(ISBLANK(Tareas!$B130),"-",SUM(
SUMIF(INDIRECT(Equipo!$C$4&amp;"!B10:B1000"),$B132,INDIRECT(Equipo!$C$4&amp;"!"&amp;ADDRESS(10,COLUMN(F$9)-1)&amp;":"&amp;ADDRESS(1000,COLUMN(F$9)-1))),
SUMIF(INDIRECT(Equipo!$D$4&amp;"!B10:B1000"),$B132,INDIRECT(Equipo!$D$4&amp;"!"&amp;ADDRESS(10,COLUMN(F$9)-1)&amp;":"&amp;ADDRESS(1000,COLUMN(F$9)-1))),
SUMIF(INDIRECT(Equipo!$E$4&amp;"!B10:B1000"),$B132,INDIRECT(Equipo!$E$4&amp;"!"&amp;ADDRESS(10,COLUMN(F$9)-1)&amp;":"&amp;ADDRESS(1000,COLUMN(F$9)-1))),
SUMIF(INDIRECT(Equipo!$F$4&amp;"!B10:B1000"),$B132,INDIRECT(Equipo!$F$4&amp;"!"&amp;ADDRESS(10,COLUMN(F$9)-1)&amp;":"&amp;ADDRESS(1000,COLUMN(F$9)-1))),
SUMIF(INDIRECT(Equipo!$G$4&amp;"!B10:B1000"),$B132,INDIRECT(Equipo!$G$4&amp;"!"&amp;ADDRESS(10,COLUMN(F$9)-1)&amp;":"&amp;ADDRESS(1000,COLUMN(F$9)-1)))))</f>
        <v>-</v>
      </c>
      <c r="G132" s="2" t="str">
        <f ca="1">IF(ISBLANK(Tareas!$B130),"-",SUM(
SUMIF(INDIRECT(Equipo!$C$4&amp;"!B10:B1000"),$B132,INDIRECT(Equipo!$C$4&amp;"!"&amp;ADDRESS(10,COLUMN(G$9)-1)&amp;":"&amp;ADDRESS(1000,COLUMN(G$9)-1))),
SUMIF(INDIRECT(Equipo!$D$4&amp;"!B10:B1000"),$B132,INDIRECT(Equipo!$D$4&amp;"!"&amp;ADDRESS(10,COLUMN(G$9)-1)&amp;":"&amp;ADDRESS(1000,COLUMN(G$9)-1))),
SUMIF(INDIRECT(Equipo!$E$4&amp;"!B10:B1000"),$B132,INDIRECT(Equipo!$E$4&amp;"!"&amp;ADDRESS(10,COLUMN(G$9)-1)&amp;":"&amp;ADDRESS(1000,COLUMN(G$9)-1))),
SUMIF(INDIRECT(Equipo!$F$4&amp;"!B10:B1000"),$B132,INDIRECT(Equipo!$F$4&amp;"!"&amp;ADDRESS(10,COLUMN(G$9)-1)&amp;":"&amp;ADDRESS(1000,COLUMN(G$9)-1))),
SUMIF(INDIRECT(Equipo!$G$4&amp;"!B10:B1000"),$B132,INDIRECT(Equipo!$G$4&amp;"!"&amp;ADDRESS(10,COLUMN(G$9)-1)&amp;":"&amp;ADDRESS(1000,COLUMN(G$9)-1)))))</f>
        <v>-</v>
      </c>
    </row>
    <row r="133" spans="2:7">
      <c r="B133" t="str">
        <f>IF(ISBLANK(Tareas!B131)," - ",Tareas!B131)</f>
        <v xml:space="preserve"> - </v>
      </c>
      <c r="D133" s="2" t="str">
        <f ca="1">IF(ISBLANK(Tareas!$B131),"-",SUM(
SUMIF(INDIRECT(Equipo!$C$4&amp;"!B10:B1000"),$B133,INDIRECT(Equipo!$C$4&amp;"!"&amp;ADDRESS(10,COLUMN(D$9)-1)&amp;":"&amp;ADDRESS(1000,COLUMN(D$9)-1))),
SUMIF(INDIRECT(Equipo!$D$4&amp;"!B10:B1000"),$B133,INDIRECT(Equipo!$D$4&amp;"!"&amp;ADDRESS(10,COLUMN(D$9)-1)&amp;":"&amp;ADDRESS(1000,COLUMN(D$9)-1))),
SUMIF(INDIRECT(Equipo!$E$4&amp;"!B10:B1000"),$B133,INDIRECT(Equipo!$E$4&amp;"!"&amp;ADDRESS(10,COLUMN(D$9)-1)&amp;":"&amp;ADDRESS(1000,COLUMN(D$9)-1))),
SUMIF(INDIRECT(Equipo!$F$4&amp;"!B10:B1000"),$B133,INDIRECT(Equipo!$F$4&amp;"!"&amp;ADDRESS(10,COLUMN(D$9)-1)&amp;":"&amp;ADDRESS(1000,COLUMN(D$9)-1))),
SUMIF(INDIRECT(Equipo!$G$4&amp;"!B10:B1000"),$B133,INDIRECT(Equipo!$G$4&amp;"!"&amp;ADDRESS(10,COLUMN(D$9)-1)&amp;":"&amp;ADDRESS(1000,COLUMN(D$9)-1)))))</f>
        <v>-</v>
      </c>
      <c r="E133" s="2" t="str">
        <f ca="1">IF(ISBLANK(Tareas!$B131),"-",SUM(
SUMIF(INDIRECT(Equipo!$C$4&amp;"!B10:B1000"),$B133,INDIRECT(Equipo!$C$4&amp;"!"&amp;ADDRESS(10,COLUMN(E$9)-1)&amp;":"&amp;ADDRESS(1000,COLUMN(E$9)-1))),
SUMIF(INDIRECT(Equipo!$D$4&amp;"!B10:B1000"),$B133,INDIRECT(Equipo!$D$4&amp;"!"&amp;ADDRESS(10,COLUMN(E$9)-1)&amp;":"&amp;ADDRESS(1000,COLUMN(E$9)-1))),
SUMIF(INDIRECT(Equipo!$E$4&amp;"!B10:B1000"),$B133,INDIRECT(Equipo!$E$4&amp;"!"&amp;ADDRESS(10,COLUMN(E$9)-1)&amp;":"&amp;ADDRESS(1000,COLUMN(E$9)-1))),
SUMIF(INDIRECT(Equipo!$F$4&amp;"!B10:B1000"),$B133,INDIRECT(Equipo!$F$4&amp;"!"&amp;ADDRESS(10,COLUMN(E$9)-1)&amp;":"&amp;ADDRESS(1000,COLUMN(E$9)-1))),
SUMIF(INDIRECT(Equipo!$G$4&amp;"!B10:B1000"),$B133,INDIRECT(Equipo!$G$4&amp;"!"&amp;ADDRESS(10,COLUMN(E$9)-1)&amp;":"&amp;ADDRESS(1000,COLUMN(E$9)-1)))))</f>
        <v>-</v>
      </c>
      <c r="F133" s="2" t="str">
        <f ca="1">IF(ISBLANK(Tareas!$B131),"-",SUM(
SUMIF(INDIRECT(Equipo!$C$4&amp;"!B10:B1000"),$B133,INDIRECT(Equipo!$C$4&amp;"!"&amp;ADDRESS(10,COLUMN(F$9)-1)&amp;":"&amp;ADDRESS(1000,COLUMN(F$9)-1))),
SUMIF(INDIRECT(Equipo!$D$4&amp;"!B10:B1000"),$B133,INDIRECT(Equipo!$D$4&amp;"!"&amp;ADDRESS(10,COLUMN(F$9)-1)&amp;":"&amp;ADDRESS(1000,COLUMN(F$9)-1))),
SUMIF(INDIRECT(Equipo!$E$4&amp;"!B10:B1000"),$B133,INDIRECT(Equipo!$E$4&amp;"!"&amp;ADDRESS(10,COLUMN(F$9)-1)&amp;":"&amp;ADDRESS(1000,COLUMN(F$9)-1))),
SUMIF(INDIRECT(Equipo!$F$4&amp;"!B10:B1000"),$B133,INDIRECT(Equipo!$F$4&amp;"!"&amp;ADDRESS(10,COLUMN(F$9)-1)&amp;":"&amp;ADDRESS(1000,COLUMN(F$9)-1))),
SUMIF(INDIRECT(Equipo!$G$4&amp;"!B10:B1000"),$B133,INDIRECT(Equipo!$G$4&amp;"!"&amp;ADDRESS(10,COLUMN(F$9)-1)&amp;":"&amp;ADDRESS(1000,COLUMN(F$9)-1)))))</f>
        <v>-</v>
      </c>
      <c r="G133" s="2" t="str">
        <f ca="1">IF(ISBLANK(Tareas!$B131),"-",SUM(
SUMIF(INDIRECT(Equipo!$C$4&amp;"!B10:B1000"),$B133,INDIRECT(Equipo!$C$4&amp;"!"&amp;ADDRESS(10,COLUMN(G$9)-1)&amp;":"&amp;ADDRESS(1000,COLUMN(G$9)-1))),
SUMIF(INDIRECT(Equipo!$D$4&amp;"!B10:B1000"),$B133,INDIRECT(Equipo!$D$4&amp;"!"&amp;ADDRESS(10,COLUMN(G$9)-1)&amp;":"&amp;ADDRESS(1000,COLUMN(G$9)-1))),
SUMIF(INDIRECT(Equipo!$E$4&amp;"!B10:B1000"),$B133,INDIRECT(Equipo!$E$4&amp;"!"&amp;ADDRESS(10,COLUMN(G$9)-1)&amp;":"&amp;ADDRESS(1000,COLUMN(G$9)-1))),
SUMIF(INDIRECT(Equipo!$F$4&amp;"!B10:B1000"),$B133,INDIRECT(Equipo!$F$4&amp;"!"&amp;ADDRESS(10,COLUMN(G$9)-1)&amp;":"&amp;ADDRESS(1000,COLUMN(G$9)-1))),
SUMIF(INDIRECT(Equipo!$G$4&amp;"!B10:B1000"),$B133,INDIRECT(Equipo!$G$4&amp;"!"&amp;ADDRESS(10,COLUMN(G$9)-1)&amp;":"&amp;ADDRESS(1000,COLUMN(G$9)-1)))))</f>
        <v>-</v>
      </c>
    </row>
    <row r="134" spans="2:7">
      <c r="B134" t="str">
        <f>IF(ISBLANK(Tareas!B132)," - ",Tareas!B132)</f>
        <v xml:space="preserve"> - </v>
      </c>
      <c r="D134" s="2" t="str">
        <f ca="1">IF(ISBLANK(Tareas!$B132),"-",SUM(
SUMIF(INDIRECT(Equipo!$C$4&amp;"!B10:B1000"),$B134,INDIRECT(Equipo!$C$4&amp;"!"&amp;ADDRESS(10,COLUMN(D$9)-1)&amp;":"&amp;ADDRESS(1000,COLUMN(D$9)-1))),
SUMIF(INDIRECT(Equipo!$D$4&amp;"!B10:B1000"),$B134,INDIRECT(Equipo!$D$4&amp;"!"&amp;ADDRESS(10,COLUMN(D$9)-1)&amp;":"&amp;ADDRESS(1000,COLUMN(D$9)-1))),
SUMIF(INDIRECT(Equipo!$E$4&amp;"!B10:B1000"),$B134,INDIRECT(Equipo!$E$4&amp;"!"&amp;ADDRESS(10,COLUMN(D$9)-1)&amp;":"&amp;ADDRESS(1000,COLUMN(D$9)-1))),
SUMIF(INDIRECT(Equipo!$F$4&amp;"!B10:B1000"),$B134,INDIRECT(Equipo!$F$4&amp;"!"&amp;ADDRESS(10,COLUMN(D$9)-1)&amp;":"&amp;ADDRESS(1000,COLUMN(D$9)-1))),
SUMIF(INDIRECT(Equipo!$G$4&amp;"!B10:B1000"),$B134,INDIRECT(Equipo!$G$4&amp;"!"&amp;ADDRESS(10,COLUMN(D$9)-1)&amp;":"&amp;ADDRESS(1000,COLUMN(D$9)-1)))))</f>
        <v>-</v>
      </c>
      <c r="E134" s="2" t="str">
        <f ca="1">IF(ISBLANK(Tareas!$B132),"-",SUM(
SUMIF(INDIRECT(Equipo!$C$4&amp;"!B10:B1000"),$B134,INDIRECT(Equipo!$C$4&amp;"!"&amp;ADDRESS(10,COLUMN(E$9)-1)&amp;":"&amp;ADDRESS(1000,COLUMN(E$9)-1))),
SUMIF(INDIRECT(Equipo!$D$4&amp;"!B10:B1000"),$B134,INDIRECT(Equipo!$D$4&amp;"!"&amp;ADDRESS(10,COLUMN(E$9)-1)&amp;":"&amp;ADDRESS(1000,COLUMN(E$9)-1))),
SUMIF(INDIRECT(Equipo!$E$4&amp;"!B10:B1000"),$B134,INDIRECT(Equipo!$E$4&amp;"!"&amp;ADDRESS(10,COLUMN(E$9)-1)&amp;":"&amp;ADDRESS(1000,COLUMN(E$9)-1))),
SUMIF(INDIRECT(Equipo!$F$4&amp;"!B10:B1000"),$B134,INDIRECT(Equipo!$F$4&amp;"!"&amp;ADDRESS(10,COLUMN(E$9)-1)&amp;":"&amp;ADDRESS(1000,COLUMN(E$9)-1))),
SUMIF(INDIRECT(Equipo!$G$4&amp;"!B10:B1000"),$B134,INDIRECT(Equipo!$G$4&amp;"!"&amp;ADDRESS(10,COLUMN(E$9)-1)&amp;":"&amp;ADDRESS(1000,COLUMN(E$9)-1)))))</f>
        <v>-</v>
      </c>
      <c r="F134" s="2" t="str">
        <f ca="1">IF(ISBLANK(Tareas!$B132),"-",SUM(
SUMIF(INDIRECT(Equipo!$C$4&amp;"!B10:B1000"),$B134,INDIRECT(Equipo!$C$4&amp;"!"&amp;ADDRESS(10,COLUMN(F$9)-1)&amp;":"&amp;ADDRESS(1000,COLUMN(F$9)-1))),
SUMIF(INDIRECT(Equipo!$D$4&amp;"!B10:B1000"),$B134,INDIRECT(Equipo!$D$4&amp;"!"&amp;ADDRESS(10,COLUMN(F$9)-1)&amp;":"&amp;ADDRESS(1000,COLUMN(F$9)-1))),
SUMIF(INDIRECT(Equipo!$E$4&amp;"!B10:B1000"),$B134,INDIRECT(Equipo!$E$4&amp;"!"&amp;ADDRESS(10,COLUMN(F$9)-1)&amp;":"&amp;ADDRESS(1000,COLUMN(F$9)-1))),
SUMIF(INDIRECT(Equipo!$F$4&amp;"!B10:B1000"),$B134,INDIRECT(Equipo!$F$4&amp;"!"&amp;ADDRESS(10,COLUMN(F$9)-1)&amp;":"&amp;ADDRESS(1000,COLUMN(F$9)-1))),
SUMIF(INDIRECT(Equipo!$G$4&amp;"!B10:B1000"),$B134,INDIRECT(Equipo!$G$4&amp;"!"&amp;ADDRESS(10,COLUMN(F$9)-1)&amp;":"&amp;ADDRESS(1000,COLUMN(F$9)-1)))))</f>
        <v>-</v>
      </c>
      <c r="G134" s="2" t="str">
        <f ca="1">IF(ISBLANK(Tareas!$B132),"-",SUM(
SUMIF(INDIRECT(Equipo!$C$4&amp;"!B10:B1000"),$B134,INDIRECT(Equipo!$C$4&amp;"!"&amp;ADDRESS(10,COLUMN(G$9)-1)&amp;":"&amp;ADDRESS(1000,COLUMN(G$9)-1))),
SUMIF(INDIRECT(Equipo!$D$4&amp;"!B10:B1000"),$B134,INDIRECT(Equipo!$D$4&amp;"!"&amp;ADDRESS(10,COLUMN(G$9)-1)&amp;":"&amp;ADDRESS(1000,COLUMN(G$9)-1))),
SUMIF(INDIRECT(Equipo!$E$4&amp;"!B10:B1000"),$B134,INDIRECT(Equipo!$E$4&amp;"!"&amp;ADDRESS(10,COLUMN(G$9)-1)&amp;":"&amp;ADDRESS(1000,COLUMN(G$9)-1))),
SUMIF(INDIRECT(Equipo!$F$4&amp;"!B10:B1000"),$B134,INDIRECT(Equipo!$F$4&amp;"!"&amp;ADDRESS(10,COLUMN(G$9)-1)&amp;":"&amp;ADDRESS(1000,COLUMN(G$9)-1))),
SUMIF(INDIRECT(Equipo!$G$4&amp;"!B10:B1000"),$B134,INDIRECT(Equipo!$G$4&amp;"!"&amp;ADDRESS(10,COLUMN(G$9)-1)&amp;":"&amp;ADDRESS(1000,COLUMN(G$9)-1)))))</f>
        <v>-</v>
      </c>
    </row>
    <row r="135" spans="2:7">
      <c r="B135" t="str">
        <f>IF(ISBLANK(Tareas!B133)," - ",Tareas!B133)</f>
        <v xml:space="preserve"> - </v>
      </c>
      <c r="D135" s="2" t="str">
        <f ca="1">IF(ISBLANK(Tareas!$B133),"-",SUM(
SUMIF(INDIRECT(Equipo!$C$4&amp;"!B10:B1000"),$B135,INDIRECT(Equipo!$C$4&amp;"!"&amp;ADDRESS(10,COLUMN(D$9)-1)&amp;":"&amp;ADDRESS(1000,COLUMN(D$9)-1))),
SUMIF(INDIRECT(Equipo!$D$4&amp;"!B10:B1000"),$B135,INDIRECT(Equipo!$D$4&amp;"!"&amp;ADDRESS(10,COLUMN(D$9)-1)&amp;":"&amp;ADDRESS(1000,COLUMN(D$9)-1))),
SUMIF(INDIRECT(Equipo!$E$4&amp;"!B10:B1000"),$B135,INDIRECT(Equipo!$E$4&amp;"!"&amp;ADDRESS(10,COLUMN(D$9)-1)&amp;":"&amp;ADDRESS(1000,COLUMN(D$9)-1))),
SUMIF(INDIRECT(Equipo!$F$4&amp;"!B10:B1000"),$B135,INDIRECT(Equipo!$F$4&amp;"!"&amp;ADDRESS(10,COLUMN(D$9)-1)&amp;":"&amp;ADDRESS(1000,COLUMN(D$9)-1))),
SUMIF(INDIRECT(Equipo!$G$4&amp;"!B10:B1000"),$B135,INDIRECT(Equipo!$G$4&amp;"!"&amp;ADDRESS(10,COLUMN(D$9)-1)&amp;":"&amp;ADDRESS(1000,COLUMN(D$9)-1)))))</f>
        <v>-</v>
      </c>
      <c r="E135" s="2" t="str">
        <f ca="1">IF(ISBLANK(Tareas!$B133),"-",SUM(
SUMIF(INDIRECT(Equipo!$C$4&amp;"!B10:B1000"),$B135,INDIRECT(Equipo!$C$4&amp;"!"&amp;ADDRESS(10,COLUMN(E$9)-1)&amp;":"&amp;ADDRESS(1000,COLUMN(E$9)-1))),
SUMIF(INDIRECT(Equipo!$D$4&amp;"!B10:B1000"),$B135,INDIRECT(Equipo!$D$4&amp;"!"&amp;ADDRESS(10,COLUMN(E$9)-1)&amp;":"&amp;ADDRESS(1000,COLUMN(E$9)-1))),
SUMIF(INDIRECT(Equipo!$E$4&amp;"!B10:B1000"),$B135,INDIRECT(Equipo!$E$4&amp;"!"&amp;ADDRESS(10,COLUMN(E$9)-1)&amp;":"&amp;ADDRESS(1000,COLUMN(E$9)-1))),
SUMIF(INDIRECT(Equipo!$F$4&amp;"!B10:B1000"),$B135,INDIRECT(Equipo!$F$4&amp;"!"&amp;ADDRESS(10,COLUMN(E$9)-1)&amp;":"&amp;ADDRESS(1000,COLUMN(E$9)-1))),
SUMIF(INDIRECT(Equipo!$G$4&amp;"!B10:B1000"),$B135,INDIRECT(Equipo!$G$4&amp;"!"&amp;ADDRESS(10,COLUMN(E$9)-1)&amp;":"&amp;ADDRESS(1000,COLUMN(E$9)-1)))))</f>
        <v>-</v>
      </c>
      <c r="F135" s="2" t="str">
        <f ca="1">IF(ISBLANK(Tareas!$B133),"-",SUM(
SUMIF(INDIRECT(Equipo!$C$4&amp;"!B10:B1000"),$B135,INDIRECT(Equipo!$C$4&amp;"!"&amp;ADDRESS(10,COLUMN(F$9)-1)&amp;":"&amp;ADDRESS(1000,COLUMN(F$9)-1))),
SUMIF(INDIRECT(Equipo!$D$4&amp;"!B10:B1000"),$B135,INDIRECT(Equipo!$D$4&amp;"!"&amp;ADDRESS(10,COLUMN(F$9)-1)&amp;":"&amp;ADDRESS(1000,COLUMN(F$9)-1))),
SUMIF(INDIRECT(Equipo!$E$4&amp;"!B10:B1000"),$B135,INDIRECT(Equipo!$E$4&amp;"!"&amp;ADDRESS(10,COLUMN(F$9)-1)&amp;":"&amp;ADDRESS(1000,COLUMN(F$9)-1))),
SUMIF(INDIRECT(Equipo!$F$4&amp;"!B10:B1000"),$B135,INDIRECT(Equipo!$F$4&amp;"!"&amp;ADDRESS(10,COLUMN(F$9)-1)&amp;":"&amp;ADDRESS(1000,COLUMN(F$9)-1))),
SUMIF(INDIRECT(Equipo!$G$4&amp;"!B10:B1000"),$B135,INDIRECT(Equipo!$G$4&amp;"!"&amp;ADDRESS(10,COLUMN(F$9)-1)&amp;":"&amp;ADDRESS(1000,COLUMN(F$9)-1)))))</f>
        <v>-</v>
      </c>
      <c r="G135" s="2" t="str">
        <f ca="1">IF(ISBLANK(Tareas!$B133),"-",SUM(
SUMIF(INDIRECT(Equipo!$C$4&amp;"!B10:B1000"),$B135,INDIRECT(Equipo!$C$4&amp;"!"&amp;ADDRESS(10,COLUMN(G$9)-1)&amp;":"&amp;ADDRESS(1000,COLUMN(G$9)-1))),
SUMIF(INDIRECT(Equipo!$D$4&amp;"!B10:B1000"),$B135,INDIRECT(Equipo!$D$4&amp;"!"&amp;ADDRESS(10,COLUMN(G$9)-1)&amp;":"&amp;ADDRESS(1000,COLUMN(G$9)-1))),
SUMIF(INDIRECT(Equipo!$E$4&amp;"!B10:B1000"),$B135,INDIRECT(Equipo!$E$4&amp;"!"&amp;ADDRESS(10,COLUMN(G$9)-1)&amp;":"&amp;ADDRESS(1000,COLUMN(G$9)-1))),
SUMIF(INDIRECT(Equipo!$F$4&amp;"!B10:B1000"),$B135,INDIRECT(Equipo!$F$4&amp;"!"&amp;ADDRESS(10,COLUMN(G$9)-1)&amp;":"&amp;ADDRESS(1000,COLUMN(G$9)-1))),
SUMIF(INDIRECT(Equipo!$G$4&amp;"!B10:B1000"),$B135,INDIRECT(Equipo!$G$4&amp;"!"&amp;ADDRESS(10,COLUMN(G$9)-1)&amp;":"&amp;ADDRESS(1000,COLUMN(G$9)-1)))))</f>
        <v>-</v>
      </c>
    </row>
    <row r="136" spans="2:7">
      <c r="B136" t="str">
        <f>IF(ISBLANK(Tareas!B134)," - ",Tareas!B134)</f>
        <v xml:space="preserve"> - </v>
      </c>
      <c r="D136" s="2" t="str">
        <f ca="1">IF(ISBLANK(Tareas!$B134),"-",SUM(
SUMIF(INDIRECT(Equipo!$C$4&amp;"!B10:B1000"),$B136,INDIRECT(Equipo!$C$4&amp;"!"&amp;ADDRESS(10,COLUMN(D$9)-1)&amp;":"&amp;ADDRESS(1000,COLUMN(D$9)-1))),
SUMIF(INDIRECT(Equipo!$D$4&amp;"!B10:B1000"),$B136,INDIRECT(Equipo!$D$4&amp;"!"&amp;ADDRESS(10,COLUMN(D$9)-1)&amp;":"&amp;ADDRESS(1000,COLUMN(D$9)-1))),
SUMIF(INDIRECT(Equipo!$E$4&amp;"!B10:B1000"),$B136,INDIRECT(Equipo!$E$4&amp;"!"&amp;ADDRESS(10,COLUMN(D$9)-1)&amp;":"&amp;ADDRESS(1000,COLUMN(D$9)-1))),
SUMIF(INDIRECT(Equipo!$F$4&amp;"!B10:B1000"),$B136,INDIRECT(Equipo!$F$4&amp;"!"&amp;ADDRESS(10,COLUMN(D$9)-1)&amp;":"&amp;ADDRESS(1000,COLUMN(D$9)-1))),
SUMIF(INDIRECT(Equipo!$G$4&amp;"!B10:B1000"),$B136,INDIRECT(Equipo!$G$4&amp;"!"&amp;ADDRESS(10,COLUMN(D$9)-1)&amp;":"&amp;ADDRESS(1000,COLUMN(D$9)-1)))))</f>
        <v>-</v>
      </c>
      <c r="E136" s="2" t="str">
        <f ca="1">IF(ISBLANK(Tareas!$B134),"-",SUM(
SUMIF(INDIRECT(Equipo!$C$4&amp;"!B10:B1000"),$B136,INDIRECT(Equipo!$C$4&amp;"!"&amp;ADDRESS(10,COLUMN(E$9)-1)&amp;":"&amp;ADDRESS(1000,COLUMN(E$9)-1))),
SUMIF(INDIRECT(Equipo!$D$4&amp;"!B10:B1000"),$B136,INDIRECT(Equipo!$D$4&amp;"!"&amp;ADDRESS(10,COLUMN(E$9)-1)&amp;":"&amp;ADDRESS(1000,COLUMN(E$9)-1))),
SUMIF(INDIRECT(Equipo!$E$4&amp;"!B10:B1000"),$B136,INDIRECT(Equipo!$E$4&amp;"!"&amp;ADDRESS(10,COLUMN(E$9)-1)&amp;":"&amp;ADDRESS(1000,COLUMN(E$9)-1))),
SUMIF(INDIRECT(Equipo!$F$4&amp;"!B10:B1000"),$B136,INDIRECT(Equipo!$F$4&amp;"!"&amp;ADDRESS(10,COLUMN(E$9)-1)&amp;":"&amp;ADDRESS(1000,COLUMN(E$9)-1))),
SUMIF(INDIRECT(Equipo!$G$4&amp;"!B10:B1000"),$B136,INDIRECT(Equipo!$G$4&amp;"!"&amp;ADDRESS(10,COLUMN(E$9)-1)&amp;":"&amp;ADDRESS(1000,COLUMN(E$9)-1)))))</f>
        <v>-</v>
      </c>
      <c r="F136" s="2" t="str">
        <f ca="1">IF(ISBLANK(Tareas!$B134),"-",SUM(
SUMIF(INDIRECT(Equipo!$C$4&amp;"!B10:B1000"),$B136,INDIRECT(Equipo!$C$4&amp;"!"&amp;ADDRESS(10,COLUMN(F$9)-1)&amp;":"&amp;ADDRESS(1000,COLUMN(F$9)-1))),
SUMIF(INDIRECT(Equipo!$D$4&amp;"!B10:B1000"),$B136,INDIRECT(Equipo!$D$4&amp;"!"&amp;ADDRESS(10,COLUMN(F$9)-1)&amp;":"&amp;ADDRESS(1000,COLUMN(F$9)-1))),
SUMIF(INDIRECT(Equipo!$E$4&amp;"!B10:B1000"),$B136,INDIRECT(Equipo!$E$4&amp;"!"&amp;ADDRESS(10,COLUMN(F$9)-1)&amp;":"&amp;ADDRESS(1000,COLUMN(F$9)-1))),
SUMIF(INDIRECT(Equipo!$F$4&amp;"!B10:B1000"),$B136,INDIRECT(Equipo!$F$4&amp;"!"&amp;ADDRESS(10,COLUMN(F$9)-1)&amp;":"&amp;ADDRESS(1000,COLUMN(F$9)-1))),
SUMIF(INDIRECT(Equipo!$G$4&amp;"!B10:B1000"),$B136,INDIRECT(Equipo!$G$4&amp;"!"&amp;ADDRESS(10,COLUMN(F$9)-1)&amp;":"&amp;ADDRESS(1000,COLUMN(F$9)-1)))))</f>
        <v>-</v>
      </c>
      <c r="G136" s="2" t="str">
        <f ca="1">IF(ISBLANK(Tareas!$B134),"-",SUM(
SUMIF(INDIRECT(Equipo!$C$4&amp;"!B10:B1000"),$B136,INDIRECT(Equipo!$C$4&amp;"!"&amp;ADDRESS(10,COLUMN(G$9)-1)&amp;":"&amp;ADDRESS(1000,COLUMN(G$9)-1))),
SUMIF(INDIRECT(Equipo!$D$4&amp;"!B10:B1000"),$B136,INDIRECT(Equipo!$D$4&amp;"!"&amp;ADDRESS(10,COLUMN(G$9)-1)&amp;":"&amp;ADDRESS(1000,COLUMN(G$9)-1))),
SUMIF(INDIRECT(Equipo!$E$4&amp;"!B10:B1000"),$B136,INDIRECT(Equipo!$E$4&amp;"!"&amp;ADDRESS(10,COLUMN(G$9)-1)&amp;":"&amp;ADDRESS(1000,COLUMN(G$9)-1))),
SUMIF(INDIRECT(Equipo!$F$4&amp;"!B10:B1000"),$B136,INDIRECT(Equipo!$F$4&amp;"!"&amp;ADDRESS(10,COLUMN(G$9)-1)&amp;":"&amp;ADDRESS(1000,COLUMN(G$9)-1))),
SUMIF(INDIRECT(Equipo!$G$4&amp;"!B10:B1000"),$B136,INDIRECT(Equipo!$G$4&amp;"!"&amp;ADDRESS(10,COLUMN(G$9)-1)&amp;":"&amp;ADDRESS(1000,COLUMN(G$9)-1)))))</f>
        <v>-</v>
      </c>
    </row>
    <row r="137" spans="2:7">
      <c r="B137" t="str">
        <f>IF(ISBLANK(Tareas!B135)," - ",Tareas!B135)</f>
        <v xml:space="preserve"> - </v>
      </c>
      <c r="D137" s="2" t="str">
        <f ca="1">IF(ISBLANK(Tareas!$B135),"-",SUM(
SUMIF(INDIRECT(Equipo!$C$4&amp;"!B10:B1000"),$B137,INDIRECT(Equipo!$C$4&amp;"!"&amp;ADDRESS(10,COLUMN(D$9)-1)&amp;":"&amp;ADDRESS(1000,COLUMN(D$9)-1))),
SUMIF(INDIRECT(Equipo!$D$4&amp;"!B10:B1000"),$B137,INDIRECT(Equipo!$D$4&amp;"!"&amp;ADDRESS(10,COLUMN(D$9)-1)&amp;":"&amp;ADDRESS(1000,COLUMN(D$9)-1))),
SUMIF(INDIRECT(Equipo!$E$4&amp;"!B10:B1000"),$B137,INDIRECT(Equipo!$E$4&amp;"!"&amp;ADDRESS(10,COLUMN(D$9)-1)&amp;":"&amp;ADDRESS(1000,COLUMN(D$9)-1))),
SUMIF(INDIRECT(Equipo!$F$4&amp;"!B10:B1000"),$B137,INDIRECT(Equipo!$F$4&amp;"!"&amp;ADDRESS(10,COLUMN(D$9)-1)&amp;":"&amp;ADDRESS(1000,COLUMN(D$9)-1))),
SUMIF(INDIRECT(Equipo!$G$4&amp;"!B10:B1000"),$B137,INDIRECT(Equipo!$G$4&amp;"!"&amp;ADDRESS(10,COLUMN(D$9)-1)&amp;":"&amp;ADDRESS(1000,COLUMN(D$9)-1)))))</f>
        <v>-</v>
      </c>
      <c r="E137" s="2" t="str">
        <f ca="1">IF(ISBLANK(Tareas!$B135),"-",SUM(
SUMIF(INDIRECT(Equipo!$C$4&amp;"!B10:B1000"),$B137,INDIRECT(Equipo!$C$4&amp;"!"&amp;ADDRESS(10,COLUMN(E$9)-1)&amp;":"&amp;ADDRESS(1000,COLUMN(E$9)-1))),
SUMIF(INDIRECT(Equipo!$D$4&amp;"!B10:B1000"),$B137,INDIRECT(Equipo!$D$4&amp;"!"&amp;ADDRESS(10,COLUMN(E$9)-1)&amp;":"&amp;ADDRESS(1000,COLUMN(E$9)-1))),
SUMIF(INDIRECT(Equipo!$E$4&amp;"!B10:B1000"),$B137,INDIRECT(Equipo!$E$4&amp;"!"&amp;ADDRESS(10,COLUMN(E$9)-1)&amp;":"&amp;ADDRESS(1000,COLUMN(E$9)-1))),
SUMIF(INDIRECT(Equipo!$F$4&amp;"!B10:B1000"),$B137,INDIRECT(Equipo!$F$4&amp;"!"&amp;ADDRESS(10,COLUMN(E$9)-1)&amp;":"&amp;ADDRESS(1000,COLUMN(E$9)-1))),
SUMIF(INDIRECT(Equipo!$G$4&amp;"!B10:B1000"),$B137,INDIRECT(Equipo!$G$4&amp;"!"&amp;ADDRESS(10,COLUMN(E$9)-1)&amp;":"&amp;ADDRESS(1000,COLUMN(E$9)-1)))))</f>
        <v>-</v>
      </c>
      <c r="F137" s="2" t="str">
        <f ca="1">IF(ISBLANK(Tareas!$B135),"-",SUM(
SUMIF(INDIRECT(Equipo!$C$4&amp;"!B10:B1000"),$B137,INDIRECT(Equipo!$C$4&amp;"!"&amp;ADDRESS(10,COLUMN(F$9)-1)&amp;":"&amp;ADDRESS(1000,COLUMN(F$9)-1))),
SUMIF(INDIRECT(Equipo!$D$4&amp;"!B10:B1000"),$B137,INDIRECT(Equipo!$D$4&amp;"!"&amp;ADDRESS(10,COLUMN(F$9)-1)&amp;":"&amp;ADDRESS(1000,COLUMN(F$9)-1))),
SUMIF(INDIRECT(Equipo!$E$4&amp;"!B10:B1000"),$B137,INDIRECT(Equipo!$E$4&amp;"!"&amp;ADDRESS(10,COLUMN(F$9)-1)&amp;":"&amp;ADDRESS(1000,COLUMN(F$9)-1))),
SUMIF(INDIRECT(Equipo!$F$4&amp;"!B10:B1000"),$B137,INDIRECT(Equipo!$F$4&amp;"!"&amp;ADDRESS(10,COLUMN(F$9)-1)&amp;":"&amp;ADDRESS(1000,COLUMN(F$9)-1))),
SUMIF(INDIRECT(Equipo!$G$4&amp;"!B10:B1000"),$B137,INDIRECT(Equipo!$G$4&amp;"!"&amp;ADDRESS(10,COLUMN(F$9)-1)&amp;":"&amp;ADDRESS(1000,COLUMN(F$9)-1)))))</f>
        <v>-</v>
      </c>
      <c r="G137" s="2" t="str">
        <f ca="1">IF(ISBLANK(Tareas!$B135),"-",SUM(
SUMIF(INDIRECT(Equipo!$C$4&amp;"!B10:B1000"),$B137,INDIRECT(Equipo!$C$4&amp;"!"&amp;ADDRESS(10,COLUMN(G$9)-1)&amp;":"&amp;ADDRESS(1000,COLUMN(G$9)-1))),
SUMIF(INDIRECT(Equipo!$D$4&amp;"!B10:B1000"),$B137,INDIRECT(Equipo!$D$4&amp;"!"&amp;ADDRESS(10,COLUMN(G$9)-1)&amp;":"&amp;ADDRESS(1000,COLUMN(G$9)-1))),
SUMIF(INDIRECT(Equipo!$E$4&amp;"!B10:B1000"),$B137,INDIRECT(Equipo!$E$4&amp;"!"&amp;ADDRESS(10,COLUMN(G$9)-1)&amp;":"&amp;ADDRESS(1000,COLUMN(G$9)-1))),
SUMIF(INDIRECT(Equipo!$F$4&amp;"!B10:B1000"),$B137,INDIRECT(Equipo!$F$4&amp;"!"&amp;ADDRESS(10,COLUMN(G$9)-1)&amp;":"&amp;ADDRESS(1000,COLUMN(G$9)-1))),
SUMIF(INDIRECT(Equipo!$G$4&amp;"!B10:B1000"),$B137,INDIRECT(Equipo!$G$4&amp;"!"&amp;ADDRESS(10,COLUMN(G$9)-1)&amp;":"&amp;ADDRESS(1000,COLUMN(G$9)-1)))))</f>
        <v>-</v>
      </c>
    </row>
    <row r="138" spans="2:7">
      <c r="B138" t="str">
        <f>IF(ISBLANK(Tareas!B136)," - ",Tareas!B136)</f>
        <v xml:space="preserve"> - </v>
      </c>
      <c r="D138" s="2" t="str">
        <f ca="1">IF(ISBLANK(Tareas!$B136),"-",SUM(
SUMIF(INDIRECT(Equipo!$C$4&amp;"!B10:B1000"),$B138,INDIRECT(Equipo!$C$4&amp;"!"&amp;ADDRESS(10,COLUMN(D$9)-1)&amp;":"&amp;ADDRESS(1000,COLUMN(D$9)-1))),
SUMIF(INDIRECT(Equipo!$D$4&amp;"!B10:B1000"),$B138,INDIRECT(Equipo!$D$4&amp;"!"&amp;ADDRESS(10,COLUMN(D$9)-1)&amp;":"&amp;ADDRESS(1000,COLUMN(D$9)-1))),
SUMIF(INDIRECT(Equipo!$E$4&amp;"!B10:B1000"),$B138,INDIRECT(Equipo!$E$4&amp;"!"&amp;ADDRESS(10,COLUMN(D$9)-1)&amp;":"&amp;ADDRESS(1000,COLUMN(D$9)-1))),
SUMIF(INDIRECT(Equipo!$F$4&amp;"!B10:B1000"),$B138,INDIRECT(Equipo!$F$4&amp;"!"&amp;ADDRESS(10,COLUMN(D$9)-1)&amp;":"&amp;ADDRESS(1000,COLUMN(D$9)-1))),
SUMIF(INDIRECT(Equipo!$G$4&amp;"!B10:B1000"),$B138,INDIRECT(Equipo!$G$4&amp;"!"&amp;ADDRESS(10,COLUMN(D$9)-1)&amp;":"&amp;ADDRESS(1000,COLUMN(D$9)-1)))))</f>
        <v>-</v>
      </c>
      <c r="E138" s="2" t="str">
        <f ca="1">IF(ISBLANK(Tareas!$B136),"-",SUM(
SUMIF(INDIRECT(Equipo!$C$4&amp;"!B10:B1000"),$B138,INDIRECT(Equipo!$C$4&amp;"!"&amp;ADDRESS(10,COLUMN(E$9)-1)&amp;":"&amp;ADDRESS(1000,COLUMN(E$9)-1))),
SUMIF(INDIRECT(Equipo!$D$4&amp;"!B10:B1000"),$B138,INDIRECT(Equipo!$D$4&amp;"!"&amp;ADDRESS(10,COLUMN(E$9)-1)&amp;":"&amp;ADDRESS(1000,COLUMN(E$9)-1))),
SUMIF(INDIRECT(Equipo!$E$4&amp;"!B10:B1000"),$B138,INDIRECT(Equipo!$E$4&amp;"!"&amp;ADDRESS(10,COLUMN(E$9)-1)&amp;":"&amp;ADDRESS(1000,COLUMN(E$9)-1))),
SUMIF(INDIRECT(Equipo!$F$4&amp;"!B10:B1000"),$B138,INDIRECT(Equipo!$F$4&amp;"!"&amp;ADDRESS(10,COLUMN(E$9)-1)&amp;":"&amp;ADDRESS(1000,COLUMN(E$9)-1))),
SUMIF(INDIRECT(Equipo!$G$4&amp;"!B10:B1000"),$B138,INDIRECT(Equipo!$G$4&amp;"!"&amp;ADDRESS(10,COLUMN(E$9)-1)&amp;":"&amp;ADDRESS(1000,COLUMN(E$9)-1)))))</f>
        <v>-</v>
      </c>
      <c r="F138" s="2" t="str">
        <f ca="1">IF(ISBLANK(Tareas!$B136),"-",SUM(
SUMIF(INDIRECT(Equipo!$C$4&amp;"!B10:B1000"),$B138,INDIRECT(Equipo!$C$4&amp;"!"&amp;ADDRESS(10,COLUMN(F$9)-1)&amp;":"&amp;ADDRESS(1000,COLUMN(F$9)-1))),
SUMIF(INDIRECT(Equipo!$D$4&amp;"!B10:B1000"),$B138,INDIRECT(Equipo!$D$4&amp;"!"&amp;ADDRESS(10,COLUMN(F$9)-1)&amp;":"&amp;ADDRESS(1000,COLUMN(F$9)-1))),
SUMIF(INDIRECT(Equipo!$E$4&amp;"!B10:B1000"),$B138,INDIRECT(Equipo!$E$4&amp;"!"&amp;ADDRESS(10,COLUMN(F$9)-1)&amp;":"&amp;ADDRESS(1000,COLUMN(F$9)-1))),
SUMIF(INDIRECT(Equipo!$F$4&amp;"!B10:B1000"),$B138,INDIRECT(Equipo!$F$4&amp;"!"&amp;ADDRESS(10,COLUMN(F$9)-1)&amp;":"&amp;ADDRESS(1000,COLUMN(F$9)-1))),
SUMIF(INDIRECT(Equipo!$G$4&amp;"!B10:B1000"),$B138,INDIRECT(Equipo!$G$4&amp;"!"&amp;ADDRESS(10,COLUMN(F$9)-1)&amp;":"&amp;ADDRESS(1000,COLUMN(F$9)-1)))))</f>
        <v>-</v>
      </c>
      <c r="G138" s="2" t="str">
        <f ca="1">IF(ISBLANK(Tareas!$B136),"-",SUM(
SUMIF(INDIRECT(Equipo!$C$4&amp;"!B10:B1000"),$B138,INDIRECT(Equipo!$C$4&amp;"!"&amp;ADDRESS(10,COLUMN(G$9)-1)&amp;":"&amp;ADDRESS(1000,COLUMN(G$9)-1))),
SUMIF(INDIRECT(Equipo!$D$4&amp;"!B10:B1000"),$B138,INDIRECT(Equipo!$D$4&amp;"!"&amp;ADDRESS(10,COLUMN(G$9)-1)&amp;":"&amp;ADDRESS(1000,COLUMN(G$9)-1))),
SUMIF(INDIRECT(Equipo!$E$4&amp;"!B10:B1000"),$B138,INDIRECT(Equipo!$E$4&amp;"!"&amp;ADDRESS(10,COLUMN(G$9)-1)&amp;":"&amp;ADDRESS(1000,COLUMN(G$9)-1))),
SUMIF(INDIRECT(Equipo!$F$4&amp;"!B10:B1000"),$B138,INDIRECT(Equipo!$F$4&amp;"!"&amp;ADDRESS(10,COLUMN(G$9)-1)&amp;":"&amp;ADDRESS(1000,COLUMN(G$9)-1))),
SUMIF(INDIRECT(Equipo!$G$4&amp;"!B10:B1000"),$B138,INDIRECT(Equipo!$G$4&amp;"!"&amp;ADDRESS(10,COLUMN(G$9)-1)&amp;":"&amp;ADDRESS(1000,COLUMN(G$9)-1)))))</f>
        <v>-</v>
      </c>
    </row>
    <row r="139" spans="2:7">
      <c r="B139" t="str">
        <f>IF(ISBLANK(Tareas!B137)," - ",Tareas!B137)</f>
        <v xml:space="preserve"> - </v>
      </c>
      <c r="D139" s="2" t="str">
        <f ca="1">IF(ISBLANK(Tareas!$B137),"-",SUM(
SUMIF(INDIRECT(Equipo!$C$4&amp;"!B10:B1000"),$B139,INDIRECT(Equipo!$C$4&amp;"!"&amp;ADDRESS(10,COLUMN(D$9)-1)&amp;":"&amp;ADDRESS(1000,COLUMN(D$9)-1))),
SUMIF(INDIRECT(Equipo!$D$4&amp;"!B10:B1000"),$B139,INDIRECT(Equipo!$D$4&amp;"!"&amp;ADDRESS(10,COLUMN(D$9)-1)&amp;":"&amp;ADDRESS(1000,COLUMN(D$9)-1))),
SUMIF(INDIRECT(Equipo!$E$4&amp;"!B10:B1000"),$B139,INDIRECT(Equipo!$E$4&amp;"!"&amp;ADDRESS(10,COLUMN(D$9)-1)&amp;":"&amp;ADDRESS(1000,COLUMN(D$9)-1))),
SUMIF(INDIRECT(Equipo!$F$4&amp;"!B10:B1000"),$B139,INDIRECT(Equipo!$F$4&amp;"!"&amp;ADDRESS(10,COLUMN(D$9)-1)&amp;":"&amp;ADDRESS(1000,COLUMN(D$9)-1))),
SUMIF(INDIRECT(Equipo!$G$4&amp;"!B10:B1000"),$B139,INDIRECT(Equipo!$G$4&amp;"!"&amp;ADDRESS(10,COLUMN(D$9)-1)&amp;":"&amp;ADDRESS(1000,COLUMN(D$9)-1)))))</f>
        <v>-</v>
      </c>
      <c r="E139" s="2" t="str">
        <f ca="1">IF(ISBLANK(Tareas!$B137),"-",SUM(
SUMIF(INDIRECT(Equipo!$C$4&amp;"!B10:B1000"),$B139,INDIRECT(Equipo!$C$4&amp;"!"&amp;ADDRESS(10,COLUMN(E$9)-1)&amp;":"&amp;ADDRESS(1000,COLUMN(E$9)-1))),
SUMIF(INDIRECT(Equipo!$D$4&amp;"!B10:B1000"),$B139,INDIRECT(Equipo!$D$4&amp;"!"&amp;ADDRESS(10,COLUMN(E$9)-1)&amp;":"&amp;ADDRESS(1000,COLUMN(E$9)-1))),
SUMIF(INDIRECT(Equipo!$E$4&amp;"!B10:B1000"),$B139,INDIRECT(Equipo!$E$4&amp;"!"&amp;ADDRESS(10,COLUMN(E$9)-1)&amp;":"&amp;ADDRESS(1000,COLUMN(E$9)-1))),
SUMIF(INDIRECT(Equipo!$F$4&amp;"!B10:B1000"),$B139,INDIRECT(Equipo!$F$4&amp;"!"&amp;ADDRESS(10,COLUMN(E$9)-1)&amp;":"&amp;ADDRESS(1000,COLUMN(E$9)-1))),
SUMIF(INDIRECT(Equipo!$G$4&amp;"!B10:B1000"),$B139,INDIRECT(Equipo!$G$4&amp;"!"&amp;ADDRESS(10,COLUMN(E$9)-1)&amp;":"&amp;ADDRESS(1000,COLUMN(E$9)-1)))))</f>
        <v>-</v>
      </c>
      <c r="F139" s="2" t="str">
        <f ca="1">IF(ISBLANK(Tareas!$B137),"-",SUM(
SUMIF(INDIRECT(Equipo!$C$4&amp;"!B10:B1000"),$B139,INDIRECT(Equipo!$C$4&amp;"!"&amp;ADDRESS(10,COLUMN(F$9)-1)&amp;":"&amp;ADDRESS(1000,COLUMN(F$9)-1))),
SUMIF(INDIRECT(Equipo!$D$4&amp;"!B10:B1000"),$B139,INDIRECT(Equipo!$D$4&amp;"!"&amp;ADDRESS(10,COLUMN(F$9)-1)&amp;":"&amp;ADDRESS(1000,COLUMN(F$9)-1))),
SUMIF(INDIRECT(Equipo!$E$4&amp;"!B10:B1000"),$B139,INDIRECT(Equipo!$E$4&amp;"!"&amp;ADDRESS(10,COLUMN(F$9)-1)&amp;":"&amp;ADDRESS(1000,COLUMN(F$9)-1))),
SUMIF(INDIRECT(Equipo!$F$4&amp;"!B10:B1000"),$B139,INDIRECT(Equipo!$F$4&amp;"!"&amp;ADDRESS(10,COLUMN(F$9)-1)&amp;":"&amp;ADDRESS(1000,COLUMN(F$9)-1))),
SUMIF(INDIRECT(Equipo!$G$4&amp;"!B10:B1000"),$B139,INDIRECT(Equipo!$G$4&amp;"!"&amp;ADDRESS(10,COLUMN(F$9)-1)&amp;":"&amp;ADDRESS(1000,COLUMN(F$9)-1)))))</f>
        <v>-</v>
      </c>
      <c r="G139" s="2" t="str">
        <f ca="1">IF(ISBLANK(Tareas!$B137),"-",SUM(
SUMIF(INDIRECT(Equipo!$C$4&amp;"!B10:B1000"),$B139,INDIRECT(Equipo!$C$4&amp;"!"&amp;ADDRESS(10,COLUMN(G$9)-1)&amp;":"&amp;ADDRESS(1000,COLUMN(G$9)-1))),
SUMIF(INDIRECT(Equipo!$D$4&amp;"!B10:B1000"),$B139,INDIRECT(Equipo!$D$4&amp;"!"&amp;ADDRESS(10,COLUMN(G$9)-1)&amp;":"&amp;ADDRESS(1000,COLUMN(G$9)-1))),
SUMIF(INDIRECT(Equipo!$E$4&amp;"!B10:B1000"),$B139,INDIRECT(Equipo!$E$4&amp;"!"&amp;ADDRESS(10,COLUMN(G$9)-1)&amp;":"&amp;ADDRESS(1000,COLUMN(G$9)-1))),
SUMIF(INDIRECT(Equipo!$F$4&amp;"!B10:B1000"),$B139,INDIRECT(Equipo!$F$4&amp;"!"&amp;ADDRESS(10,COLUMN(G$9)-1)&amp;":"&amp;ADDRESS(1000,COLUMN(G$9)-1))),
SUMIF(INDIRECT(Equipo!$G$4&amp;"!B10:B1000"),$B139,INDIRECT(Equipo!$G$4&amp;"!"&amp;ADDRESS(10,COLUMN(G$9)-1)&amp;":"&amp;ADDRESS(1000,COLUMN(G$9)-1)))))</f>
        <v>-</v>
      </c>
    </row>
    <row r="140" spans="2:7">
      <c r="B140" t="str">
        <f>IF(ISBLANK(Tareas!B138)," - ",Tareas!B138)</f>
        <v xml:space="preserve"> - </v>
      </c>
      <c r="D140" s="2" t="str">
        <f ca="1">IF(ISBLANK(Tareas!$B138),"-",SUM(
SUMIF(INDIRECT(Equipo!$C$4&amp;"!B10:B1000"),$B140,INDIRECT(Equipo!$C$4&amp;"!"&amp;ADDRESS(10,COLUMN(D$9)-1)&amp;":"&amp;ADDRESS(1000,COLUMN(D$9)-1))),
SUMIF(INDIRECT(Equipo!$D$4&amp;"!B10:B1000"),$B140,INDIRECT(Equipo!$D$4&amp;"!"&amp;ADDRESS(10,COLUMN(D$9)-1)&amp;":"&amp;ADDRESS(1000,COLUMN(D$9)-1))),
SUMIF(INDIRECT(Equipo!$E$4&amp;"!B10:B1000"),$B140,INDIRECT(Equipo!$E$4&amp;"!"&amp;ADDRESS(10,COLUMN(D$9)-1)&amp;":"&amp;ADDRESS(1000,COLUMN(D$9)-1))),
SUMIF(INDIRECT(Equipo!$F$4&amp;"!B10:B1000"),$B140,INDIRECT(Equipo!$F$4&amp;"!"&amp;ADDRESS(10,COLUMN(D$9)-1)&amp;":"&amp;ADDRESS(1000,COLUMN(D$9)-1))),
SUMIF(INDIRECT(Equipo!$G$4&amp;"!B10:B1000"),$B140,INDIRECT(Equipo!$G$4&amp;"!"&amp;ADDRESS(10,COLUMN(D$9)-1)&amp;":"&amp;ADDRESS(1000,COLUMN(D$9)-1)))))</f>
        <v>-</v>
      </c>
      <c r="E140" s="2" t="str">
        <f ca="1">IF(ISBLANK(Tareas!$B138),"-",SUM(
SUMIF(INDIRECT(Equipo!$C$4&amp;"!B10:B1000"),$B140,INDIRECT(Equipo!$C$4&amp;"!"&amp;ADDRESS(10,COLUMN(E$9)-1)&amp;":"&amp;ADDRESS(1000,COLUMN(E$9)-1))),
SUMIF(INDIRECT(Equipo!$D$4&amp;"!B10:B1000"),$B140,INDIRECT(Equipo!$D$4&amp;"!"&amp;ADDRESS(10,COLUMN(E$9)-1)&amp;":"&amp;ADDRESS(1000,COLUMN(E$9)-1))),
SUMIF(INDIRECT(Equipo!$E$4&amp;"!B10:B1000"),$B140,INDIRECT(Equipo!$E$4&amp;"!"&amp;ADDRESS(10,COLUMN(E$9)-1)&amp;":"&amp;ADDRESS(1000,COLUMN(E$9)-1))),
SUMIF(INDIRECT(Equipo!$F$4&amp;"!B10:B1000"),$B140,INDIRECT(Equipo!$F$4&amp;"!"&amp;ADDRESS(10,COLUMN(E$9)-1)&amp;":"&amp;ADDRESS(1000,COLUMN(E$9)-1))),
SUMIF(INDIRECT(Equipo!$G$4&amp;"!B10:B1000"),$B140,INDIRECT(Equipo!$G$4&amp;"!"&amp;ADDRESS(10,COLUMN(E$9)-1)&amp;":"&amp;ADDRESS(1000,COLUMN(E$9)-1)))))</f>
        <v>-</v>
      </c>
      <c r="F140" s="2" t="str">
        <f ca="1">IF(ISBLANK(Tareas!$B138),"-",SUM(
SUMIF(INDIRECT(Equipo!$C$4&amp;"!B10:B1000"),$B140,INDIRECT(Equipo!$C$4&amp;"!"&amp;ADDRESS(10,COLUMN(F$9)-1)&amp;":"&amp;ADDRESS(1000,COLUMN(F$9)-1))),
SUMIF(INDIRECT(Equipo!$D$4&amp;"!B10:B1000"),$B140,INDIRECT(Equipo!$D$4&amp;"!"&amp;ADDRESS(10,COLUMN(F$9)-1)&amp;":"&amp;ADDRESS(1000,COLUMN(F$9)-1))),
SUMIF(INDIRECT(Equipo!$E$4&amp;"!B10:B1000"),$B140,INDIRECT(Equipo!$E$4&amp;"!"&amp;ADDRESS(10,COLUMN(F$9)-1)&amp;":"&amp;ADDRESS(1000,COLUMN(F$9)-1))),
SUMIF(INDIRECT(Equipo!$F$4&amp;"!B10:B1000"),$B140,INDIRECT(Equipo!$F$4&amp;"!"&amp;ADDRESS(10,COLUMN(F$9)-1)&amp;":"&amp;ADDRESS(1000,COLUMN(F$9)-1))),
SUMIF(INDIRECT(Equipo!$G$4&amp;"!B10:B1000"),$B140,INDIRECT(Equipo!$G$4&amp;"!"&amp;ADDRESS(10,COLUMN(F$9)-1)&amp;":"&amp;ADDRESS(1000,COLUMN(F$9)-1)))))</f>
        <v>-</v>
      </c>
      <c r="G140" s="2" t="str">
        <f ca="1">IF(ISBLANK(Tareas!$B138),"-",SUM(
SUMIF(INDIRECT(Equipo!$C$4&amp;"!B10:B1000"),$B140,INDIRECT(Equipo!$C$4&amp;"!"&amp;ADDRESS(10,COLUMN(G$9)-1)&amp;":"&amp;ADDRESS(1000,COLUMN(G$9)-1))),
SUMIF(INDIRECT(Equipo!$D$4&amp;"!B10:B1000"),$B140,INDIRECT(Equipo!$D$4&amp;"!"&amp;ADDRESS(10,COLUMN(G$9)-1)&amp;":"&amp;ADDRESS(1000,COLUMN(G$9)-1))),
SUMIF(INDIRECT(Equipo!$E$4&amp;"!B10:B1000"),$B140,INDIRECT(Equipo!$E$4&amp;"!"&amp;ADDRESS(10,COLUMN(G$9)-1)&amp;":"&amp;ADDRESS(1000,COLUMN(G$9)-1))),
SUMIF(INDIRECT(Equipo!$F$4&amp;"!B10:B1000"),$B140,INDIRECT(Equipo!$F$4&amp;"!"&amp;ADDRESS(10,COLUMN(G$9)-1)&amp;":"&amp;ADDRESS(1000,COLUMN(G$9)-1))),
SUMIF(INDIRECT(Equipo!$G$4&amp;"!B10:B1000"),$B140,INDIRECT(Equipo!$G$4&amp;"!"&amp;ADDRESS(10,COLUMN(G$9)-1)&amp;":"&amp;ADDRESS(1000,COLUMN(G$9)-1)))))</f>
        <v>-</v>
      </c>
    </row>
    <row r="141" spans="2:7">
      <c r="B141" t="str">
        <f>IF(ISBLANK(Tareas!B139)," - ",Tareas!B139)</f>
        <v xml:space="preserve"> - </v>
      </c>
      <c r="D141" s="2" t="str">
        <f ca="1">IF(ISBLANK(Tareas!$B139),"-",SUM(
SUMIF(INDIRECT(Equipo!$C$4&amp;"!B10:B1000"),$B141,INDIRECT(Equipo!$C$4&amp;"!"&amp;ADDRESS(10,COLUMN(D$9)-1)&amp;":"&amp;ADDRESS(1000,COLUMN(D$9)-1))),
SUMIF(INDIRECT(Equipo!$D$4&amp;"!B10:B1000"),$B141,INDIRECT(Equipo!$D$4&amp;"!"&amp;ADDRESS(10,COLUMN(D$9)-1)&amp;":"&amp;ADDRESS(1000,COLUMN(D$9)-1))),
SUMIF(INDIRECT(Equipo!$E$4&amp;"!B10:B1000"),$B141,INDIRECT(Equipo!$E$4&amp;"!"&amp;ADDRESS(10,COLUMN(D$9)-1)&amp;":"&amp;ADDRESS(1000,COLUMN(D$9)-1))),
SUMIF(INDIRECT(Equipo!$F$4&amp;"!B10:B1000"),$B141,INDIRECT(Equipo!$F$4&amp;"!"&amp;ADDRESS(10,COLUMN(D$9)-1)&amp;":"&amp;ADDRESS(1000,COLUMN(D$9)-1))),
SUMIF(INDIRECT(Equipo!$G$4&amp;"!B10:B1000"),$B141,INDIRECT(Equipo!$G$4&amp;"!"&amp;ADDRESS(10,COLUMN(D$9)-1)&amp;":"&amp;ADDRESS(1000,COLUMN(D$9)-1)))))</f>
        <v>-</v>
      </c>
      <c r="E141" s="2" t="str">
        <f ca="1">IF(ISBLANK(Tareas!$B139),"-",SUM(
SUMIF(INDIRECT(Equipo!$C$4&amp;"!B10:B1000"),$B141,INDIRECT(Equipo!$C$4&amp;"!"&amp;ADDRESS(10,COLUMN(E$9)-1)&amp;":"&amp;ADDRESS(1000,COLUMN(E$9)-1))),
SUMIF(INDIRECT(Equipo!$D$4&amp;"!B10:B1000"),$B141,INDIRECT(Equipo!$D$4&amp;"!"&amp;ADDRESS(10,COLUMN(E$9)-1)&amp;":"&amp;ADDRESS(1000,COLUMN(E$9)-1))),
SUMIF(INDIRECT(Equipo!$E$4&amp;"!B10:B1000"),$B141,INDIRECT(Equipo!$E$4&amp;"!"&amp;ADDRESS(10,COLUMN(E$9)-1)&amp;":"&amp;ADDRESS(1000,COLUMN(E$9)-1))),
SUMIF(INDIRECT(Equipo!$F$4&amp;"!B10:B1000"),$B141,INDIRECT(Equipo!$F$4&amp;"!"&amp;ADDRESS(10,COLUMN(E$9)-1)&amp;":"&amp;ADDRESS(1000,COLUMN(E$9)-1))),
SUMIF(INDIRECT(Equipo!$G$4&amp;"!B10:B1000"),$B141,INDIRECT(Equipo!$G$4&amp;"!"&amp;ADDRESS(10,COLUMN(E$9)-1)&amp;":"&amp;ADDRESS(1000,COLUMN(E$9)-1)))))</f>
        <v>-</v>
      </c>
      <c r="F141" s="2" t="str">
        <f ca="1">IF(ISBLANK(Tareas!$B139),"-",SUM(
SUMIF(INDIRECT(Equipo!$C$4&amp;"!B10:B1000"),$B141,INDIRECT(Equipo!$C$4&amp;"!"&amp;ADDRESS(10,COLUMN(F$9)-1)&amp;":"&amp;ADDRESS(1000,COLUMN(F$9)-1))),
SUMIF(INDIRECT(Equipo!$D$4&amp;"!B10:B1000"),$B141,INDIRECT(Equipo!$D$4&amp;"!"&amp;ADDRESS(10,COLUMN(F$9)-1)&amp;":"&amp;ADDRESS(1000,COLUMN(F$9)-1))),
SUMIF(INDIRECT(Equipo!$E$4&amp;"!B10:B1000"),$B141,INDIRECT(Equipo!$E$4&amp;"!"&amp;ADDRESS(10,COLUMN(F$9)-1)&amp;":"&amp;ADDRESS(1000,COLUMN(F$9)-1))),
SUMIF(INDIRECT(Equipo!$F$4&amp;"!B10:B1000"),$B141,INDIRECT(Equipo!$F$4&amp;"!"&amp;ADDRESS(10,COLUMN(F$9)-1)&amp;":"&amp;ADDRESS(1000,COLUMN(F$9)-1))),
SUMIF(INDIRECT(Equipo!$G$4&amp;"!B10:B1000"),$B141,INDIRECT(Equipo!$G$4&amp;"!"&amp;ADDRESS(10,COLUMN(F$9)-1)&amp;":"&amp;ADDRESS(1000,COLUMN(F$9)-1)))))</f>
        <v>-</v>
      </c>
      <c r="G141" s="2" t="str">
        <f ca="1">IF(ISBLANK(Tareas!$B139),"-",SUM(
SUMIF(INDIRECT(Equipo!$C$4&amp;"!B10:B1000"),$B141,INDIRECT(Equipo!$C$4&amp;"!"&amp;ADDRESS(10,COLUMN(G$9)-1)&amp;":"&amp;ADDRESS(1000,COLUMN(G$9)-1))),
SUMIF(INDIRECT(Equipo!$D$4&amp;"!B10:B1000"),$B141,INDIRECT(Equipo!$D$4&amp;"!"&amp;ADDRESS(10,COLUMN(G$9)-1)&amp;":"&amp;ADDRESS(1000,COLUMN(G$9)-1))),
SUMIF(INDIRECT(Equipo!$E$4&amp;"!B10:B1000"),$B141,INDIRECT(Equipo!$E$4&amp;"!"&amp;ADDRESS(10,COLUMN(G$9)-1)&amp;":"&amp;ADDRESS(1000,COLUMN(G$9)-1))),
SUMIF(INDIRECT(Equipo!$F$4&amp;"!B10:B1000"),$B141,INDIRECT(Equipo!$F$4&amp;"!"&amp;ADDRESS(10,COLUMN(G$9)-1)&amp;":"&amp;ADDRESS(1000,COLUMN(G$9)-1))),
SUMIF(INDIRECT(Equipo!$G$4&amp;"!B10:B1000"),$B141,INDIRECT(Equipo!$G$4&amp;"!"&amp;ADDRESS(10,COLUMN(G$9)-1)&amp;":"&amp;ADDRESS(1000,COLUMN(G$9)-1)))))</f>
        <v>-</v>
      </c>
    </row>
    <row r="142" spans="2:7">
      <c r="B142" t="str">
        <f>IF(ISBLANK(Tareas!B140)," - ",Tareas!B140)</f>
        <v xml:space="preserve"> - </v>
      </c>
      <c r="D142" s="2" t="str">
        <f ca="1">IF(ISBLANK(Tareas!$B140),"-",SUM(
SUMIF(INDIRECT(Equipo!$C$4&amp;"!B10:B1000"),$B142,INDIRECT(Equipo!$C$4&amp;"!"&amp;ADDRESS(10,COLUMN(D$9)-1)&amp;":"&amp;ADDRESS(1000,COLUMN(D$9)-1))),
SUMIF(INDIRECT(Equipo!$D$4&amp;"!B10:B1000"),$B142,INDIRECT(Equipo!$D$4&amp;"!"&amp;ADDRESS(10,COLUMN(D$9)-1)&amp;":"&amp;ADDRESS(1000,COLUMN(D$9)-1))),
SUMIF(INDIRECT(Equipo!$E$4&amp;"!B10:B1000"),$B142,INDIRECT(Equipo!$E$4&amp;"!"&amp;ADDRESS(10,COLUMN(D$9)-1)&amp;":"&amp;ADDRESS(1000,COLUMN(D$9)-1))),
SUMIF(INDIRECT(Equipo!$F$4&amp;"!B10:B1000"),$B142,INDIRECT(Equipo!$F$4&amp;"!"&amp;ADDRESS(10,COLUMN(D$9)-1)&amp;":"&amp;ADDRESS(1000,COLUMN(D$9)-1))),
SUMIF(INDIRECT(Equipo!$G$4&amp;"!B10:B1000"),$B142,INDIRECT(Equipo!$G$4&amp;"!"&amp;ADDRESS(10,COLUMN(D$9)-1)&amp;":"&amp;ADDRESS(1000,COLUMN(D$9)-1)))))</f>
        <v>-</v>
      </c>
      <c r="E142" s="2" t="str">
        <f ca="1">IF(ISBLANK(Tareas!$B140),"-",SUM(
SUMIF(INDIRECT(Equipo!$C$4&amp;"!B10:B1000"),$B142,INDIRECT(Equipo!$C$4&amp;"!"&amp;ADDRESS(10,COLUMN(E$9)-1)&amp;":"&amp;ADDRESS(1000,COLUMN(E$9)-1))),
SUMIF(INDIRECT(Equipo!$D$4&amp;"!B10:B1000"),$B142,INDIRECT(Equipo!$D$4&amp;"!"&amp;ADDRESS(10,COLUMN(E$9)-1)&amp;":"&amp;ADDRESS(1000,COLUMN(E$9)-1))),
SUMIF(INDIRECT(Equipo!$E$4&amp;"!B10:B1000"),$B142,INDIRECT(Equipo!$E$4&amp;"!"&amp;ADDRESS(10,COLUMN(E$9)-1)&amp;":"&amp;ADDRESS(1000,COLUMN(E$9)-1))),
SUMIF(INDIRECT(Equipo!$F$4&amp;"!B10:B1000"),$B142,INDIRECT(Equipo!$F$4&amp;"!"&amp;ADDRESS(10,COLUMN(E$9)-1)&amp;":"&amp;ADDRESS(1000,COLUMN(E$9)-1))),
SUMIF(INDIRECT(Equipo!$G$4&amp;"!B10:B1000"),$B142,INDIRECT(Equipo!$G$4&amp;"!"&amp;ADDRESS(10,COLUMN(E$9)-1)&amp;":"&amp;ADDRESS(1000,COLUMN(E$9)-1)))))</f>
        <v>-</v>
      </c>
      <c r="F142" s="2" t="str">
        <f ca="1">IF(ISBLANK(Tareas!$B140),"-",SUM(
SUMIF(INDIRECT(Equipo!$C$4&amp;"!B10:B1000"),$B142,INDIRECT(Equipo!$C$4&amp;"!"&amp;ADDRESS(10,COLUMN(F$9)-1)&amp;":"&amp;ADDRESS(1000,COLUMN(F$9)-1))),
SUMIF(INDIRECT(Equipo!$D$4&amp;"!B10:B1000"),$B142,INDIRECT(Equipo!$D$4&amp;"!"&amp;ADDRESS(10,COLUMN(F$9)-1)&amp;":"&amp;ADDRESS(1000,COLUMN(F$9)-1))),
SUMIF(INDIRECT(Equipo!$E$4&amp;"!B10:B1000"),$B142,INDIRECT(Equipo!$E$4&amp;"!"&amp;ADDRESS(10,COLUMN(F$9)-1)&amp;":"&amp;ADDRESS(1000,COLUMN(F$9)-1))),
SUMIF(INDIRECT(Equipo!$F$4&amp;"!B10:B1000"),$B142,INDIRECT(Equipo!$F$4&amp;"!"&amp;ADDRESS(10,COLUMN(F$9)-1)&amp;":"&amp;ADDRESS(1000,COLUMN(F$9)-1))),
SUMIF(INDIRECT(Equipo!$G$4&amp;"!B10:B1000"),$B142,INDIRECT(Equipo!$G$4&amp;"!"&amp;ADDRESS(10,COLUMN(F$9)-1)&amp;":"&amp;ADDRESS(1000,COLUMN(F$9)-1)))))</f>
        <v>-</v>
      </c>
      <c r="G142" s="2" t="str">
        <f ca="1">IF(ISBLANK(Tareas!$B140),"-",SUM(
SUMIF(INDIRECT(Equipo!$C$4&amp;"!B10:B1000"),$B142,INDIRECT(Equipo!$C$4&amp;"!"&amp;ADDRESS(10,COLUMN(G$9)-1)&amp;":"&amp;ADDRESS(1000,COLUMN(G$9)-1))),
SUMIF(INDIRECT(Equipo!$D$4&amp;"!B10:B1000"),$B142,INDIRECT(Equipo!$D$4&amp;"!"&amp;ADDRESS(10,COLUMN(G$9)-1)&amp;":"&amp;ADDRESS(1000,COLUMN(G$9)-1))),
SUMIF(INDIRECT(Equipo!$E$4&amp;"!B10:B1000"),$B142,INDIRECT(Equipo!$E$4&amp;"!"&amp;ADDRESS(10,COLUMN(G$9)-1)&amp;":"&amp;ADDRESS(1000,COLUMN(G$9)-1))),
SUMIF(INDIRECT(Equipo!$F$4&amp;"!B10:B1000"),$B142,INDIRECT(Equipo!$F$4&amp;"!"&amp;ADDRESS(10,COLUMN(G$9)-1)&amp;":"&amp;ADDRESS(1000,COLUMN(G$9)-1))),
SUMIF(INDIRECT(Equipo!$G$4&amp;"!B10:B1000"),$B142,INDIRECT(Equipo!$G$4&amp;"!"&amp;ADDRESS(10,COLUMN(G$9)-1)&amp;":"&amp;ADDRESS(1000,COLUMN(G$9)-1)))))</f>
        <v>-</v>
      </c>
    </row>
    <row r="143" spans="2:7">
      <c r="B143" t="str">
        <f>IF(ISBLANK(Tareas!B141)," - ",Tareas!B141)</f>
        <v xml:space="preserve"> - </v>
      </c>
      <c r="D143" s="2" t="str">
        <f ca="1">IF(ISBLANK(Tareas!$B141),"-",SUM(
SUMIF(INDIRECT(Equipo!$C$4&amp;"!B10:B1000"),$B143,INDIRECT(Equipo!$C$4&amp;"!"&amp;ADDRESS(10,COLUMN(D$9)-1)&amp;":"&amp;ADDRESS(1000,COLUMN(D$9)-1))),
SUMIF(INDIRECT(Equipo!$D$4&amp;"!B10:B1000"),$B143,INDIRECT(Equipo!$D$4&amp;"!"&amp;ADDRESS(10,COLUMN(D$9)-1)&amp;":"&amp;ADDRESS(1000,COLUMN(D$9)-1))),
SUMIF(INDIRECT(Equipo!$E$4&amp;"!B10:B1000"),$B143,INDIRECT(Equipo!$E$4&amp;"!"&amp;ADDRESS(10,COLUMN(D$9)-1)&amp;":"&amp;ADDRESS(1000,COLUMN(D$9)-1))),
SUMIF(INDIRECT(Equipo!$F$4&amp;"!B10:B1000"),$B143,INDIRECT(Equipo!$F$4&amp;"!"&amp;ADDRESS(10,COLUMN(D$9)-1)&amp;":"&amp;ADDRESS(1000,COLUMN(D$9)-1))),
SUMIF(INDIRECT(Equipo!$G$4&amp;"!B10:B1000"),$B143,INDIRECT(Equipo!$G$4&amp;"!"&amp;ADDRESS(10,COLUMN(D$9)-1)&amp;":"&amp;ADDRESS(1000,COLUMN(D$9)-1)))))</f>
        <v>-</v>
      </c>
      <c r="E143" s="2" t="str">
        <f ca="1">IF(ISBLANK(Tareas!$B141),"-",SUM(
SUMIF(INDIRECT(Equipo!$C$4&amp;"!B10:B1000"),$B143,INDIRECT(Equipo!$C$4&amp;"!"&amp;ADDRESS(10,COLUMN(E$9)-1)&amp;":"&amp;ADDRESS(1000,COLUMN(E$9)-1))),
SUMIF(INDIRECT(Equipo!$D$4&amp;"!B10:B1000"),$B143,INDIRECT(Equipo!$D$4&amp;"!"&amp;ADDRESS(10,COLUMN(E$9)-1)&amp;":"&amp;ADDRESS(1000,COLUMN(E$9)-1))),
SUMIF(INDIRECT(Equipo!$E$4&amp;"!B10:B1000"),$B143,INDIRECT(Equipo!$E$4&amp;"!"&amp;ADDRESS(10,COLUMN(E$9)-1)&amp;":"&amp;ADDRESS(1000,COLUMN(E$9)-1))),
SUMIF(INDIRECT(Equipo!$F$4&amp;"!B10:B1000"),$B143,INDIRECT(Equipo!$F$4&amp;"!"&amp;ADDRESS(10,COLUMN(E$9)-1)&amp;":"&amp;ADDRESS(1000,COLUMN(E$9)-1))),
SUMIF(INDIRECT(Equipo!$G$4&amp;"!B10:B1000"),$B143,INDIRECT(Equipo!$G$4&amp;"!"&amp;ADDRESS(10,COLUMN(E$9)-1)&amp;":"&amp;ADDRESS(1000,COLUMN(E$9)-1)))))</f>
        <v>-</v>
      </c>
      <c r="F143" s="2" t="str">
        <f ca="1">IF(ISBLANK(Tareas!$B141),"-",SUM(
SUMIF(INDIRECT(Equipo!$C$4&amp;"!B10:B1000"),$B143,INDIRECT(Equipo!$C$4&amp;"!"&amp;ADDRESS(10,COLUMN(F$9)-1)&amp;":"&amp;ADDRESS(1000,COLUMN(F$9)-1))),
SUMIF(INDIRECT(Equipo!$D$4&amp;"!B10:B1000"),$B143,INDIRECT(Equipo!$D$4&amp;"!"&amp;ADDRESS(10,COLUMN(F$9)-1)&amp;":"&amp;ADDRESS(1000,COLUMN(F$9)-1))),
SUMIF(INDIRECT(Equipo!$E$4&amp;"!B10:B1000"),$B143,INDIRECT(Equipo!$E$4&amp;"!"&amp;ADDRESS(10,COLUMN(F$9)-1)&amp;":"&amp;ADDRESS(1000,COLUMN(F$9)-1))),
SUMIF(INDIRECT(Equipo!$F$4&amp;"!B10:B1000"),$B143,INDIRECT(Equipo!$F$4&amp;"!"&amp;ADDRESS(10,COLUMN(F$9)-1)&amp;":"&amp;ADDRESS(1000,COLUMN(F$9)-1))),
SUMIF(INDIRECT(Equipo!$G$4&amp;"!B10:B1000"),$B143,INDIRECT(Equipo!$G$4&amp;"!"&amp;ADDRESS(10,COLUMN(F$9)-1)&amp;":"&amp;ADDRESS(1000,COLUMN(F$9)-1)))))</f>
        <v>-</v>
      </c>
      <c r="G143" s="2" t="str">
        <f ca="1">IF(ISBLANK(Tareas!$B141),"-",SUM(
SUMIF(INDIRECT(Equipo!$C$4&amp;"!B10:B1000"),$B143,INDIRECT(Equipo!$C$4&amp;"!"&amp;ADDRESS(10,COLUMN(G$9)-1)&amp;":"&amp;ADDRESS(1000,COLUMN(G$9)-1))),
SUMIF(INDIRECT(Equipo!$D$4&amp;"!B10:B1000"),$B143,INDIRECT(Equipo!$D$4&amp;"!"&amp;ADDRESS(10,COLUMN(G$9)-1)&amp;":"&amp;ADDRESS(1000,COLUMN(G$9)-1))),
SUMIF(INDIRECT(Equipo!$E$4&amp;"!B10:B1000"),$B143,INDIRECT(Equipo!$E$4&amp;"!"&amp;ADDRESS(10,COLUMN(G$9)-1)&amp;":"&amp;ADDRESS(1000,COLUMN(G$9)-1))),
SUMIF(INDIRECT(Equipo!$F$4&amp;"!B10:B1000"),$B143,INDIRECT(Equipo!$F$4&amp;"!"&amp;ADDRESS(10,COLUMN(G$9)-1)&amp;":"&amp;ADDRESS(1000,COLUMN(G$9)-1))),
SUMIF(INDIRECT(Equipo!$G$4&amp;"!B10:B1000"),$B143,INDIRECT(Equipo!$G$4&amp;"!"&amp;ADDRESS(10,COLUMN(G$9)-1)&amp;":"&amp;ADDRESS(1000,COLUMN(G$9)-1)))))</f>
        <v>-</v>
      </c>
    </row>
    <row r="144" spans="2:7">
      <c r="B144" t="str">
        <f>IF(ISBLANK(Tareas!B142)," - ",Tareas!B142)</f>
        <v xml:space="preserve"> - </v>
      </c>
      <c r="D144" s="2" t="str">
        <f ca="1">IF(ISBLANK(Tareas!$B142),"-",SUM(
SUMIF(INDIRECT(Equipo!$C$4&amp;"!B10:B1000"),$B144,INDIRECT(Equipo!$C$4&amp;"!"&amp;ADDRESS(10,COLUMN(D$9)-1)&amp;":"&amp;ADDRESS(1000,COLUMN(D$9)-1))),
SUMIF(INDIRECT(Equipo!$D$4&amp;"!B10:B1000"),$B144,INDIRECT(Equipo!$D$4&amp;"!"&amp;ADDRESS(10,COLUMN(D$9)-1)&amp;":"&amp;ADDRESS(1000,COLUMN(D$9)-1))),
SUMIF(INDIRECT(Equipo!$E$4&amp;"!B10:B1000"),$B144,INDIRECT(Equipo!$E$4&amp;"!"&amp;ADDRESS(10,COLUMN(D$9)-1)&amp;":"&amp;ADDRESS(1000,COLUMN(D$9)-1))),
SUMIF(INDIRECT(Equipo!$F$4&amp;"!B10:B1000"),$B144,INDIRECT(Equipo!$F$4&amp;"!"&amp;ADDRESS(10,COLUMN(D$9)-1)&amp;":"&amp;ADDRESS(1000,COLUMN(D$9)-1))),
SUMIF(INDIRECT(Equipo!$G$4&amp;"!B10:B1000"),$B144,INDIRECT(Equipo!$G$4&amp;"!"&amp;ADDRESS(10,COLUMN(D$9)-1)&amp;":"&amp;ADDRESS(1000,COLUMN(D$9)-1)))))</f>
        <v>-</v>
      </c>
      <c r="E144" s="2" t="str">
        <f ca="1">IF(ISBLANK(Tareas!$B142),"-",SUM(
SUMIF(INDIRECT(Equipo!$C$4&amp;"!B10:B1000"),$B144,INDIRECT(Equipo!$C$4&amp;"!"&amp;ADDRESS(10,COLUMN(E$9)-1)&amp;":"&amp;ADDRESS(1000,COLUMN(E$9)-1))),
SUMIF(INDIRECT(Equipo!$D$4&amp;"!B10:B1000"),$B144,INDIRECT(Equipo!$D$4&amp;"!"&amp;ADDRESS(10,COLUMN(E$9)-1)&amp;":"&amp;ADDRESS(1000,COLUMN(E$9)-1))),
SUMIF(INDIRECT(Equipo!$E$4&amp;"!B10:B1000"),$B144,INDIRECT(Equipo!$E$4&amp;"!"&amp;ADDRESS(10,COLUMN(E$9)-1)&amp;":"&amp;ADDRESS(1000,COLUMN(E$9)-1))),
SUMIF(INDIRECT(Equipo!$F$4&amp;"!B10:B1000"),$B144,INDIRECT(Equipo!$F$4&amp;"!"&amp;ADDRESS(10,COLUMN(E$9)-1)&amp;":"&amp;ADDRESS(1000,COLUMN(E$9)-1))),
SUMIF(INDIRECT(Equipo!$G$4&amp;"!B10:B1000"),$B144,INDIRECT(Equipo!$G$4&amp;"!"&amp;ADDRESS(10,COLUMN(E$9)-1)&amp;":"&amp;ADDRESS(1000,COLUMN(E$9)-1)))))</f>
        <v>-</v>
      </c>
      <c r="F144" s="2" t="str">
        <f ca="1">IF(ISBLANK(Tareas!$B142),"-",SUM(
SUMIF(INDIRECT(Equipo!$C$4&amp;"!B10:B1000"),$B144,INDIRECT(Equipo!$C$4&amp;"!"&amp;ADDRESS(10,COLUMN(F$9)-1)&amp;":"&amp;ADDRESS(1000,COLUMN(F$9)-1))),
SUMIF(INDIRECT(Equipo!$D$4&amp;"!B10:B1000"),$B144,INDIRECT(Equipo!$D$4&amp;"!"&amp;ADDRESS(10,COLUMN(F$9)-1)&amp;":"&amp;ADDRESS(1000,COLUMN(F$9)-1))),
SUMIF(INDIRECT(Equipo!$E$4&amp;"!B10:B1000"),$B144,INDIRECT(Equipo!$E$4&amp;"!"&amp;ADDRESS(10,COLUMN(F$9)-1)&amp;":"&amp;ADDRESS(1000,COLUMN(F$9)-1))),
SUMIF(INDIRECT(Equipo!$F$4&amp;"!B10:B1000"),$B144,INDIRECT(Equipo!$F$4&amp;"!"&amp;ADDRESS(10,COLUMN(F$9)-1)&amp;":"&amp;ADDRESS(1000,COLUMN(F$9)-1))),
SUMIF(INDIRECT(Equipo!$G$4&amp;"!B10:B1000"),$B144,INDIRECT(Equipo!$G$4&amp;"!"&amp;ADDRESS(10,COLUMN(F$9)-1)&amp;":"&amp;ADDRESS(1000,COLUMN(F$9)-1)))))</f>
        <v>-</v>
      </c>
      <c r="G144" s="2" t="str">
        <f ca="1">IF(ISBLANK(Tareas!$B142),"-",SUM(
SUMIF(INDIRECT(Equipo!$C$4&amp;"!B10:B1000"),$B144,INDIRECT(Equipo!$C$4&amp;"!"&amp;ADDRESS(10,COLUMN(G$9)-1)&amp;":"&amp;ADDRESS(1000,COLUMN(G$9)-1))),
SUMIF(INDIRECT(Equipo!$D$4&amp;"!B10:B1000"),$B144,INDIRECT(Equipo!$D$4&amp;"!"&amp;ADDRESS(10,COLUMN(G$9)-1)&amp;":"&amp;ADDRESS(1000,COLUMN(G$9)-1))),
SUMIF(INDIRECT(Equipo!$E$4&amp;"!B10:B1000"),$B144,INDIRECT(Equipo!$E$4&amp;"!"&amp;ADDRESS(10,COLUMN(G$9)-1)&amp;":"&amp;ADDRESS(1000,COLUMN(G$9)-1))),
SUMIF(INDIRECT(Equipo!$F$4&amp;"!B10:B1000"),$B144,INDIRECT(Equipo!$F$4&amp;"!"&amp;ADDRESS(10,COLUMN(G$9)-1)&amp;":"&amp;ADDRESS(1000,COLUMN(G$9)-1))),
SUMIF(INDIRECT(Equipo!$G$4&amp;"!B10:B1000"),$B144,INDIRECT(Equipo!$G$4&amp;"!"&amp;ADDRESS(10,COLUMN(G$9)-1)&amp;":"&amp;ADDRESS(1000,COLUMN(G$9)-1)))))</f>
        <v>-</v>
      </c>
    </row>
    <row r="145" spans="2:7">
      <c r="B145" t="str">
        <f>IF(ISBLANK(Tareas!B143)," - ",Tareas!B143)</f>
        <v xml:space="preserve"> - </v>
      </c>
      <c r="D145" s="2" t="str">
        <f ca="1">IF(ISBLANK(Tareas!$B143),"-",SUM(
SUMIF(INDIRECT(Equipo!$C$4&amp;"!B10:B1000"),$B145,INDIRECT(Equipo!$C$4&amp;"!"&amp;ADDRESS(10,COLUMN(D$9)-1)&amp;":"&amp;ADDRESS(1000,COLUMN(D$9)-1))),
SUMIF(INDIRECT(Equipo!$D$4&amp;"!B10:B1000"),$B145,INDIRECT(Equipo!$D$4&amp;"!"&amp;ADDRESS(10,COLUMN(D$9)-1)&amp;":"&amp;ADDRESS(1000,COLUMN(D$9)-1))),
SUMIF(INDIRECT(Equipo!$E$4&amp;"!B10:B1000"),$B145,INDIRECT(Equipo!$E$4&amp;"!"&amp;ADDRESS(10,COLUMN(D$9)-1)&amp;":"&amp;ADDRESS(1000,COLUMN(D$9)-1))),
SUMIF(INDIRECT(Equipo!$F$4&amp;"!B10:B1000"),$B145,INDIRECT(Equipo!$F$4&amp;"!"&amp;ADDRESS(10,COLUMN(D$9)-1)&amp;":"&amp;ADDRESS(1000,COLUMN(D$9)-1))),
SUMIF(INDIRECT(Equipo!$G$4&amp;"!B10:B1000"),$B145,INDIRECT(Equipo!$G$4&amp;"!"&amp;ADDRESS(10,COLUMN(D$9)-1)&amp;":"&amp;ADDRESS(1000,COLUMN(D$9)-1)))))</f>
        <v>-</v>
      </c>
      <c r="E145" s="2" t="str">
        <f ca="1">IF(ISBLANK(Tareas!$B143),"-",SUM(
SUMIF(INDIRECT(Equipo!$C$4&amp;"!B10:B1000"),$B145,INDIRECT(Equipo!$C$4&amp;"!"&amp;ADDRESS(10,COLUMN(E$9)-1)&amp;":"&amp;ADDRESS(1000,COLUMN(E$9)-1))),
SUMIF(INDIRECT(Equipo!$D$4&amp;"!B10:B1000"),$B145,INDIRECT(Equipo!$D$4&amp;"!"&amp;ADDRESS(10,COLUMN(E$9)-1)&amp;":"&amp;ADDRESS(1000,COLUMN(E$9)-1))),
SUMIF(INDIRECT(Equipo!$E$4&amp;"!B10:B1000"),$B145,INDIRECT(Equipo!$E$4&amp;"!"&amp;ADDRESS(10,COLUMN(E$9)-1)&amp;":"&amp;ADDRESS(1000,COLUMN(E$9)-1))),
SUMIF(INDIRECT(Equipo!$F$4&amp;"!B10:B1000"),$B145,INDIRECT(Equipo!$F$4&amp;"!"&amp;ADDRESS(10,COLUMN(E$9)-1)&amp;":"&amp;ADDRESS(1000,COLUMN(E$9)-1))),
SUMIF(INDIRECT(Equipo!$G$4&amp;"!B10:B1000"),$B145,INDIRECT(Equipo!$G$4&amp;"!"&amp;ADDRESS(10,COLUMN(E$9)-1)&amp;":"&amp;ADDRESS(1000,COLUMN(E$9)-1)))))</f>
        <v>-</v>
      </c>
      <c r="F145" s="2" t="str">
        <f ca="1">IF(ISBLANK(Tareas!$B143),"-",SUM(
SUMIF(INDIRECT(Equipo!$C$4&amp;"!B10:B1000"),$B145,INDIRECT(Equipo!$C$4&amp;"!"&amp;ADDRESS(10,COLUMN(F$9)-1)&amp;":"&amp;ADDRESS(1000,COLUMN(F$9)-1))),
SUMIF(INDIRECT(Equipo!$D$4&amp;"!B10:B1000"),$B145,INDIRECT(Equipo!$D$4&amp;"!"&amp;ADDRESS(10,COLUMN(F$9)-1)&amp;":"&amp;ADDRESS(1000,COLUMN(F$9)-1))),
SUMIF(INDIRECT(Equipo!$E$4&amp;"!B10:B1000"),$B145,INDIRECT(Equipo!$E$4&amp;"!"&amp;ADDRESS(10,COLUMN(F$9)-1)&amp;":"&amp;ADDRESS(1000,COLUMN(F$9)-1))),
SUMIF(INDIRECT(Equipo!$F$4&amp;"!B10:B1000"),$B145,INDIRECT(Equipo!$F$4&amp;"!"&amp;ADDRESS(10,COLUMN(F$9)-1)&amp;":"&amp;ADDRESS(1000,COLUMN(F$9)-1))),
SUMIF(INDIRECT(Equipo!$G$4&amp;"!B10:B1000"),$B145,INDIRECT(Equipo!$G$4&amp;"!"&amp;ADDRESS(10,COLUMN(F$9)-1)&amp;":"&amp;ADDRESS(1000,COLUMN(F$9)-1)))))</f>
        <v>-</v>
      </c>
      <c r="G145" s="2" t="str">
        <f ca="1">IF(ISBLANK(Tareas!$B143),"-",SUM(
SUMIF(INDIRECT(Equipo!$C$4&amp;"!B10:B1000"),$B145,INDIRECT(Equipo!$C$4&amp;"!"&amp;ADDRESS(10,COLUMN(G$9)-1)&amp;":"&amp;ADDRESS(1000,COLUMN(G$9)-1))),
SUMIF(INDIRECT(Equipo!$D$4&amp;"!B10:B1000"),$B145,INDIRECT(Equipo!$D$4&amp;"!"&amp;ADDRESS(10,COLUMN(G$9)-1)&amp;":"&amp;ADDRESS(1000,COLUMN(G$9)-1))),
SUMIF(INDIRECT(Equipo!$E$4&amp;"!B10:B1000"),$B145,INDIRECT(Equipo!$E$4&amp;"!"&amp;ADDRESS(10,COLUMN(G$9)-1)&amp;":"&amp;ADDRESS(1000,COLUMN(G$9)-1))),
SUMIF(INDIRECT(Equipo!$F$4&amp;"!B10:B1000"),$B145,INDIRECT(Equipo!$F$4&amp;"!"&amp;ADDRESS(10,COLUMN(G$9)-1)&amp;":"&amp;ADDRESS(1000,COLUMN(G$9)-1))),
SUMIF(INDIRECT(Equipo!$G$4&amp;"!B10:B1000"),$B145,INDIRECT(Equipo!$G$4&amp;"!"&amp;ADDRESS(10,COLUMN(G$9)-1)&amp;":"&amp;ADDRESS(1000,COLUMN(G$9)-1)))))</f>
        <v>-</v>
      </c>
    </row>
    <row r="146" spans="2:7">
      <c r="B146" t="str">
        <f>IF(ISBLANK(Tareas!B144)," - ",Tareas!B144)</f>
        <v xml:space="preserve"> - </v>
      </c>
      <c r="D146" s="2" t="str">
        <f ca="1">IF(ISBLANK(Tareas!$B144),"-",SUM(
SUMIF(INDIRECT(Equipo!$C$4&amp;"!B10:B1000"),$B146,INDIRECT(Equipo!$C$4&amp;"!"&amp;ADDRESS(10,COLUMN(D$9)-1)&amp;":"&amp;ADDRESS(1000,COLUMN(D$9)-1))),
SUMIF(INDIRECT(Equipo!$D$4&amp;"!B10:B1000"),$B146,INDIRECT(Equipo!$D$4&amp;"!"&amp;ADDRESS(10,COLUMN(D$9)-1)&amp;":"&amp;ADDRESS(1000,COLUMN(D$9)-1))),
SUMIF(INDIRECT(Equipo!$E$4&amp;"!B10:B1000"),$B146,INDIRECT(Equipo!$E$4&amp;"!"&amp;ADDRESS(10,COLUMN(D$9)-1)&amp;":"&amp;ADDRESS(1000,COLUMN(D$9)-1))),
SUMIF(INDIRECT(Equipo!$F$4&amp;"!B10:B1000"),$B146,INDIRECT(Equipo!$F$4&amp;"!"&amp;ADDRESS(10,COLUMN(D$9)-1)&amp;":"&amp;ADDRESS(1000,COLUMN(D$9)-1))),
SUMIF(INDIRECT(Equipo!$G$4&amp;"!B10:B1000"),$B146,INDIRECT(Equipo!$G$4&amp;"!"&amp;ADDRESS(10,COLUMN(D$9)-1)&amp;":"&amp;ADDRESS(1000,COLUMN(D$9)-1)))))</f>
        <v>-</v>
      </c>
      <c r="E146" s="2" t="str">
        <f ca="1">IF(ISBLANK(Tareas!$B144),"-",SUM(
SUMIF(INDIRECT(Equipo!$C$4&amp;"!B10:B1000"),$B146,INDIRECT(Equipo!$C$4&amp;"!"&amp;ADDRESS(10,COLUMN(E$9)-1)&amp;":"&amp;ADDRESS(1000,COLUMN(E$9)-1))),
SUMIF(INDIRECT(Equipo!$D$4&amp;"!B10:B1000"),$B146,INDIRECT(Equipo!$D$4&amp;"!"&amp;ADDRESS(10,COLUMN(E$9)-1)&amp;":"&amp;ADDRESS(1000,COLUMN(E$9)-1))),
SUMIF(INDIRECT(Equipo!$E$4&amp;"!B10:B1000"),$B146,INDIRECT(Equipo!$E$4&amp;"!"&amp;ADDRESS(10,COLUMN(E$9)-1)&amp;":"&amp;ADDRESS(1000,COLUMN(E$9)-1))),
SUMIF(INDIRECT(Equipo!$F$4&amp;"!B10:B1000"),$B146,INDIRECT(Equipo!$F$4&amp;"!"&amp;ADDRESS(10,COLUMN(E$9)-1)&amp;":"&amp;ADDRESS(1000,COLUMN(E$9)-1))),
SUMIF(INDIRECT(Equipo!$G$4&amp;"!B10:B1000"),$B146,INDIRECT(Equipo!$G$4&amp;"!"&amp;ADDRESS(10,COLUMN(E$9)-1)&amp;":"&amp;ADDRESS(1000,COLUMN(E$9)-1)))))</f>
        <v>-</v>
      </c>
      <c r="F146" s="2" t="str">
        <f ca="1">IF(ISBLANK(Tareas!$B144),"-",SUM(
SUMIF(INDIRECT(Equipo!$C$4&amp;"!B10:B1000"),$B146,INDIRECT(Equipo!$C$4&amp;"!"&amp;ADDRESS(10,COLUMN(F$9)-1)&amp;":"&amp;ADDRESS(1000,COLUMN(F$9)-1))),
SUMIF(INDIRECT(Equipo!$D$4&amp;"!B10:B1000"),$B146,INDIRECT(Equipo!$D$4&amp;"!"&amp;ADDRESS(10,COLUMN(F$9)-1)&amp;":"&amp;ADDRESS(1000,COLUMN(F$9)-1))),
SUMIF(INDIRECT(Equipo!$E$4&amp;"!B10:B1000"),$B146,INDIRECT(Equipo!$E$4&amp;"!"&amp;ADDRESS(10,COLUMN(F$9)-1)&amp;":"&amp;ADDRESS(1000,COLUMN(F$9)-1))),
SUMIF(INDIRECT(Equipo!$F$4&amp;"!B10:B1000"),$B146,INDIRECT(Equipo!$F$4&amp;"!"&amp;ADDRESS(10,COLUMN(F$9)-1)&amp;":"&amp;ADDRESS(1000,COLUMN(F$9)-1))),
SUMIF(INDIRECT(Equipo!$G$4&amp;"!B10:B1000"),$B146,INDIRECT(Equipo!$G$4&amp;"!"&amp;ADDRESS(10,COLUMN(F$9)-1)&amp;":"&amp;ADDRESS(1000,COLUMN(F$9)-1)))))</f>
        <v>-</v>
      </c>
      <c r="G146" s="2" t="str">
        <f ca="1">IF(ISBLANK(Tareas!$B144),"-",SUM(
SUMIF(INDIRECT(Equipo!$C$4&amp;"!B10:B1000"),$B146,INDIRECT(Equipo!$C$4&amp;"!"&amp;ADDRESS(10,COLUMN(G$9)-1)&amp;":"&amp;ADDRESS(1000,COLUMN(G$9)-1))),
SUMIF(INDIRECT(Equipo!$D$4&amp;"!B10:B1000"),$B146,INDIRECT(Equipo!$D$4&amp;"!"&amp;ADDRESS(10,COLUMN(G$9)-1)&amp;":"&amp;ADDRESS(1000,COLUMN(G$9)-1))),
SUMIF(INDIRECT(Equipo!$E$4&amp;"!B10:B1000"),$B146,INDIRECT(Equipo!$E$4&amp;"!"&amp;ADDRESS(10,COLUMN(G$9)-1)&amp;":"&amp;ADDRESS(1000,COLUMN(G$9)-1))),
SUMIF(INDIRECT(Equipo!$F$4&amp;"!B10:B1000"),$B146,INDIRECT(Equipo!$F$4&amp;"!"&amp;ADDRESS(10,COLUMN(G$9)-1)&amp;":"&amp;ADDRESS(1000,COLUMN(G$9)-1))),
SUMIF(INDIRECT(Equipo!$G$4&amp;"!B10:B1000"),$B146,INDIRECT(Equipo!$G$4&amp;"!"&amp;ADDRESS(10,COLUMN(G$9)-1)&amp;":"&amp;ADDRESS(1000,COLUMN(G$9)-1)))))</f>
        <v>-</v>
      </c>
    </row>
    <row r="147" spans="2:7">
      <c r="B147" t="str">
        <f>IF(ISBLANK(Tareas!B145)," - ",Tareas!B145)</f>
        <v xml:space="preserve"> - </v>
      </c>
      <c r="D147" s="2" t="str">
        <f ca="1">IF(ISBLANK(Tareas!$B145),"-",SUM(
SUMIF(INDIRECT(Equipo!$C$4&amp;"!B10:B1000"),$B147,INDIRECT(Equipo!$C$4&amp;"!"&amp;ADDRESS(10,COLUMN(D$9)-1)&amp;":"&amp;ADDRESS(1000,COLUMN(D$9)-1))),
SUMIF(INDIRECT(Equipo!$D$4&amp;"!B10:B1000"),$B147,INDIRECT(Equipo!$D$4&amp;"!"&amp;ADDRESS(10,COLUMN(D$9)-1)&amp;":"&amp;ADDRESS(1000,COLUMN(D$9)-1))),
SUMIF(INDIRECT(Equipo!$E$4&amp;"!B10:B1000"),$B147,INDIRECT(Equipo!$E$4&amp;"!"&amp;ADDRESS(10,COLUMN(D$9)-1)&amp;":"&amp;ADDRESS(1000,COLUMN(D$9)-1))),
SUMIF(INDIRECT(Equipo!$F$4&amp;"!B10:B1000"),$B147,INDIRECT(Equipo!$F$4&amp;"!"&amp;ADDRESS(10,COLUMN(D$9)-1)&amp;":"&amp;ADDRESS(1000,COLUMN(D$9)-1))),
SUMIF(INDIRECT(Equipo!$G$4&amp;"!B10:B1000"),$B147,INDIRECT(Equipo!$G$4&amp;"!"&amp;ADDRESS(10,COLUMN(D$9)-1)&amp;":"&amp;ADDRESS(1000,COLUMN(D$9)-1)))))</f>
        <v>-</v>
      </c>
      <c r="E147" s="2" t="str">
        <f ca="1">IF(ISBLANK(Tareas!$B145),"-",SUM(
SUMIF(INDIRECT(Equipo!$C$4&amp;"!B10:B1000"),$B147,INDIRECT(Equipo!$C$4&amp;"!"&amp;ADDRESS(10,COLUMN(E$9)-1)&amp;":"&amp;ADDRESS(1000,COLUMN(E$9)-1))),
SUMIF(INDIRECT(Equipo!$D$4&amp;"!B10:B1000"),$B147,INDIRECT(Equipo!$D$4&amp;"!"&amp;ADDRESS(10,COLUMN(E$9)-1)&amp;":"&amp;ADDRESS(1000,COLUMN(E$9)-1))),
SUMIF(INDIRECT(Equipo!$E$4&amp;"!B10:B1000"),$B147,INDIRECT(Equipo!$E$4&amp;"!"&amp;ADDRESS(10,COLUMN(E$9)-1)&amp;":"&amp;ADDRESS(1000,COLUMN(E$9)-1))),
SUMIF(INDIRECT(Equipo!$F$4&amp;"!B10:B1000"),$B147,INDIRECT(Equipo!$F$4&amp;"!"&amp;ADDRESS(10,COLUMN(E$9)-1)&amp;":"&amp;ADDRESS(1000,COLUMN(E$9)-1))),
SUMIF(INDIRECT(Equipo!$G$4&amp;"!B10:B1000"),$B147,INDIRECT(Equipo!$G$4&amp;"!"&amp;ADDRESS(10,COLUMN(E$9)-1)&amp;":"&amp;ADDRESS(1000,COLUMN(E$9)-1)))))</f>
        <v>-</v>
      </c>
      <c r="F147" s="2" t="str">
        <f ca="1">IF(ISBLANK(Tareas!$B145),"-",SUM(
SUMIF(INDIRECT(Equipo!$C$4&amp;"!B10:B1000"),$B147,INDIRECT(Equipo!$C$4&amp;"!"&amp;ADDRESS(10,COLUMN(F$9)-1)&amp;":"&amp;ADDRESS(1000,COLUMN(F$9)-1))),
SUMIF(INDIRECT(Equipo!$D$4&amp;"!B10:B1000"),$B147,INDIRECT(Equipo!$D$4&amp;"!"&amp;ADDRESS(10,COLUMN(F$9)-1)&amp;":"&amp;ADDRESS(1000,COLUMN(F$9)-1))),
SUMIF(INDIRECT(Equipo!$E$4&amp;"!B10:B1000"),$B147,INDIRECT(Equipo!$E$4&amp;"!"&amp;ADDRESS(10,COLUMN(F$9)-1)&amp;":"&amp;ADDRESS(1000,COLUMN(F$9)-1))),
SUMIF(INDIRECT(Equipo!$F$4&amp;"!B10:B1000"),$B147,INDIRECT(Equipo!$F$4&amp;"!"&amp;ADDRESS(10,COLUMN(F$9)-1)&amp;":"&amp;ADDRESS(1000,COLUMN(F$9)-1))),
SUMIF(INDIRECT(Equipo!$G$4&amp;"!B10:B1000"),$B147,INDIRECT(Equipo!$G$4&amp;"!"&amp;ADDRESS(10,COLUMN(F$9)-1)&amp;":"&amp;ADDRESS(1000,COLUMN(F$9)-1)))))</f>
        <v>-</v>
      </c>
      <c r="G147" s="2" t="str">
        <f ca="1">IF(ISBLANK(Tareas!$B145),"-",SUM(
SUMIF(INDIRECT(Equipo!$C$4&amp;"!B10:B1000"),$B147,INDIRECT(Equipo!$C$4&amp;"!"&amp;ADDRESS(10,COLUMN(G$9)-1)&amp;":"&amp;ADDRESS(1000,COLUMN(G$9)-1))),
SUMIF(INDIRECT(Equipo!$D$4&amp;"!B10:B1000"),$B147,INDIRECT(Equipo!$D$4&amp;"!"&amp;ADDRESS(10,COLUMN(G$9)-1)&amp;":"&amp;ADDRESS(1000,COLUMN(G$9)-1))),
SUMIF(INDIRECT(Equipo!$E$4&amp;"!B10:B1000"),$B147,INDIRECT(Equipo!$E$4&amp;"!"&amp;ADDRESS(10,COLUMN(G$9)-1)&amp;":"&amp;ADDRESS(1000,COLUMN(G$9)-1))),
SUMIF(INDIRECT(Equipo!$F$4&amp;"!B10:B1000"),$B147,INDIRECT(Equipo!$F$4&amp;"!"&amp;ADDRESS(10,COLUMN(G$9)-1)&amp;":"&amp;ADDRESS(1000,COLUMN(G$9)-1))),
SUMIF(INDIRECT(Equipo!$G$4&amp;"!B10:B1000"),$B147,INDIRECT(Equipo!$G$4&amp;"!"&amp;ADDRESS(10,COLUMN(G$9)-1)&amp;":"&amp;ADDRESS(1000,COLUMN(G$9)-1)))))</f>
        <v>-</v>
      </c>
    </row>
    <row r="148" spans="2:7">
      <c r="B148" t="str">
        <f>IF(ISBLANK(Tareas!B146)," - ",Tareas!B146)</f>
        <v xml:space="preserve"> - </v>
      </c>
      <c r="D148" s="2" t="str">
        <f ca="1">IF(ISBLANK(Tareas!$B146),"-",SUM(
SUMIF(INDIRECT(Equipo!$C$4&amp;"!B10:B1000"),$B148,INDIRECT(Equipo!$C$4&amp;"!"&amp;ADDRESS(10,COLUMN(D$9)-1)&amp;":"&amp;ADDRESS(1000,COLUMN(D$9)-1))),
SUMIF(INDIRECT(Equipo!$D$4&amp;"!B10:B1000"),$B148,INDIRECT(Equipo!$D$4&amp;"!"&amp;ADDRESS(10,COLUMN(D$9)-1)&amp;":"&amp;ADDRESS(1000,COLUMN(D$9)-1))),
SUMIF(INDIRECT(Equipo!$E$4&amp;"!B10:B1000"),$B148,INDIRECT(Equipo!$E$4&amp;"!"&amp;ADDRESS(10,COLUMN(D$9)-1)&amp;":"&amp;ADDRESS(1000,COLUMN(D$9)-1))),
SUMIF(INDIRECT(Equipo!$F$4&amp;"!B10:B1000"),$B148,INDIRECT(Equipo!$F$4&amp;"!"&amp;ADDRESS(10,COLUMN(D$9)-1)&amp;":"&amp;ADDRESS(1000,COLUMN(D$9)-1))),
SUMIF(INDIRECT(Equipo!$G$4&amp;"!B10:B1000"),$B148,INDIRECT(Equipo!$G$4&amp;"!"&amp;ADDRESS(10,COLUMN(D$9)-1)&amp;":"&amp;ADDRESS(1000,COLUMN(D$9)-1)))))</f>
        <v>-</v>
      </c>
      <c r="E148" s="2" t="str">
        <f ca="1">IF(ISBLANK(Tareas!$B146),"-",SUM(
SUMIF(INDIRECT(Equipo!$C$4&amp;"!B10:B1000"),$B148,INDIRECT(Equipo!$C$4&amp;"!"&amp;ADDRESS(10,COLUMN(E$9)-1)&amp;":"&amp;ADDRESS(1000,COLUMN(E$9)-1))),
SUMIF(INDIRECT(Equipo!$D$4&amp;"!B10:B1000"),$B148,INDIRECT(Equipo!$D$4&amp;"!"&amp;ADDRESS(10,COLUMN(E$9)-1)&amp;":"&amp;ADDRESS(1000,COLUMN(E$9)-1))),
SUMIF(INDIRECT(Equipo!$E$4&amp;"!B10:B1000"),$B148,INDIRECT(Equipo!$E$4&amp;"!"&amp;ADDRESS(10,COLUMN(E$9)-1)&amp;":"&amp;ADDRESS(1000,COLUMN(E$9)-1))),
SUMIF(INDIRECT(Equipo!$F$4&amp;"!B10:B1000"),$B148,INDIRECT(Equipo!$F$4&amp;"!"&amp;ADDRESS(10,COLUMN(E$9)-1)&amp;":"&amp;ADDRESS(1000,COLUMN(E$9)-1))),
SUMIF(INDIRECT(Equipo!$G$4&amp;"!B10:B1000"),$B148,INDIRECT(Equipo!$G$4&amp;"!"&amp;ADDRESS(10,COLUMN(E$9)-1)&amp;":"&amp;ADDRESS(1000,COLUMN(E$9)-1)))))</f>
        <v>-</v>
      </c>
      <c r="F148" s="2" t="str">
        <f ca="1">IF(ISBLANK(Tareas!$B146),"-",SUM(
SUMIF(INDIRECT(Equipo!$C$4&amp;"!B10:B1000"),$B148,INDIRECT(Equipo!$C$4&amp;"!"&amp;ADDRESS(10,COLUMN(F$9)-1)&amp;":"&amp;ADDRESS(1000,COLUMN(F$9)-1))),
SUMIF(INDIRECT(Equipo!$D$4&amp;"!B10:B1000"),$B148,INDIRECT(Equipo!$D$4&amp;"!"&amp;ADDRESS(10,COLUMN(F$9)-1)&amp;":"&amp;ADDRESS(1000,COLUMN(F$9)-1))),
SUMIF(INDIRECT(Equipo!$E$4&amp;"!B10:B1000"),$B148,INDIRECT(Equipo!$E$4&amp;"!"&amp;ADDRESS(10,COLUMN(F$9)-1)&amp;":"&amp;ADDRESS(1000,COLUMN(F$9)-1))),
SUMIF(INDIRECT(Equipo!$F$4&amp;"!B10:B1000"),$B148,INDIRECT(Equipo!$F$4&amp;"!"&amp;ADDRESS(10,COLUMN(F$9)-1)&amp;":"&amp;ADDRESS(1000,COLUMN(F$9)-1))),
SUMIF(INDIRECT(Equipo!$G$4&amp;"!B10:B1000"),$B148,INDIRECT(Equipo!$G$4&amp;"!"&amp;ADDRESS(10,COLUMN(F$9)-1)&amp;":"&amp;ADDRESS(1000,COLUMN(F$9)-1)))))</f>
        <v>-</v>
      </c>
      <c r="G148" s="2" t="str">
        <f ca="1">IF(ISBLANK(Tareas!$B146),"-",SUM(
SUMIF(INDIRECT(Equipo!$C$4&amp;"!B10:B1000"),$B148,INDIRECT(Equipo!$C$4&amp;"!"&amp;ADDRESS(10,COLUMN(G$9)-1)&amp;":"&amp;ADDRESS(1000,COLUMN(G$9)-1))),
SUMIF(INDIRECT(Equipo!$D$4&amp;"!B10:B1000"),$B148,INDIRECT(Equipo!$D$4&amp;"!"&amp;ADDRESS(10,COLUMN(G$9)-1)&amp;":"&amp;ADDRESS(1000,COLUMN(G$9)-1))),
SUMIF(INDIRECT(Equipo!$E$4&amp;"!B10:B1000"),$B148,INDIRECT(Equipo!$E$4&amp;"!"&amp;ADDRESS(10,COLUMN(G$9)-1)&amp;":"&amp;ADDRESS(1000,COLUMN(G$9)-1))),
SUMIF(INDIRECT(Equipo!$F$4&amp;"!B10:B1000"),$B148,INDIRECT(Equipo!$F$4&amp;"!"&amp;ADDRESS(10,COLUMN(G$9)-1)&amp;":"&amp;ADDRESS(1000,COLUMN(G$9)-1))),
SUMIF(INDIRECT(Equipo!$G$4&amp;"!B10:B1000"),$B148,INDIRECT(Equipo!$G$4&amp;"!"&amp;ADDRESS(10,COLUMN(G$9)-1)&amp;":"&amp;ADDRESS(1000,COLUMN(G$9)-1)))))</f>
        <v>-</v>
      </c>
    </row>
    <row r="149" spans="2:7">
      <c r="B149" t="str">
        <f>IF(ISBLANK(Tareas!B147)," - ",Tareas!B147)</f>
        <v xml:space="preserve"> - </v>
      </c>
      <c r="D149" s="2" t="str">
        <f ca="1">IF(ISBLANK(Tareas!$B147),"-",SUM(
SUMIF(INDIRECT(Equipo!$C$4&amp;"!B10:B1000"),$B149,INDIRECT(Equipo!$C$4&amp;"!"&amp;ADDRESS(10,COLUMN(D$9)-1)&amp;":"&amp;ADDRESS(1000,COLUMN(D$9)-1))),
SUMIF(INDIRECT(Equipo!$D$4&amp;"!B10:B1000"),$B149,INDIRECT(Equipo!$D$4&amp;"!"&amp;ADDRESS(10,COLUMN(D$9)-1)&amp;":"&amp;ADDRESS(1000,COLUMN(D$9)-1))),
SUMIF(INDIRECT(Equipo!$E$4&amp;"!B10:B1000"),$B149,INDIRECT(Equipo!$E$4&amp;"!"&amp;ADDRESS(10,COLUMN(D$9)-1)&amp;":"&amp;ADDRESS(1000,COLUMN(D$9)-1))),
SUMIF(INDIRECT(Equipo!$F$4&amp;"!B10:B1000"),$B149,INDIRECT(Equipo!$F$4&amp;"!"&amp;ADDRESS(10,COLUMN(D$9)-1)&amp;":"&amp;ADDRESS(1000,COLUMN(D$9)-1))),
SUMIF(INDIRECT(Equipo!$G$4&amp;"!B10:B1000"),$B149,INDIRECT(Equipo!$G$4&amp;"!"&amp;ADDRESS(10,COLUMN(D$9)-1)&amp;":"&amp;ADDRESS(1000,COLUMN(D$9)-1)))))</f>
        <v>-</v>
      </c>
      <c r="E149" s="2" t="str">
        <f ca="1">IF(ISBLANK(Tareas!$B147),"-",SUM(
SUMIF(INDIRECT(Equipo!$C$4&amp;"!B10:B1000"),$B149,INDIRECT(Equipo!$C$4&amp;"!"&amp;ADDRESS(10,COLUMN(E$9)-1)&amp;":"&amp;ADDRESS(1000,COLUMN(E$9)-1))),
SUMIF(INDIRECT(Equipo!$D$4&amp;"!B10:B1000"),$B149,INDIRECT(Equipo!$D$4&amp;"!"&amp;ADDRESS(10,COLUMN(E$9)-1)&amp;":"&amp;ADDRESS(1000,COLUMN(E$9)-1))),
SUMIF(INDIRECT(Equipo!$E$4&amp;"!B10:B1000"),$B149,INDIRECT(Equipo!$E$4&amp;"!"&amp;ADDRESS(10,COLUMN(E$9)-1)&amp;":"&amp;ADDRESS(1000,COLUMN(E$9)-1))),
SUMIF(INDIRECT(Equipo!$F$4&amp;"!B10:B1000"),$B149,INDIRECT(Equipo!$F$4&amp;"!"&amp;ADDRESS(10,COLUMN(E$9)-1)&amp;":"&amp;ADDRESS(1000,COLUMN(E$9)-1))),
SUMIF(INDIRECT(Equipo!$G$4&amp;"!B10:B1000"),$B149,INDIRECT(Equipo!$G$4&amp;"!"&amp;ADDRESS(10,COLUMN(E$9)-1)&amp;":"&amp;ADDRESS(1000,COLUMN(E$9)-1)))))</f>
        <v>-</v>
      </c>
      <c r="F149" s="2" t="str">
        <f ca="1">IF(ISBLANK(Tareas!$B147),"-",SUM(
SUMIF(INDIRECT(Equipo!$C$4&amp;"!B10:B1000"),$B149,INDIRECT(Equipo!$C$4&amp;"!"&amp;ADDRESS(10,COLUMN(F$9)-1)&amp;":"&amp;ADDRESS(1000,COLUMN(F$9)-1))),
SUMIF(INDIRECT(Equipo!$D$4&amp;"!B10:B1000"),$B149,INDIRECT(Equipo!$D$4&amp;"!"&amp;ADDRESS(10,COLUMN(F$9)-1)&amp;":"&amp;ADDRESS(1000,COLUMN(F$9)-1))),
SUMIF(INDIRECT(Equipo!$E$4&amp;"!B10:B1000"),$B149,INDIRECT(Equipo!$E$4&amp;"!"&amp;ADDRESS(10,COLUMN(F$9)-1)&amp;":"&amp;ADDRESS(1000,COLUMN(F$9)-1))),
SUMIF(INDIRECT(Equipo!$F$4&amp;"!B10:B1000"),$B149,INDIRECT(Equipo!$F$4&amp;"!"&amp;ADDRESS(10,COLUMN(F$9)-1)&amp;":"&amp;ADDRESS(1000,COLUMN(F$9)-1))),
SUMIF(INDIRECT(Equipo!$G$4&amp;"!B10:B1000"),$B149,INDIRECT(Equipo!$G$4&amp;"!"&amp;ADDRESS(10,COLUMN(F$9)-1)&amp;":"&amp;ADDRESS(1000,COLUMN(F$9)-1)))))</f>
        <v>-</v>
      </c>
      <c r="G149" s="2" t="str">
        <f ca="1">IF(ISBLANK(Tareas!$B147),"-",SUM(
SUMIF(INDIRECT(Equipo!$C$4&amp;"!B10:B1000"),$B149,INDIRECT(Equipo!$C$4&amp;"!"&amp;ADDRESS(10,COLUMN(G$9)-1)&amp;":"&amp;ADDRESS(1000,COLUMN(G$9)-1))),
SUMIF(INDIRECT(Equipo!$D$4&amp;"!B10:B1000"),$B149,INDIRECT(Equipo!$D$4&amp;"!"&amp;ADDRESS(10,COLUMN(G$9)-1)&amp;":"&amp;ADDRESS(1000,COLUMN(G$9)-1))),
SUMIF(INDIRECT(Equipo!$E$4&amp;"!B10:B1000"),$B149,INDIRECT(Equipo!$E$4&amp;"!"&amp;ADDRESS(10,COLUMN(G$9)-1)&amp;":"&amp;ADDRESS(1000,COLUMN(G$9)-1))),
SUMIF(INDIRECT(Equipo!$F$4&amp;"!B10:B1000"),$B149,INDIRECT(Equipo!$F$4&amp;"!"&amp;ADDRESS(10,COLUMN(G$9)-1)&amp;":"&amp;ADDRESS(1000,COLUMN(G$9)-1))),
SUMIF(INDIRECT(Equipo!$G$4&amp;"!B10:B1000"),$B149,INDIRECT(Equipo!$G$4&amp;"!"&amp;ADDRESS(10,COLUMN(G$9)-1)&amp;":"&amp;ADDRESS(1000,COLUMN(G$9)-1)))))</f>
        <v>-</v>
      </c>
    </row>
    <row r="150" spans="2:7">
      <c r="B150" t="str">
        <f>IF(ISBLANK(Tareas!B148)," - ",Tareas!B148)</f>
        <v xml:space="preserve"> - </v>
      </c>
      <c r="D150" s="2" t="str">
        <f ca="1">IF(ISBLANK(Tareas!$B148),"-",SUM(
SUMIF(INDIRECT(Equipo!$C$4&amp;"!B10:B1000"),$B150,INDIRECT(Equipo!$C$4&amp;"!"&amp;ADDRESS(10,COLUMN(D$9)-1)&amp;":"&amp;ADDRESS(1000,COLUMN(D$9)-1))),
SUMIF(INDIRECT(Equipo!$D$4&amp;"!B10:B1000"),$B150,INDIRECT(Equipo!$D$4&amp;"!"&amp;ADDRESS(10,COLUMN(D$9)-1)&amp;":"&amp;ADDRESS(1000,COLUMN(D$9)-1))),
SUMIF(INDIRECT(Equipo!$E$4&amp;"!B10:B1000"),$B150,INDIRECT(Equipo!$E$4&amp;"!"&amp;ADDRESS(10,COLUMN(D$9)-1)&amp;":"&amp;ADDRESS(1000,COLUMN(D$9)-1))),
SUMIF(INDIRECT(Equipo!$F$4&amp;"!B10:B1000"),$B150,INDIRECT(Equipo!$F$4&amp;"!"&amp;ADDRESS(10,COLUMN(D$9)-1)&amp;":"&amp;ADDRESS(1000,COLUMN(D$9)-1))),
SUMIF(INDIRECT(Equipo!$G$4&amp;"!B10:B1000"),$B150,INDIRECT(Equipo!$G$4&amp;"!"&amp;ADDRESS(10,COLUMN(D$9)-1)&amp;":"&amp;ADDRESS(1000,COLUMN(D$9)-1)))))</f>
        <v>-</v>
      </c>
      <c r="E150" s="2" t="str">
        <f ca="1">IF(ISBLANK(Tareas!$B148),"-",SUM(
SUMIF(INDIRECT(Equipo!$C$4&amp;"!B10:B1000"),$B150,INDIRECT(Equipo!$C$4&amp;"!"&amp;ADDRESS(10,COLUMN(E$9)-1)&amp;":"&amp;ADDRESS(1000,COLUMN(E$9)-1))),
SUMIF(INDIRECT(Equipo!$D$4&amp;"!B10:B1000"),$B150,INDIRECT(Equipo!$D$4&amp;"!"&amp;ADDRESS(10,COLUMN(E$9)-1)&amp;":"&amp;ADDRESS(1000,COLUMN(E$9)-1))),
SUMIF(INDIRECT(Equipo!$E$4&amp;"!B10:B1000"),$B150,INDIRECT(Equipo!$E$4&amp;"!"&amp;ADDRESS(10,COLUMN(E$9)-1)&amp;":"&amp;ADDRESS(1000,COLUMN(E$9)-1))),
SUMIF(INDIRECT(Equipo!$F$4&amp;"!B10:B1000"),$B150,INDIRECT(Equipo!$F$4&amp;"!"&amp;ADDRESS(10,COLUMN(E$9)-1)&amp;":"&amp;ADDRESS(1000,COLUMN(E$9)-1))),
SUMIF(INDIRECT(Equipo!$G$4&amp;"!B10:B1000"),$B150,INDIRECT(Equipo!$G$4&amp;"!"&amp;ADDRESS(10,COLUMN(E$9)-1)&amp;":"&amp;ADDRESS(1000,COLUMN(E$9)-1)))))</f>
        <v>-</v>
      </c>
      <c r="F150" s="2" t="str">
        <f ca="1">IF(ISBLANK(Tareas!$B148),"-",SUM(
SUMIF(INDIRECT(Equipo!$C$4&amp;"!B10:B1000"),$B150,INDIRECT(Equipo!$C$4&amp;"!"&amp;ADDRESS(10,COLUMN(F$9)-1)&amp;":"&amp;ADDRESS(1000,COLUMN(F$9)-1))),
SUMIF(INDIRECT(Equipo!$D$4&amp;"!B10:B1000"),$B150,INDIRECT(Equipo!$D$4&amp;"!"&amp;ADDRESS(10,COLUMN(F$9)-1)&amp;":"&amp;ADDRESS(1000,COLUMN(F$9)-1))),
SUMIF(INDIRECT(Equipo!$E$4&amp;"!B10:B1000"),$B150,INDIRECT(Equipo!$E$4&amp;"!"&amp;ADDRESS(10,COLUMN(F$9)-1)&amp;":"&amp;ADDRESS(1000,COLUMN(F$9)-1))),
SUMIF(INDIRECT(Equipo!$F$4&amp;"!B10:B1000"),$B150,INDIRECT(Equipo!$F$4&amp;"!"&amp;ADDRESS(10,COLUMN(F$9)-1)&amp;":"&amp;ADDRESS(1000,COLUMN(F$9)-1))),
SUMIF(INDIRECT(Equipo!$G$4&amp;"!B10:B1000"),$B150,INDIRECT(Equipo!$G$4&amp;"!"&amp;ADDRESS(10,COLUMN(F$9)-1)&amp;":"&amp;ADDRESS(1000,COLUMN(F$9)-1)))))</f>
        <v>-</v>
      </c>
      <c r="G150" s="2" t="str">
        <f ca="1">IF(ISBLANK(Tareas!$B148),"-",SUM(
SUMIF(INDIRECT(Equipo!$C$4&amp;"!B10:B1000"),$B150,INDIRECT(Equipo!$C$4&amp;"!"&amp;ADDRESS(10,COLUMN(G$9)-1)&amp;":"&amp;ADDRESS(1000,COLUMN(G$9)-1))),
SUMIF(INDIRECT(Equipo!$D$4&amp;"!B10:B1000"),$B150,INDIRECT(Equipo!$D$4&amp;"!"&amp;ADDRESS(10,COLUMN(G$9)-1)&amp;":"&amp;ADDRESS(1000,COLUMN(G$9)-1))),
SUMIF(INDIRECT(Equipo!$E$4&amp;"!B10:B1000"),$B150,INDIRECT(Equipo!$E$4&amp;"!"&amp;ADDRESS(10,COLUMN(G$9)-1)&amp;":"&amp;ADDRESS(1000,COLUMN(G$9)-1))),
SUMIF(INDIRECT(Equipo!$F$4&amp;"!B10:B1000"),$B150,INDIRECT(Equipo!$F$4&amp;"!"&amp;ADDRESS(10,COLUMN(G$9)-1)&amp;":"&amp;ADDRESS(1000,COLUMN(G$9)-1))),
SUMIF(INDIRECT(Equipo!$G$4&amp;"!B10:B1000"),$B150,INDIRECT(Equipo!$G$4&amp;"!"&amp;ADDRESS(10,COLUMN(G$9)-1)&amp;":"&amp;ADDRESS(1000,COLUMN(G$9)-1)))))</f>
        <v>-</v>
      </c>
    </row>
    <row r="151" spans="2:7">
      <c r="B151" t="str">
        <f>IF(ISBLANK(Tareas!B149)," - ",Tareas!B149)</f>
        <v xml:space="preserve"> - </v>
      </c>
      <c r="D151" s="2" t="str">
        <f ca="1">IF(ISBLANK(Tareas!$B149),"-",SUM(
SUMIF(INDIRECT(Equipo!$C$4&amp;"!B10:B1000"),$B151,INDIRECT(Equipo!$C$4&amp;"!"&amp;ADDRESS(10,COLUMN(D$9)-1)&amp;":"&amp;ADDRESS(1000,COLUMN(D$9)-1))),
SUMIF(INDIRECT(Equipo!$D$4&amp;"!B10:B1000"),$B151,INDIRECT(Equipo!$D$4&amp;"!"&amp;ADDRESS(10,COLUMN(D$9)-1)&amp;":"&amp;ADDRESS(1000,COLUMN(D$9)-1))),
SUMIF(INDIRECT(Equipo!$E$4&amp;"!B10:B1000"),$B151,INDIRECT(Equipo!$E$4&amp;"!"&amp;ADDRESS(10,COLUMN(D$9)-1)&amp;":"&amp;ADDRESS(1000,COLUMN(D$9)-1))),
SUMIF(INDIRECT(Equipo!$F$4&amp;"!B10:B1000"),$B151,INDIRECT(Equipo!$F$4&amp;"!"&amp;ADDRESS(10,COLUMN(D$9)-1)&amp;":"&amp;ADDRESS(1000,COLUMN(D$9)-1))),
SUMIF(INDIRECT(Equipo!$G$4&amp;"!B10:B1000"),$B151,INDIRECT(Equipo!$G$4&amp;"!"&amp;ADDRESS(10,COLUMN(D$9)-1)&amp;":"&amp;ADDRESS(1000,COLUMN(D$9)-1)))))</f>
        <v>-</v>
      </c>
      <c r="E151" s="2" t="str">
        <f ca="1">IF(ISBLANK(Tareas!$B149),"-",SUM(
SUMIF(INDIRECT(Equipo!$C$4&amp;"!B10:B1000"),$B151,INDIRECT(Equipo!$C$4&amp;"!"&amp;ADDRESS(10,COLUMN(E$9)-1)&amp;":"&amp;ADDRESS(1000,COLUMN(E$9)-1))),
SUMIF(INDIRECT(Equipo!$D$4&amp;"!B10:B1000"),$B151,INDIRECT(Equipo!$D$4&amp;"!"&amp;ADDRESS(10,COLUMN(E$9)-1)&amp;":"&amp;ADDRESS(1000,COLUMN(E$9)-1))),
SUMIF(INDIRECT(Equipo!$E$4&amp;"!B10:B1000"),$B151,INDIRECT(Equipo!$E$4&amp;"!"&amp;ADDRESS(10,COLUMN(E$9)-1)&amp;":"&amp;ADDRESS(1000,COLUMN(E$9)-1))),
SUMIF(INDIRECT(Equipo!$F$4&amp;"!B10:B1000"),$B151,INDIRECT(Equipo!$F$4&amp;"!"&amp;ADDRESS(10,COLUMN(E$9)-1)&amp;":"&amp;ADDRESS(1000,COLUMN(E$9)-1))),
SUMIF(INDIRECT(Equipo!$G$4&amp;"!B10:B1000"),$B151,INDIRECT(Equipo!$G$4&amp;"!"&amp;ADDRESS(10,COLUMN(E$9)-1)&amp;":"&amp;ADDRESS(1000,COLUMN(E$9)-1)))))</f>
        <v>-</v>
      </c>
      <c r="F151" s="2" t="str">
        <f ca="1">IF(ISBLANK(Tareas!$B149),"-",SUM(
SUMIF(INDIRECT(Equipo!$C$4&amp;"!B10:B1000"),$B151,INDIRECT(Equipo!$C$4&amp;"!"&amp;ADDRESS(10,COLUMN(F$9)-1)&amp;":"&amp;ADDRESS(1000,COLUMN(F$9)-1))),
SUMIF(INDIRECT(Equipo!$D$4&amp;"!B10:B1000"),$B151,INDIRECT(Equipo!$D$4&amp;"!"&amp;ADDRESS(10,COLUMN(F$9)-1)&amp;":"&amp;ADDRESS(1000,COLUMN(F$9)-1))),
SUMIF(INDIRECT(Equipo!$E$4&amp;"!B10:B1000"),$B151,INDIRECT(Equipo!$E$4&amp;"!"&amp;ADDRESS(10,COLUMN(F$9)-1)&amp;":"&amp;ADDRESS(1000,COLUMN(F$9)-1))),
SUMIF(INDIRECT(Equipo!$F$4&amp;"!B10:B1000"),$B151,INDIRECT(Equipo!$F$4&amp;"!"&amp;ADDRESS(10,COLUMN(F$9)-1)&amp;":"&amp;ADDRESS(1000,COLUMN(F$9)-1))),
SUMIF(INDIRECT(Equipo!$G$4&amp;"!B10:B1000"),$B151,INDIRECT(Equipo!$G$4&amp;"!"&amp;ADDRESS(10,COLUMN(F$9)-1)&amp;":"&amp;ADDRESS(1000,COLUMN(F$9)-1)))))</f>
        <v>-</v>
      </c>
      <c r="G151" s="2" t="str">
        <f ca="1">IF(ISBLANK(Tareas!$B149),"-",SUM(
SUMIF(INDIRECT(Equipo!$C$4&amp;"!B10:B1000"),$B151,INDIRECT(Equipo!$C$4&amp;"!"&amp;ADDRESS(10,COLUMN(G$9)-1)&amp;":"&amp;ADDRESS(1000,COLUMN(G$9)-1))),
SUMIF(INDIRECT(Equipo!$D$4&amp;"!B10:B1000"),$B151,INDIRECT(Equipo!$D$4&amp;"!"&amp;ADDRESS(10,COLUMN(G$9)-1)&amp;":"&amp;ADDRESS(1000,COLUMN(G$9)-1))),
SUMIF(INDIRECT(Equipo!$E$4&amp;"!B10:B1000"),$B151,INDIRECT(Equipo!$E$4&amp;"!"&amp;ADDRESS(10,COLUMN(G$9)-1)&amp;":"&amp;ADDRESS(1000,COLUMN(G$9)-1))),
SUMIF(INDIRECT(Equipo!$F$4&amp;"!B10:B1000"),$B151,INDIRECT(Equipo!$F$4&amp;"!"&amp;ADDRESS(10,COLUMN(G$9)-1)&amp;":"&amp;ADDRESS(1000,COLUMN(G$9)-1))),
SUMIF(INDIRECT(Equipo!$G$4&amp;"!B10:B1000"),$B151,INDIRECT(Equipo!$G$4&amp;"!"&amp;ADDRESS(10,COLUMN(G$9)-1)&amp;":"&amp;ADDRESS(1000,COLUMN(G$9)-1)))))</f>
        <v>-</v>
      </c>
    </row>
    <row r="152" spans="2:7">
      <c r="B152" t="str">
        <f>IF(ISBLANK(Tareas!B150)," - ",Tareas!B150)</f>
        <v xml:space="preserve"> - </v>
      </c>
      <c r="D152" s="2" t="str">
        <f ca="1">IF(ISBLANK(Tareas!$B150),"-",SUM(
SUMIF(INDIRECT(Equipo!$C$4&amp;"!B10:B1000"),$B152,INDIRECT(Equipo!$C$4&amp;"!"&amp;ADDRESS(10,COLUMN(D$9)-1)&amp;":"&amp;ADDRESS(1000,COLUMN(D$9)-1))),
SUMIF(INDIRECT(Equipo!$D$4&amp;"!B10:B1000"),$B152,INDIRECT(Equipo!$D$4&amp;"!"&amp;ADDRESS(10,COLUMN(D$9)-1)&amp;":"&amp;ADDRESS(1000,COLUMN(D$9)-1))),
SUMIF(INDIRECT(Equipo!$E$4&amp;"!B10:B1000"),$B152,INDIRECT(Equipo!$E$4&amp;"!"&amp;ADDRESS(10,COLUMN(D$9)-1)&amp;":"&amp;ADDRESS(1000,COLUMN(D$9)-1))),
SUMIF(INDIRECT(Equipo!$F$4&amp;"!B10:B1000"),$B152,INDIRECT(Equipo!$F$4&amp;"!"&amp;ADDRESS(10,COLUMN(D$9)-1)&amp;":"&amp;ADDRESS(1000,COLUMN(D$9)-1))),
SUMIF(INDIRECT(Equipo!$G$4&amp;"!B10:B1000"),$B152,INDIRECT(Equipo!$G$4&amp;"!"&amp;ADDRESS(10,COLUMN(D$9)-1)&amp;":"&amp;ADDRESS(1000,COLUMN(D$9)-1)))))</f>
        <v>-</v>
      </c>
      <c r="E152" s="2" t="str">
        <f ca="1">IF(ISBLANK(Tareas!$B150),"-",SUM(
SUMIF(INDIRECT(Equipo!$C$4&amp;"!B10:B1000"),$B152,INDIRECT(Equipo!$C$4&amp;"!"&amp;ADDRESS(10,COLUMN(E$9)-1)&amp;":"&amp;ADDRESS(1000,COLUMN(E$9)-1))),
SUMIF(INDIRECT(Equipo!$D$4&amp;"!B10:B1000"),$B152,INDIRECT(Equipo!$D$4&amp;"!"&amp;ADDRESS(10,COLUMN(E$9)-1)&amp;":"&amp;ADDRESS(1000,COLUMN(E$9)-1))),
SUMIF(INDIRECT(Equipo!$E$4&amp;"!B10:B1000"),$B152,INDIRECT(Equipo!$E$4&amp;"!"&amp;ADDRESS(10,COLUMN(E$9)-1)&amp;":"&amp;ADDRESS(1000,COLUMN(E$9)-1))),
SUMIF(INDIRECT(Equipo!$F$4&amp;"!B10:B1000"),$B152,INDIRECT(Equipo!$F$4&amp;"!"&amp;ADDRESS(10,COLUMN(E$9)-1)&amp;":"&amp;ADDRESS(1000,COLUMN(E$9)-1))),
SUMIF(INDIRECT(Equipo!$G$4&amp;"!B10:B1000"),$B152,INDIRECT(Equipo!$G$4&amp;"!"&amp;ADDRESS(10,COLUMN(E$9)-1)&amp;":"&amp;ADDRESS(1000,COLUMN(E$9)-1)))))</f>
        <v>-</v>
      </c>
      <c r="F152" s="2" t="str">
        <f ca="1">IF(ISBLANK(Tareas!$B150),"-",SUM(
SUMIF(INDIRECT(Equipo!$C$4&amp;"!B10:B1000"),$B152,INDIRECT(Equipo!$C$4&amp;"!"&amp;ADDRESS(10,COLUMN(F$9)-1)&amp;":"&amp;ADDRESS(1000,COLUMN(F$9)-1))),
SUMIF(INDIRECT(Equipo!$D$4&amp;"!B10:B1000"),$B152,INDIRECT(Equipo!$D$4&amp;"!"&amp;ADDRESS(10,COLUMN(F$9)-1)&amp;":"&amp;ADDRESS(1000,COLUMN(F$9)-1))),
SUMIF(INDIRECT(Equipo!$E$4&amp;"!B10:B1000"),$B152,INDIRECT(Equipo!$E$4&amp;"!"&amp;ADDRESS(10,COLUMN(F$9)-1)&amp;":"&amp;ADDRESS(1000,COLUMN(F$9)-1))),
SUMIF(INDIRECT(Equipo!$F$4&amp;"!B10:B1000"),$B152,INDIRECT(Equipo!$F$4&amp;"!"&amp;ADDRESS(10,COLUMN(F$9)-1)&amp;":"&amp;ADDRESS(1000,COLUMN(F$9)-1))),
SUMIF(INDIRECT(Equipo!$G$4&amp;"!B10:B1000"),$B152,INDIRECT(Equipo!$G$4&amp;"!"&amp;ADDRESS(10,COLUMN(F$9)-1)&amp;":"&amp;ADDRESS(1000,COLUMN(F$9)-1)))))</f>
        <v>-</v>
      </c>
      <c r="G152" s="2" t="str">
        <f ca="1">IF(ISBLANK(Tareas!$B150),"-",SUM(
SUMIF(INDIRECT(Equipo!$C$4&amp;"!B10:B1000"),$B152,INDIRECT(Equipo!$C$4&amp;"!"&amp;ADDRESS(10,COLUMN(G$9)-1)&amp;":"&amp;ADDRESS(1000,COLUMN(G$9)-1))),
SUMIF(INDIRECT(Equipo!$D$4&amp;"!B10:B1000"),$B152,INDIRECT(Equipo!$D$4&amp;"!"&amp;ADDRESS(10,COLUMN(G$9)-1)&amp;":"&amp;ADDRESS(1000,COLUMN(G$9)-1))),
SUMIF(INDIRECT(Equipo!$E$4&amp;"!B10:B1000"),$B152,INDIRECT(Equipo!$E$4&amp;"!"&amp;ADDRESS(10,COLUMN(G$9)-1)&amp;":"&amp;ADDRESS(1000,COLUMN(G$9)-1))),
SUMIF(INDIRECT(Equipo!$F$4&amp;"!B10:B1000"),$B152,INDIRECT(Equipo!$F$4&amp;"!"&amp;ADDRESS(10,COLUMN(G$9)-1)&amp;":"&amp;ADDRESS(1000,COLUMN(G$9)-1))),
SUMIF(INDIRECT(Equipo!$G$4&amp;"!B10:B1000"),$B152,INDIRECT(Equipo!$G$4&amp;"!"&amp;ADDRESS(10,COLUMN(G$9)-1)&amp;":"&amp;ADDRESS(1000,COLUMN(G$9)-1)))))</f>
        <v>-</v>
      </c>
    </row>
    <row r="153" spans="2:7">
      <c r="B153" t="str">
        <f>IF(ISBLANK(Tareas!B151)," - ",Tareas!B151)</f>
        <v xml:space="preserve"> - </v>
      </c>
      <c r="D153" s="2" t="str">
        <f ca="1">IF(ISBLANK(Tareas!$B151),"-",SUM(
SUMIF(INDIRECT(Equipo!$C$4&amp;"!B10:B1000"),$B153,INDIRECT(Equipo!$C$4&amp;"!"&amp;ADDRESS(10,COLUMN(D$9)-1)&amp;":"&amp;ADDRESS(1000,COLUMN(D$9)-1))),
SUMIF(INDIRECT(Equipo!$D$4&amp;"!B10:B1000"),$B153,INDIRECT(Equipo!$D$4&amp;"!"&amp;ADDRESS(10,COLUMN(D$9)-1)&amp;":"&amp;ADDRESS(1000,COLUMN(D$9)-1))),
SUMIF(INDIRECT(Equipo!$E$4&amp;"!B10:B1000"),$B153,INDIRECT(Equipo!$E$4&amp;"!"&amp;ADDRESS(10,COLUMN(D$9)-1)&amp;":"&amp;ADDRESS(1000,COLUMN(D$9)-1))),
SUMIF(INDIRECT(Equipo!$F$4&amp;"!B10:B1000"),$B153,INDIRECT(Equipo!$F$4&amp;"!"&amp;ADDRESS(10,COLUMN(D$9)-1)&amp;":"&amp;ADDRESS(1000,COLUMN(D$9)-1))),
SUMIF(INDIRECT(Equipo!$G$4&amp;"!B10:B1000"),$B153,INDIRECT(Equipo!$G$4&amp;"!"&amp;ADDRESS(10,COLUMN(D$9)-1)&amp;":"&amp;ADDRESS(1000,COLUMN(D$9)-1)))))</f>
        <v>-</v>
      </c>
      <c r="E153" s="2" t="str">
        <f ca="1">IF(ISBLANK(Tareas!$B151),"-",SUM(
SUMIF(INDIRECT(Equipo!$C$4&amp;"!B10:B1000"),$B153,INDIRECT(Equipo!$C$4&amp;"!"&amp;ADDRESS(10,COLUMN(E$9)-1)&amp;":"&amp;ADDRESS(1000,COLUMN(E$9)-1))),
SUMIF(INDIRECT(Equipo!$D$4&amp;"!B10:B1000"),$B153,INDIRECT(Equipo!$D$4&amp;"!"&amp;ADDRESS(10,COLUMN(E$9)-1)&amp;":"&amp;ADDRESS(1000,COLUMN(E$9)-1))),
SUMIF(INDIRECT(Equipo!$E$4&amp;"!B10:B1000"),$B153,INDIRECT(Equipo!$E$4&amp;"!"&amp;ADDRESS(10,COLUMN(E$9)-1)&amp;":"&amp;ADDRESS(1000,COLUMN(E$9)-1))),
SUMIF(INDIRECT(Equipo!$F$4&amp;"!B10:B1000"),$B153,INDIRECT(Equipo!$F$4&amp;"!"&amp;ADDRESS(10,COLUMN(E$9)-1)&amp;":"&amp;ADDRESS(1000,COLUMN(E$9)-1))),
SUMIF(INDIRECT(Equipo!$G$4&amp;"!B10:B1000"),$B153,INDIRECT(Equipo!$G$4&amp;"!"&amp;ADDRESS(10,COLUMN(E$9)-1)&amp;":"&amp;ADDRESS(1000,COLUMN(E$9)-1)))))</f>
        <v>-</v>
      </c>
      <c r="F153" s="2" t="str">
        <f ca="1">IF(ISBLANK(Tareas!$B151),"-",SUM(
SUMIF(INDIRECT(Equipo!$C$4&amp;"!B10:B1000"),$B153,INDIRECT(Equipo!$C$4&amp;"!"&amp;ADDRESS(10,COLUMN(F$9)-1)&amp;":"&amp;ADDRESS(1000,COLUMN(F$9)-1))),
SUMIF(INDIRECT(Equipo!$D$4&amp;"!B10:B1000"),$B153,INDIRECT(Equipo!$D$4&amp;"!"&amp;ADDRESS(10,COLUMN(F$9)-1)&amp;":"&amp;ADDRESS(1000,COLUMN(F$9)-1))),
SUMIF(INDIRECT(Equipo!$E$4&amp;"!B10:B1000"),$B153,INDIRECT(Equipo!$E$4&amp;"!"&amp;ADDRESS(10,COLUMN(F$9)-1)&amp;":"&amp;ADDRESS(1000,COLUMN(F$9)-1))),
SUMIF(INDIRECT(Equipo!$F$4&amp;"!B10:B1000"),$B153,INDIRECT(Equipo!$F$4&amp;"!"&amp;ADDRESS(10,COLUMN(F$9)-1)&amp;":"&amp;ADDRESS(1000,COLUMN(F$9)-1))),
SUMIF(INDIRECT(Equipo!$G$4&amp;"!B10:B1000"),$B153,INDIRECT(Equipo!$G$4&amp;"!"&amp;ADDRESS(10,COLUMN(F$9)-1)&amp;":"&amp;ADDRESS(1000,COLUMN(F$9)-1)))))</f>
        <v>-</v>
      </c>
      <c r="G153" s="2" t="str">
        <f ca="1">IF(ISBLANK(Tareas!$B151),"-",SUM(
SUMIF(INDIRECT(Equipo!$C$4&amp;"!B10:B1000"),$B153,INDIRECT(Equipo!$C$4&amp;"!"&amp;ADDRESS(10,COLUMN(G$9)-1)&amp;":"&amp;ADDRESS(1000,COLUMN(G$9)-1))),
SUMIF(INDIRECT(Equipo!$D$4&amp;"!B10:B1000"),$B153,INDIRECT(Equipo!$D$4&amp;"!"&amp;ADDRESS(10,COLUMN(G$9)-1)&amp;":"&amp;ADDRESS(1000,COLUMN(G$9)-1))),
SUMIF(INDIRECT(Equipo!$E$4&amp;"!B10:B1000"),$B153,INDIRECT(Equipo!$E$4&amp;"!"&amp;ADDRESS(10,COLUMN(G$9)-1)&amp;":"&amp;ADDRESS(1000,COLUMN(G$9)-1))),
SUMIF(INDIRECT(Equipo!$F$4&amp;"!B10:B1000"),$B153,INDIRECT(Equipo!$F$4&amp;"!"&amp;ADDRESS(10,COLUMN(G$9)-1)&amp;":"&amp;ADDRESS(1000,COLUMN(G$9)-1))),
SUMIF(INDIRECT(Equipo!$G$4&amp;"!B10:B1000"),$B153,INDIRECT(Equipo!$G$4&amp;"!"&amp;ADDRESS(10,COLUMN(G$9)-1)&amp;":"&amp;ADDRESS(1000,COLUMN(G$9)-1)))))</f>
        <v>-</v>
      </c>
    </row>
    <row r="154" spans="2:7">
      <c r="B154" t="str">
        <f>IF(ISBLANK(Tareas!B152)," - ",Tareas!B152)</f>
        <v xml:space="preserve"> - </v>
      </c>
      <c r="D154" s="2" t="str">
        <f ca="1">IF(ISBLANK(Tareas!$B152),"-",SUM(
SUMIF(INDIRECT(Equipo!$C$4&amp;"!B10:B1000"),$B154,INDIRECT(Equipo!$C$4&amp;"!"&amp;ADDRESS(10,COLUMN(D$9)-1)&amp;":"&amp;ADDRESS(1000,COLUMN(D$9)-1))),
SUMIF(INDIRECT(Equipo!$D$4&amp;"!B10:B1000"),$B154,INDIRECT(Equipo!$D$4&amp;"!"&amp;ADDRESS(10,COLUMN(D$9)-1)&amp;":"&amp;ADDRESS(1000,COLUMN(D$9)-1))),
SUMIF(INDIRECT(Equipo!$E$4&amp;"!B10:B1000"),$B154,INDIRECT(Equipo!$E$4&amp;"!"&amp;ADDRESS(10,COLUMN(D$9)-1)&amp;":"&amp;ADDRESS(1000,COLUMN(D$9)-1))),
SUMIF(INDIRECT(Equipo!$F$4&amp;"!B10:B1000"),$B154,INDIRECT(Equipo!$F$4&amp;"!"&amp;ADDRESS(10,COLUMN(D$9)-1)&amp;":"&amp;ADDRESS(1000,COLUMN(D$9)-1))),
SUMIF(INDIRECT(Equipo!$G$4&amp;"!B10:B1000"),$B154,INDIRECT(Equipo!$G$4&amp;"!"&amp;ADDRESS(10,COLUMN(D$9)-1)&amp;":"&amp;ADDRESS(1000,COLUMN(D$9)-1)))))</f>
        <v>-</v>
      </c>
      <c r="E154" s="2" t="str">
        <f ca="1">IF(ISBLANK(Tareas!$B152),"-",SUM(
SUMIF(INDIRECT(Equipo!$C$4&amp;"!B10:B1000"),$B154,INDIRECT(Equipo!$C$4&amp;"!"&amp;ADDRESS(10,COLUMN(E$9)-1)&amp;":"&amp;ADDRESS(1000,COLUMN(E$9)-1))),
SUMIF(INDIRECT(Equipo!$D$4&amp;"!B10:B1000"),$B154,INDIRECT(Equipo!$D$4&amp;"!"&amp;ADDRESS(10,COLUMN(E$9)-1)&amp;":"&amp;ADDRESS(1000,COLUMN(E$9)-1))),
SUMIF(INDIRECT(Equipo!$E$4&amp;"!B10:B1000"),$B154,INDIRECT(Equipo!$E$4&amp;"!"&amp;ADDRESS(10,COLUMN(E$9)-1)&amp;":"&amp;ADDRESS(1000,COLUMN(E$9)-1))),
SUMIF(INDIRECT(Equipo!$F$4&amp;"!B10:B1000"),$B154,INDIRECT(Equipo!$F$4&amp;"!"&amp;ADDRESS(10,COLUMN(E$9)-1)&amp;":"&amp;ADDRESS(1000,COLUMN(E$9)-1))),
SUMIF(INDIRECT(Equipo!$G$4&amp;"!B10:B1000"),$B154,INDIRECT(Equipo!$G$4&amp;"!"&amp;ADDRESS(10,COLUMN(E$9)-1)&amp;":"&amp;ADDRESS(1000,COLUMN(E$9)-1)))))</f>
        <v>-</v>
      </c>
      <c r="F154" s="2" t="str">
        <f ca="1">IF(ISBLANK(Tareas!$B152),"-",SUM(
SUMIF(INDIRECT(Equipo!$C$4&amp;"!B10:B1000"),$B154,INDIRECT(Equipo!$C$4&amp;"!"&amp;ADDRESS(10,COLUMN(F$9)-1)&amp;":"&amp;ADDRESS(1000,COLUMN(F$9)-1))),
SUMIF(INDIRECT(Equipo!$D$4&amp;"!B10:B1000"),$B154,INDIRECT(Equipo!$D$4&amp;"!"&amp;ADDRESS(10,COLUMN(F$9)-1)&amp;":"&amp;ADDRESS(1000,COLUMN(F$9)-1))),
SUMIF(INDIRECT(Equipo!$E$4&amp;"!B10:B1000"),$B154,INDIRECT(Equipo!$E$4&amp;"!"&amp;ADDRESS(10,COLUMN(F$9)-1)&amp;":"&amp;ADDRESS(1000,COLUMN(F$9)-1))),
SUMIF(INDIRECT(Equipo!$F$4&amp;"!B10:B1000"),$B154,INDIRECT(Equipo!$F$4&amp;"!"&amp;ADDRESS(10,COLUMN(F$9)-1)&amp;":"&amp;ADDRESS(1000,COLUMN(F$9)-1))),
SUMIF(INDIRECT(Equipo!$G$4&amp;"!B10:B1000"),$B154,INDIRECT(Equipo!$G$4&amp;"!"&amp;ADDRESS(10,COLUMN(F$9)-1)&amp;":"&amp;ADDRESS(1000,COLUMN(F$9)-1)))))</f>
        <v>-</v>
      </c>
      <c r="G154" s="2" t="str">
        <f ca="1">IF(ISBLANK(Tareas!$B152),"-",SUM(
SUMIF(INDIRECT(Equipo!$C$4&amp;"!B10:B1000"),$B154,INDIRECT(Equipo!$C$4&amp;"!"&amp;ADDRESS(10,COLUMN(G$9)-1)&amp;":"&amp;ADDRESS(1000,COLUMN(G$9)-1))),
SUMIF(INDIRECT(Equipo!$D$4&amp;"!B10:B1000"),$B154,INDIRECT(Equipo!$D$4&amp;"!"&amp;ADDRESS(10,COLUMN(G$9)-1)&amp;":"&amp;ADDRESS(1000,COLUMN(G$9)-1))),
SUMIF(INDIRECT(Equipo!$E$4&amp;"!B10:B1000"),$B154,INDIRECT(Equipo!$E$4&amp;"!"&amp;ADDRESS(10,COLUMN(G$9)-1)&amp;":"&amp;ADDRESS(1000,COLUMN(G$9)-1))),
SUMIF(INDIRECT(Equipo!$F$4&amp;"!B10:B1000"),$B154,INDIRECT(Equipo!$F$4&amp;"!"&amp;ADDRESS(10,COLUMN(G$9)-1)&amp;":"&amp;ADDRESS(1000,COLUMN(G$9)-1))),
SUMIF(INDIRECT(Equipo!$G$4&amp;"!B10:B1000"),$B154,INDIRECT(Equipo!$G$4&amp;"!"&amp;ADDRESS(10,COLUMN(G$9)-1)&amp;":"&amp;ADDRESS(1000,COLUMN(G$9)-1)))))</f>
        <v>-</v>
      </c>
    </row>
    <row r="155" spans="2:7">
      <c r="B155" t="str">
        <f>IF(ISBLANK(Tareas!B153)," - ",Tareas!B153)</f>
        <v xml:space="preserve"> - </v>
      </c>
      <c r="D155" s="2" t="str">
        <f ca="1">IF(ISBLANK(Tareas!$B153),"-",SUM(
SUMIF(INDIRECT(Equipo!$C$4&amp;"!B10:B1000"),$B155,INDIRECT(Equipo!$C$4&amp;"!"&amp;ADDRESS(10,COLUMN(D$9)-1)&amp;":"&amp;ADDRESS(1000,COLUMN(D$9)-1))),
SUMIF(INDIRECT(Equipo!$D$4&amp;"!B10:B1000"),$B155,INDIRECT(Equipo!$D$4&amp;"!"&amp;ADDRESS(10,COLUMN(D$9)-1)&amp;":"&amp;ADDRESS(1000,COLUMN(D$9)-1))),
SUMIF(INDIRECT(Equipo!$E$4&amp;"!B10:B1000"),$B155,INDIRECT(Equipo!$E$4&amp;"!"&amp;ADDRESS(10,COLUMN(D$9)-1)&amp;":"&amp;ADDRESS(1000,COLUMN(D$9)-1))),
SUMIF(INDIRECT(Equipo!$F$4&amp;"!B10:B1000"),$B155,INDIRECT(Equipo!$F$4&amp;"!"&amp;ADDRESS(10,COLUMN(D$9)-1)&amp;":"&amp;ADDRESS(1000,COLUMN(D$9)-1))),
SUMIF(INDIRECT(Equipo!$G$4&amp;"!B10:B1000"),$B155,INDIRECT(Equipo!$G$4&amp;"!"&amp;ADDRESS(10,COLUMN(D$9)-1)&amp;":"&amp;ADDRESS(1000,COLUMN(D$9)-1)))))</f>
        <v>-</v>
      </c>
      <c r="E155" s="2" t="str">
        <f ca="1">IF(ISBLANK(Tareas!$B153),"-",SUM(
SUMIF(INDIRECT(Equipo!$C$4&amp;"!B10:B1000"),$B155,INDIRECT(Equipo!$C$4&amp;"!"&amp;ADDRESS(10,COLUMN(E$9)-1)&amp;":"&amp;ADDRESS(1000,COLUMN(E$9)-1))),
SUMIF(INDIRECT(Equipo!$D$4&amp;"!B10:B1000"),$B155,INDIRECT(Equipo!$D$4&amp;"!"&amp;ADDRESS(10,COLUMN(E$9)-1)&amp;":"&amp;ADDRESS(1000,COLUMN(E$9)-1))),
SUMIF(INDIRECT(Equipo!$E$4&amp;"!B10:B1000"),$B155,INDIRECT(Equipo!$E$4&amp;"!"&amp;ADDRESS(10,COLUMN(E$9)-1)&amp;":"&amp;ADDRESS(1000,COLUMN(E$9)-1))),
SUMIF(INDIRECT(Equipo!$F$4&amp;"!B10:B1000"),$B155,INDIRECT(Equipo!$F$4&amp;"!"&amp;ADDRESS(10,COLUMN(E$9)-1)&amp;":"&amp;ADDRESS(1000,COLUMN(E$9)-1))),
SUMIF(INDIRECT(Equipo!$G$4&amp;"!B10:B1000"),$B155,INDIRECT(Equipo!$G$4&amp;"!"&amp;ADDRESS(10,COLUMN(E$9)-1)&amp;":"&amp;ADDRESS(1000,COLUMN(E$9)-1)))))</f>
        <v>-</v>
      </c>
      <c r="F155" s="2" t="str">
        <f ca="1">IF(ISBLANK(Tareas!$B153),"-",SUM(
SUMIF(INDIRECT(Equipo!$C$4&amp;"!B10:B1000"),$B155,INDIRECT(Equipo!$C$4&amp;"!"&amp;ADDRESS(10,COLUMN(F$9)-1)&amp;":"&amp;ADDRESS(1000,COLUMN(F$9)-1))),
SUMIF(INDIRECT(Equipo!$D$4&amp;"!B10:B1000"),$B155,INDIRECT(Equipo!$D$4&amp;"!"&amp;ADDRESS(10,COLUMN(F$9)-1)&amp;":"&amp;ADDRESS(1000,COLUMN(F$9)-1))),
SUMIF(INDIRECT(Equipo!$E$4&amp;"!B10:B1000"),$B155,INDIRECT(Equipo!$E$4&amp;"!"&amp;ADDRESS(10,COLUMN(F$9)-1)&amp;":"&amp;ADDRESS(1000,COLUMN(F$9)-1))),
SUMIF(INDIRECT(Equipo!$F$4&amp;"!B10:B1000"),$B155,INDIRECT(Equipo!$F$4&amp;"!"&amp;ADDRESS(10,COLUMN(F$9)-1)&amp;":"&amp;ADDRESS(1000,COLUMN(F$9)-1))),
SUMIF(INDIRECT(Equipo!$G$4&amp;"!B10:B1000"),$B155,INDIRECT(Equipo!$G$4&amp;"!"&amp;ADDRESS(10,COLUMN(F$9)-1)&amp;":"&amp;ADDRESS(1000,COLUMN(F$9)-1)))))</f>
        <v>-</v>
      </c>
      <c r="G155" s="2" t="str">
        <f ca="1">IF(ISBLANK(Tareas!$B153),"-",SUM(
SUMIF(INDIRECT(Equipo!$C$4&amp;"!B10:B1000"),$B155,INDIRECT(Equipo!$C$4&amp;"!"&amp;ADDRESS(10,COLUMN(G$9)-1)&amp;":"&amp;ADDRESS(1000,COLUMN(G$9)-1))),
SUMIF(INDIRECT(Equipo!$D$4&amp;"!B10:B1000"),$B155,INDIRECT(Equipo!$D$4&amp;"!"&amp;ADDRESS(10,COLUMN(G$9)-1)&amp;":"&amp;ADDRESS(1000,COLUMN(G$9)-1))),
SUMIF(INDIRECT(Equipo!$E$4&amp;"!B10:B1000"),$B155,INDIRECT(Equipo!$E$4&amp;"!"&amp;ADDRESS(10,COLUMN(G$9)-1)&amp;":"&amp;ADDRESS(1000,COLUMN(G$9)-1))),
SUMIF(INDIRECT(Equipo!$F$4&amp;"!B10:B1000"),$B155,INDIRECT(Equipo!$F$4&amp;"!"&amp;ADDRESS(10,COLUMN(G$9)-1)&amp;":"&amp;ADDRESS(1000,COLUMN(G$9)-1))),
SUMIF(INDIRECT(Equipo!$G$4&amp;"!B10:B1000"),$B155,INDIRECT(Equipo!$G$4&amp;"!"&amp;ADDRESS(10,COLUMN(G$9)-1)&amp;":"&amp;ADDRESS(1000,COLUMN(G$9)-1)))))</f>
        <v>-</v>
      </c>
    </row>
    <row r="156" spans="2:7">
      <c r="B156" t="str">
        <f>IF(ISBLANK(Tareas!B154)," - ",Tareas!B154)</f>
        <v xml:space="preserve"> - </v>
      </c>
      <c r="D156" s="2" t="str">
        <f ca="1">IF(ISBLANK(Tareas!$B154),"-",SUM(
SUMIF(INDIRECT(Equipo!$C$4&amp;"!B10:B1000"),$B156,INDIRECT(Equipo!$C$4&amp;"!"&amp;ADDRESS(10,COLUMN(D$9)-1)&amp;":"&amp;ADDRESS(1000,COLUMN(D$9)-1))),
SUMIF(INDIRECT(Equipo!$D$4&amp;"!B10:B1000"),$B156,INDIRECT(Equipo!$D$4&amp;"!"&amp;ADDRESS(10,COLUMN(D$9)-1)&amp;":"&amp;ADDRESS(1000,COLUMN(D$9)-1))),
SUMIF(INDIRECT(Equipo!$E$4&amp;"!B10:B1000"),$B156,INDIRECT(Equipo!$E$4&amp;"!"&amp;ADDRESS(10,COLUMN(D$9)-1)&amp;":"&amp;ADDRESS(1000,COLUMN(D$9)-1))),
SUMIF(INDIRECT(Equipo!$F$4&amp;"!B10:B1000"),$B156,INDIRECT(Equipo!$F$4&amp;"!"&amp;ADDRESS(10,COLUMN(D$9)-1)&amp;":"&amp;ADDRESS(1000,COLUMN(D$9)-1))),
SUMIF(INDIRECT(Equipo!$G$4&amp;"!B10:B1000"),$B156,INDIRECT(Equipo!$G$4&amp;"!"&amp;ADDRESS(10,COLUMN(D$9)-1)&amp;":"&amp;ADDRESS(1000,COLUMN(D$9)-1)))))</f>
        <v>-</v>
      </c>
      <c r="E156" s="2" t="str">
        <f ca="1">IF(ISBLANK(Tareas!$B154),"-",SUM(
SUMIF(INDIRECT(Equipo!$C$4&amp;"!B10:B1000"),$B156,INDIRECT(Equipo!$C$4&amp;"!"&amp;ADDRESS(10,COLUMN(E$9)-1)&amp;":"&amp;ADDRESS(1000,COLUMN(E$9)-1))),
SUMIF(INDIRECT(Equipo!$D$4&amp;"!B10:B1000"),$B156,INDIRECT(Equipo!$D$4&amp;"!"&amp;ADDRESS(10,COLUMN(E$9)-1)&amp;":"&amp;ADDRESS(1000,COLUMN(E$9)-1))),
SUMIF(INDIRECT(Equipo!$E$4&amp;"!B10:B1000"),$B156,INDIRECT(Equipo!$E$4&amp;"!"&amp;ADDRESS(10,COLUMN(E$9)-1)&amp;":"&amp;ADDRESS(1000,COLUMN(E$9)-1))),
SUMIF(INDIRECT(Equipo!$F$4&amp;"!B10:B1000"),$B156,INDIRECT(Equipo!$F$4&amp;"!"&amp;ADDRESS(10,COLUMN(E$9)-1)&amp;":"&amp;ADDRESS(1000,COLUMN(E$9)-1))),
SUMIF(INDIRECT(Equipo!$G$4&amp;"!B10:B1000"),$B156,INDIRECT(Equipo!$G$4&amp;"!"&amp;ADDRESS(10,COLUMN(E$9)-1)&amp;":"&amp;ADDRESS(1000,COLUMN(E$9)-1)))))</f>
        <v>-</v>
      </c>
      <c r="F156" s="2" t="str">
        <f ca="1">IF(ISBLANK(Tareas!$B154),"-",SUM(
SUMIF(INDIRECT(Equipo!$C$4&amp;"!B10:B1000"),$B156,INDIRECT(Equipo!$C$4&amp;"!"&amp;ADDRESS(10,COLUMN(F$9)-1)&amp;":"&amp;ADDRESS(1000,COLUMN(F$9)-1))),
SUMIF(INDIRECT(Equipo!$D$4&amp;"!B10:B1000"),$B156,INDIRECT(Equipo!$D$4&amp;"!"&amp;ADDRESS(10,COLUMN(F$9)-1)&amp;":"&amp;ADDRESS(1000,COLUMN(F$9)-1))),
SUMIF(INDIRECT(Equipo!$E$4&amp;"!B10:B1000"),$B156,INDIRECT(Equipo!$E$4&amp;"!"&amp;ADDRESS(10,COLUMN(F$9)-1)&amp;":"&amp;ADDRESS(1000,COLUMN(F$9)-1))),
SUMIF(INDIRECT(Equipo!$F$4&amp;"!B10:B1000"),$B156,INDIRECT(Equipo!$F$4&amp;"!"&amp;ADDRESS(10,COLUMN(F$9)-1)&amp;":"&amp;ADDRESS(1000,COLUMN(F$9)-1))),
SUMIF(INDIRECT(Equipo!$G$4&amp;"!B10:B1000"),$B156,INDIRECT(Equipo!$G$4&amp;"!"&amp;ADDRESS(10,COLUMN(F$9)-1)&amp;":"&amp;ADDRESS(1000,COLUMN(F$9)-1)))))</f>
        <v>-</v>
      </c>
      <c r="G156" s="2" t="str">
        <f ca="1">IF(ISBLANK(Tareas!$B154),"-",SUM(
SUMIF(INDIRECT(Equipo!$C$4&amp;"!B10:B1000"),$B156,INDIRECT(Equipo!$C$4&amp;"!"&amp;ADDRESS(10,COLUMN(G$9)-1)&amp;":"&amp;ADDRESS(1000,COLUMN(G$9)-1))),
SUMIF(INDIRECT(Equipo!$D$4&amp;"!B10:B1000"),$B156,INDIRECT(Equipo!$D$4&amp;"!"&amp;ADDRESS(10,COLUMN(G$9)-1)&amp;":"&amp;ADDRESS(1000,COLUMN(G$9)-1))),
SUMIF(INDIRECT(Equipo!$E$4&amp;"!B10:B1000"),$B156,INDIRECT(Equipo!$E$4&amp;"!"&amp;ADDRESS(10,COLUMN(G$9)-1)&amp;":"&amp;ADDRESS(1000,COLUMN(G$9)-1))),
SUMIF(INDIRECT(Equipo!$F$4&amp;"!B10:B1000"),$B156,INDIRECT(Equipo!$F$4&amp;"!"&amp;ADDRESS(10,COLUMN(G$9)-1)&amp;":"&amp;ADDRESS(1000,COLUMN(G$9)-1))),
SUMIF(INDIRECT(Equipo!$G$4&amp;"!B10:B1000"),$B156,INDIRECT(Equipo!$G$4&amp;"!"&amp;ADDRESS(10,COLUMN(G$9)-1)&amp;":"&amp;ADDRESS(1000,COLUMN(G$9)-1)))))</f>
        <v>-</v>
      </c>
    </row>
    <row r="157" spans="2:7">
      <c r="B157" t="str">
        <f>IF(ISBLANK(Tareas!B155)," - ",Tareas!B155)</f>
        <v xml:space="preserve"> - </v>
      </c>
      <c r="D157" s="2" t="str">
        <f ca="1">IF(ISBLANK(Tareas!$B155),"-",SUM(
SUMIF(INDIRECT(Equipo!$C$4&amp;"!B10:B1000"),$B157,INDIRECT(Equipo!$C$4&amp;"!"&amp;ADDRESS(10,COLUMN(D$9)-1)&amp;":"&amp;ADDRESS(1000,COLUMN(D$9)-1))),
SUMIF(INDIRECT(Equipo!$D$4&amp;"!B10:B1000"),$B157,INDIRECT(Equipo!$D$4&amp;"!"&amp;ADDRESS(10,COLUMN(D$9)-1)&amp;":"&amp;ADDRESS(1000,COLUMN(D$9)-1))),
SUMIF(INDIRECT(Equipo!$E$4&amp;"!B10:B1000"),$B157,INDIRECT(Equipo!$E$4&amp;"!"&amp;ADDRESS(10,COLUMN(D$9)-1)&amp;":"&amp;ADDRESS(1000,COLUMN(D$9)-1))),
SUMIF(INDIRECT(Equipo!$F$4&amp;"!B10:B1000"),$B157,INDIRECT(Equipo!$F$4&amp;"!"&amp;ADDRESS(10,COLUMN(D$9)-1)&amp;":"&amp;ADDRESS(1000,COLUMN(D$9)-1))),
SUMIF(INDIRECT(Equipo!$G$4&amp;"!B10:B1000"),$B157,INDIRECT(Equipo!$G$4&amp;"!"&amp;ADDRESS(10,COLUMN(D$9)-1)&amp;":"&amp;ADDRESS(1000,COLUMN(D$9)-1)))))</f>
        <v>-</v>
      </c>
      <c r="E157" s="2" t="str">
        <f ca="1">IF(ISBLANK(Tareas!$B155),"-",SUM(
SUMIF(INDIRECT(Equipo!$C$4&amp;"!B10:B1000"),$B157,INDIRECT(Equipo!$C$4&amp;"!"&amp;ADDRESS(10,COLUMN(E$9)-1)&amp;":"&amp;ADDRESS(1000,COLUMN(E$9)-1))),
SUMIF(INDIRECT(Equipo!$D$4&amp;"!B10:B1000"),$B157,INDIRECT(Equipo!$D$4&amp;"!"&amp;ADDRESS(10,COLUMN(E$9)-1)&amp;":"&amp;ADDRESS(1000,COLUMN(E$9)-1))),
SUMIF(INDIRECT(Equipo!$E$4&amp;"!B10:B1000"),$B157,INDIRECT(Equipo!$E$4&amp;"!"&amp;ADDRESS(10,COLUMN(E$9)-1)&amp;":"&amp;ADDRESS(1000,COLUMN(E$9)-1))),
SUMIF(INDIRECT(Equipo!$F$4&amp;"!B10:B1000"),$B157,INDIRECT(Equipo!$F$4&amp;"!"&amp;ADDRESS(10,COLUMN(E$9)-1)&amp;":"&amp;ADDRESS(1000,COLUMN(E$9)-1))),
SUMIF(INDIRECT(Equipo!$G$4&amp;"!B10:B1000"),$B157,INDIRECT(Equipo!$G$4&amp;"!"&amp;ADDRESS(10,COLUMN(E$9)-1)&amp;":"&amp;ADDRESS(1000,COLUMN(E$9)-1)))))</f>
        <v>-</v>
      </c>
      <c r="F157" s="2" t="str">
        <f ca="1">IF(ISBLANK(Tareas!$B155),"-",SUM(
SUMIF(INDIRECT(Equipo!$C$4&amp;"!B10:B1000"),$B157,INDIRECT(Equipo!$C$4&amp;"!"&amp;ADDRESS(10,COLUMN(F$9)-1)&amp;":"&amp;ADDRESS(1000,COLUMN(F$9)-1))),
SUMIF(INDIRECT(Equipo!$D$4&amp;"!B10:B1000"),$B157,INDIRECT(Equipo!$D$4&amp;"!"&amp;ADDRESS(10,COLUMN(F$9)-1)&amp;":"&amp;ADDRESS(1000,COLUMN(F$9)-1))),
SUMIF(INDIRECT(Equipo!$E$4&amp;"!B10:B1000"),$B157,INDIRECT(Equipo!$E$4&amp;"!"&amp;ADDRESS(10,COLUMN(F$9)-1)&amp;":"&amp;ADDRESS(1000,COLUMN(F$9)-1))),
SUMIF(INDIRECT(Equipo!$F$4&amp;"!B10:B1000"),$B157,INDIRECT(Equipo!$F$4&amp;"!"&amp;ADDRESS(10,COLUMN(F$9)-1)&amp;":"&amp;ADDRESS(1000,COLUMN(F$9)-1))),
SUMIF(INDIRECT(Equipo!$G$4&amp;"!B10:B1000"),$B157,INDIRECT(Equipo!$G$4&amp;"!"&amp;ADDRESS(10,COLUMN(F$9)-1)&amp;":"&amp;ADDRESS(1000,COLUMN(F$9)-1)))))</f>
        <v>-</v>
      </c>
      <c r="G157" s="2" t="str">
        <f ca="1">IF(ISBLANK(Tareas!$B155),"-",SUM(
SUMIF(INDIRECT(Equipo!$C$4&amp;"!B10:B1000"),$B157,INDIRECT(Equipo!$C$4&amp;"!"&amp;ADDRESS(10,COLUMN(G$9)-1)&amp;":"&amp;ADDRESS(1000,COLUMN(G$9)-1))),
SUMIF(INDIRECT(Equipo!$D$4&amp;"!B10:B1000"),$B157,INDIRECT(Equipo!$D$4&amp;"!"&amp;ADDRESS(10,COLUMN(G$9)-1)&amp;":"&amp;ADDRESS(1000,COLUMN(G$9)-1))),
SUMIF(INDIRECT(Equipo!$E$4&amp;"!B10:B1000"),$B157,INDIRECT(Equipo!$E$4&amp;"!"&amp;ADDRESS(10,COLUMN(G$9)-1)&amp;":"&amp;ADDRESS(1000,COLUMN(G$9)-1))),
SUMIF(INDIRECT(Equipo!$F$4&amp;"!B10:B1000"),$B157,INDIRECT(Equipo!$F$4&amp;"!"&amp;ADDRESS(10,COLUMN(G$9)-1)&amp;":"&amp;ADDRESS(1000,COLUMN(G$9)-1))),
SUMIF(INDIRECT(Equipo!$G$4&amp;"!B10:B1000"),$B157,INDIRECT(Equipo!$G$4&amp;"!"&amp;ADDRESS(10,COLUMN(G$9)-1)&amp;":"&amp;ADDRESS(1000,COLUMN(G$9)-1)))))</f>
        <v>-</v>
      </c>
    </row>
    <row r="158" spans="2:7">
      <c r="B158" t="str">
        <f>IF(ISBLANK(Tareas!B156)," - ",Tareas!B156)</f>
        <v xml:space="preserve"> - </v>
      </c>
      <c r="D158" s="2" t="str">
        <f ca="1">IF(ISBLANK(Tareas!$B156),"-",SUM(
SUMIF(INDIRECT(Equipo!$C$4&amp;"!B10:B1000"),$B158,INDIRECT(Equipo!$C$4&amp;"!"&amp;ADDRESS(10,COLUMN(D$9)-1)&amp;":"&amp;ADDRESS(1000,COLUMN(D$9)-1))),
SUMIF(INDIRECT(Equipo!$D$4&amp;"!B10:B1000"),$B158,INDIRECT(Equipo!$D$4&amp;"!"&amp;ADDRESS(10,COLUMN(D$9)-1)&amp;":"&amp;ADDRESS(1000,COLUMN(D$9)-1))),
SUMIF(INDIRECT(Equipo!$E$4&amp;"!B10:B1000"),$B158,INDIRECT(Equipo!$E$4&amp;"!"&amp;ADDRESS(10,COLUMN(D$9)-1)&amp;":"&amp;ADDRESS(1000,COLUMN(D$9)-1))),
SUMIF(INDIRECT(Equipo!$F$4&amp;"!B10:B1000"),$B158,INDIRECT(Equipo!$F$4&amp;"!"&amp;ADDRESS(10,COLUMN(D$9)-1)&amp;":"&amp;ADDRESS(1000,COLUMN(D$9)-1))),
SUMIF(INDIRECT(Equipo!$G$4&amp;"!B10:B1000"),$B158,INDIRECT(Equipo!$G$4&amp;"!"&amp;ADDRESS(10,COLUMN(D$9)-1)&amp;":"&amp;ADDRESS(1000,COLUMN(D$9)-1)))))</f>
        <v>-</v>
      </c>
      <c r="E158" s="2" t="str">
        <f ca="1">IF(ISBLANK(Tareas!$B156),"-",SUM(
SUMIF(INDIRECT(Equipo!$C$4&amp;"!B10:B1000"),$B158,INDIRECT(Equipo!$C$4&amp;"!"&amp;ADDRESS(10,COLUMN(E$9)-1)&amp;":"&amp;ADDRESS(1000,COLUMN(E$9)-1))),
SUMIF(INDIRECT(Equipo!$D$4&amp;"!B10:B1000"),$B158,INDIRECT(Equipo!$D$4&amp;"!"&amp;ADDRESS(10,COLUMN(E$9)-1)&amp;":"&amp;ADDRESS(1000,COLUMN(E$9)-1))),
SUMIF(INDIRECT(Equipo!$E$4&amp;"!B10:B1000"),$B158,INDIRECT(Equipo!$E$4&amp;"!"&amp;ADDRESS(10,COLUMN(E$9)-1)&amp;":"&amp;ADDRESS(1000,COLUMN(E$9)-1))),
SUMIF(INDIRECT(Equipo!$F$4&amp;"!B10:B1000"),$B158,INDIRECT(Equipo!$F$4&amp;"!"&amp;ADDRESS(10,COLUMN(E$9)-1)&amp;":"&amp;ADDRESS(1000,COLUMN(E$9)-1))),
SUMIF(INDIRECT(Equipo!$G$4&amp;"!B10:B1000"),$B158,INDIRECT(Equipo!$G$4&amp;"!"&amp;ADDRESS(10,COLUMN(E$9)-1)&amp;":"&amp;ADDRESS(1000,COLUMN(E$9)-1)))))</f>
        <v>-</v>
      </c>
      <c r="F158" s="2" t="str">
        <f ca="1">IF(ISBLANK(Tareas!$B156),"-",SUM(
SUMIF(INDIRECT(Equipo!$C$4&amp;"!B10:B1000"),$B158,INDIRECT(Equipo!$C$4&amp;"!"&amp;ADDRESS(10,COLUMN(F$9)-1)&amp;":"&amp;ADDRESS(1000,COLUMN(F$9)-1))),
SUMIF(INDIRECT(Equipo!$D$4&amp;"!B10:B1000"),$B158,INDIRECT(Equipo!$D$4&amp;"!"&amp;ADDRESS(10,COLUMN(F$9)-1)&amp;":"&amp;ADDRESS(1000,COLUMN(F$9)-1))),
SUMIF(INDIRECT(Equipo!$E$4&amp;"!B10:B1000"),$B158,INDIRECT(Equipo!$E$4&amp;"!"&amp;ADDRESS(10,COLUMN(F$9)-1)&amp;":"&amp;ADDRESS(1000,COLUMN(F$9)-1))),
SUMIF(INDIRECT(Equipo!$F$4&amp;"!B10:B1000"),$B158,INDIRECT(Equipo!$F$4&amp;"!"&amp;ADDRESS(10,COLUMN(F$9)-1)&amp;":"&amp;ADDRESS(1000,COLUMN(F$9)-1))),
SUMIF(INDIRECT(Equipo!$G$4&amp;"!B10:B1000"),$B158,INDIRECT(Equipo!$G$4&amp;"!"&amp;ADDRESS(10,COLUMN(F$9)-1)&amp;":"&amp;ADDRESS(1000,COLUMN(F$9)-1)))))</f>
        <v>-</v>
      </c>
      <c r="G158" s="2" t="str">
        <f ca="1">IF(ISBLANK(Tareas!$B156),"-",SUM(
SUMIF(INDIRECT(Equipo!$C$4&amp;"!B10:B1000"),$B158,INDIRECT(Equipo!$C$4&amp;"!"&amp;ADDRESS(10,COLUMN(G$9)-1)&amp;":"&amp;ADDRESS(1000,COLUMN(G$9)-1))),
SUMIF(INDIRECT(Equipo!$D$4&amp;"!B10:B1000"),$B158,INDIRECT(Equipo!$D$4&amp;"!"&amp;ADDRESS(10,COLUMN(G$9)-1)&amp;":"&amp;ADDRESS(1000,COLUMN(G$9)-1))),
SUMIF(INDIRECT(Equipo!$E$4&amp;"!B10:B1000"),$B158,INDIRECT(Equipo!$E$4&amp;"!"&amp;ADDRESS(10,COLUMN(G$9)-1)&amp;":"&amp;ADDRESS(1000,COLUMN(G$9)-1))),
SUMIF(INDIRECT(Equipo!$F$4&amp;"!B10:B1000"),$B158,INDIRECT(Equipo!$F$4&amp;"!"&amp;ADDRESS(10,COLUMN(G$9)-1)&amp;":"&amp;ADDRESS(1000,COLUMN(G$9)-1))),
SUMIF(INDIRECT(Equipo!$G$4&amp;"!B10:B1000"),$B158,INDIRECT(Equipo!$G$4&amp;"!"&amp;ADDRESS(10,COLUMN(G$9)-1)&amp;":"&amp;ADDRESS(1000,COLUMN(G$9)-1)))))</f>
        <v>-</v>
      </c>
    </row>
    <row r="159" spans="2:7">
      <c r="B159" t="str">
        <f>IF(ISBLANK(Tareas!B157)," - ",Tareas!B157)</f>
        <v xml:space="preserve"> - </v>
      </c>
      <c r="D159" s="2" t="str">
        <f ca="1">IF(ISBLANK(Tareas!$B157),"-",SUM(
SUMIF(INDIRECT(Equipo!$C$4&amp;"!B10:B1000"),$B159,INDIRECT(Equipo!$C$4&amp;"!"&amp;ADDRESS(10,COLUMN(D$9)-1)&amp;":"&amp;ADDRESS(1000,COLUMN(D$9)-1))),
SUMIF(INDIRECT(Equipo!$D$4&amp;"!B10:B1000"),$B159,INDIRECT(Equipo!$D$4&amp;"!"&amp;ADDRESS(10,COLUMN(D$9)-1)&amp;":"&amp;ADDRESS(1000,COLUMN(D$9)-1))),
SUMIF(INDIRECT(Equipo!$E$4&amp;"!B10:B1000"),$B159,INDIRECT(Equipo!$E$4&amp;"!"&amp;ADDRESS(10,COLUMN(D$9)-1)&amp;":"&amp;ADDRESS(1000,COLUMN(D$9)-1))),
SUMIF(INDIRECT(Equipo!$F$4&amp;"!B10:B1000"),$B159,INDIRECT(Equipo!$F$4&amp;"!"&amp;ADDRESS(10,COLUMN(D$9)-1)&amp;":"&amp;ADDRESS(1000,COLUMN(D$9)-1))),
SUMIF(INDIRECT(Equipo!$G$4&amp;"!B10:B1000"),$B159,INDIRECT(Equipo!$G$4&amp;"!"&amp;ADDRESS(10,COLUMN(D$9)-1)&amp;":"&amp;ADDRESS(1000,COLUMN(D$9)-1)))))</f>
        <v>-</v>
      </c>
      <c r="E159" s="2" t="str">
        <f ca="1">IF(ISBLANK(Tareas!$B157),"-",SUM(
SUMIF(INDIRECT(Equipo!$C$4&amp;"!B10:B1000"),$B159,INDIRECT(Equipo!$C$4&amp;"!"&amp;ADDRESS(10,COLUMN(E$9)-1)&amp;":"&amp;ADDRESS(1000,COLUMN(E$9)-1))),
SUMIF(INDIRECT(Equipo!$D$4&amp;"!B10:B1000"),$B159,INDIRECT(Equipo!$D$4&amp;"!"&amp;ADDRESS(10,COLUMN(E$9)-1)&amp;":"&amp;ADDRESS(1000,COLUMN(E$9)-1))),
SUMIF(INDIRECT(Equipo!$E$4&amp;"!B10:B1000"),$B159,INDIRECT(Equipo!$E$4&amp;"!"&amp;ADDRESS(10,COLUMN(E$9)-1)&amp;":"&amp;ADDRESS(1000,COLUMN(E$9)-1))),
SUMIF(INDIRECT(Equipo!$F$4&amp;"!B10:B1000"),$B159,INDIRECT(Equipo!$F$4&amp;"!"&amp;ADDRESS(10,COLUMN(E$9)-1)&amp;":"&amp;ADDRESS(1000,COLUMN(E$9)-1))),
SUMIF(INDIRECT(Equipo!$G$4&amp;"!B10:B1000"),$B159,INDIRECT(Equipo!$G$4&amp;"!"&amp;ADDRESS(10,COLUMN(E$9)-1)&amp;":"&amp;ADDRESS(1000,COLUMN(E$9)-1)))))</f>
        <v>-</v>
      </c>
      <c r="F159" s="2" t="str">
        <f ca="1">IF(ISBLANK(Tareas!$B157),"-",SUM(
SUMIF(INDIRECT(Equipo!$C$4&amp;"!B10:B1000"),$B159,INDIRECT(Equipo!$C$4&amp;"!"&amp;ADDRESS(10,COLUMN(F$9)-1)&amp;":"&amp;ADDRESS(1000,COLUMN(F$9)-1))),
SUMIF(INDIRECT(Equipo!$D$4&amp;"!B10:B1000"),$B159,INDIRECT(Equipo!$D$4&amp;"!"&amp;ADDRESS(10,COLUMN(F$9)-1)&amp;":"&amp;ADDRESS(1000,COLUMN(F$9)-1))),
SUMIF(INDIRECT(Equipo!$E$4&amp;"!B10:B1000"),$B159,INDIRECT(Equipo!$E$4&amp;"!"&amp;ADDRESS(10,COLUMN(F$9)-1)&amp;":"&amp;ADDRESS(1000,COLUMN(F$9)-1))),
SUMIF(INDIRECT(Equipo!$F$4&amp;"!B10:B1000"),$B159,INDIRECT(Equipo!$F$4&amp;"!"&amp;ADDRESS(10,COLUMN(F$9)-1)&amp;":"&amp;ADDRESS(1000,COLUMN(F$9)-1))),
SUMIF(INDIRECT(Equipo!$G$4&amp;"!B10:B1000"),$B159,INDIRECT(Equipo!$G$4&amp;"!"&amp;ADDRESS(10,COLUMN(F$9)-1)&amp;":"&amp;ADDRESS(1000,COLUMN(F$9)-1)))))</f>
        <v>-</v>
      </c>
      <c r="G159" s="2" t="str">
        <f ca="1">IF(ISBLANK(Tareas!$B157),"-",SUM(
SUMIF(INDIRECT(Equipo!$C$4&amp;"!B10:B1000"),$B159,INDIRECT(Equipo!$C$4&amp;"!"&amp;ADDRESS(10,COLUMN(G$9)-1)&amp;":"&amp;ADDRESS(1000,COLUMN(G$9)-1))),
SUMIF(INDIRECT(Equipo!$D$4&amp;"!B10:B1000"),$B159,INDIRECT(Equipo!$D$4&amp;"!"&amp;ADDRESS(10,COLUMN(G$9)-1)&amp;":"&amp;ADDRESS(1000,COLUMN(G$9)-1))),
SUMIF(INDIRECT(Equipo!$E$4&amp;"!B10:B1000"),$B159,INDIRECT(Equipo!$E$4&amp;"!"&amp;ADDRESS(10,COLUMN(G$9)-1)&amp;":"&amp;ADDRESS(1000,COLUMN(G$9)-1))),
SUMIF(INDIRECT(Equipo!$F$4&amp;"!B10:B1000"),$B159,INDIRECT(Equipo!$F$4&amp;"!"&amp;ADDRESS(10,COLUMN(G$9)-1)&amp;":"&amp;ADDRESS(1000,COLUMN(G$9)-1))),
SUMIF(INDIRECT(Equipo!$G$4&amp;"!B10:B1000"),$B159,INDIRECT(Equipo!$G$4&amp;"!"&amp;ADDRESS(10,COLUMN(G$9)-1)&amp;":"&amp;ADDRESS(1000,COLUMN(G$9)-1)))))</f>
        <v>-</v>
      </c>
    </row>
    <row r="160" spans="2:7">
      <c r="B160" t="str">
        <f>IF(ISBLANK(Tareas!B158)," - ",Tareas!B158)</f>
        <v xml:space="preserve"> - </v>
      </c>
      <c r="D160" s="2" t="str">
        <f ca="1">IF(ISBLANK(Tareas!$B158),"-",SUM(
SUMIF(INDIRECT(Equipo!$C$4&amp;"!B10:B1000"),$B160,INDIRECT(Equipo!$C$4&amp;"!"&amp;ADDRESS(10,COLUMN(D$9)-1)&amp;":"&amp;ADDRESS(1000,COLUMN(D$9)-1))),
SUMIF(INDIRECT(Equipo!$D$4&amp;"!B10:B1000"),$B160,INDIRECT(Equipo!$D$4&amp;"!"&amp;ADDRESS(10,COLUMN(D$9)-1)&amp;":"&amp;ADDRESS(1000,COLUMN(D$9)-1))),
SUMIF(INDIRECT(Equipo!$E$4&amp;"!B10:B1000"),$B160,INDIRECT(Equipo!$E$4&amp;"!"&amp;ADDRESS(10,COLUMN(D$9)-1)&amp;":"&amp;ADDRESS(1000,COLUMN(D$9)-1))),
SUMIF(INDIRECT(Equipo!$F$4&amp;"!B10:B1000"),$B160,INDIRECT(Equipo!$F$4&amp;"!"&amp;ADDRESS(10,COLUMN(D$9)-1)&amp;":"&amp;ADDRESS(1000,COLUMN(D$9)-1))),
SUMIF(INDIRECT(Equipo!$G$4&amp;"!B10:B1000"),$B160,INDIRECT(Equipo!$G$4&amp;"!"&amp;ADDRESS(10,COLUMN(D$9)-1)&amp;":"&amp;ADDRESS(1000,COLUMN(D$9)-1)))))</f>
        <v>-</v>
      </c>
      <c r="E160" s="2" t="str">
        <f ca="1">IF(ISBLANK(Tareas!$B158),"-",SUM(
SUMIF(INDIRECT(Equipo!$C$4&amp;"!B10:B1000"),$B160,INDIRECT(Equipo!$C$4&amp;"!"&amp;ADDRESS(10,COLUMN(E$9)-1)&amp;":"&amp;ADDRESS(1000,COLUMN(E$9)-1))),
SUMIF(INDIRECT(Equipo!$D$4&amp;"!B10:B1000"),$B160,INDIRECT(Equipo!$D$4&amp;"!"&amp;ADDRESS(10,COLUMN(E$9)-1)&amp;":"&amp;ADDRESS(1000,COLUMN(E$9)-1))),
SUMIF(INDIRECT(Equipo!$E$4&amp;"!B10:B1000"),$B160,INDIRECT(Equipo!$E$4&amp;"!"&amp;ADDRESS(10,COLUMN(E$9)-1)&amp;":"&amp;ADDRESS(1000,COLUMN(E$9)-1))),
SUMIF(INDIRECT(Equipo!$F$4&amp;"!B10:B1000"),$B160,INDIRECT(Equipo!$F$4&amp;"!"&amp;ADDRESS(10,COLUMN(E$9)-1)&amp;":"&amp;ADDRESS(1000,COLUMN(E$9)-1))),
SUMIF(INDIRECT(Equipo!$G$4&amp;"!B10:B1000"),$B160,INDIRECT(Equipo!$G$4&amp;"!"&amp;ADDRESS(10,COLUMN(E$9)-1)&amp;":"&amp;ADDRESS(1000,COLUMN(E$9)-1)))))</f>
        <v>-</v>
      </c>
      <c r="F160" s="2" t="str">
        <f ca="1">IF(ISBLANK(Tareas!$B158),"-",SUM(
SUMIF(INDIRECT(Equipo!$C$4&amp;"!B10:B1000"),$B160,INDIRECT(Equipo!$C$4&amp;"!"&amp;ADDRESS(10,COLUMN(F$9)-1)&amp;":"&amp;ADDRESS(1000,COLUMN(F$9)-1))),
SUMIF(INDIRECT(Equipo!$D$4&amp;"!B10:B1000"),$B160,INDIRECT(Equipo!$D$4&amp;"!"&amp;ADDRESS(10,COLUMN(F$9)-1)&amp;":"&amp;ADDRESS(1000,COLUMN(F$9)-1))),
SUMIF(INDIRECT(Equipo!$E$4&amp;"!B10:B1000"),$B160,INDIRECT(Equipo!$E$4&amp;"!"&amp;ADDRESS(10,COLUMN(F$9)-1)&amp;":"&amp;ADDRESS(1000,COLUMN(F$9)-1))),
SUMIF(INDIRECT(Equipo!$F$4&amp;"!B10:B1000"),$B160,INDIRECT(Equipo!$F$4&amp;"!"&amp;ADDRESS(10,COLUMN(F$9)-1)&amp;":"&amp;ADDRESS(1000,COLUMN(F$9)-1))),
SUMIF(INDIRECT(Equipo!$G$4&amp;"!B10:B1000"),$B160,INDIRECT(Equipo!$G$4&amp;"!"&amp;ADDRESS(10,COLUMN(F$9)-1)&amp;":"&amp;ADDRESS(1000,COLUMN(F$9)-1)))))</f>
        <v>-</v>
      </c>
      <c r="G160" s="2" t="str">
        <f ca="1">IF(ISBLANK(Tareas!$B158),"-",SUM(
SUMIF(INDIRECT(Equipo!$C$4&amp;"!B10:B1000"),$B160,INDIRECT(Equipo!$C$4&amp;"!"&amp;ADDRESS(10,COLUMN(G$9)-1)&amp;":"&amp;ADDRESS(1000,COLUMN(G$9)-1))),
SUMIF(INDIRECT(Equipo!$D$4&amp;"!B10:B1000"),$B160,INDIRECT(Equipo!$D$4&amp;"!"&amp;ADDRESS(10,COLUMN(G$9)-1)&amp;":"&amp;ADDRESS(1000,COLUMN(G$9)-1))),
SUMIF(INDIRECT(Equipo!$E$4&amp;"!B10:B1000"),$B160,INDIRECT(Equipo!$E$4&amp;"!"&amp;ADDRESS(10,COLUMN(G$9)-1)&amp;":"&amp;ADDRESS(1000,COLUMN(G$9)-1))),
SUMIF(INDIRECT(Equipo!$F$4&amp;"!B10:B1000"),$B160,INDIRECT(Equipo!$F$4&amp;"!"&amp;ADDRESS(10,COLUMN(G$9)-1)&amp;":"&amp;ADDRESS(1000,COLUMN(G$9)-1))),
SUMIF(INDIRECT(Equipo!$G$4&amp;"!B10:B1000"),$B160,INDIRECT(Equipo!$G$4&amp;"!"&amp;ADDRESS(10,COLUMN(G$9)-1)&amp;":"&amp;ADDRESS(1000,COLUMN(G$9)-1)))))</f>
        <v>-</v>
      </c>
    </row>
    <row r="161" spans="2:7">
      <c r="B161" t="str">
        <f>IF(ISBLANK(Tareas!B159)," - ",Tareas!B159)</f>
        <v xml:space="preserve"> - </v>
      </c>
      <c r="D161" s="2" t="str">
        <f ca="1">IF(ISBLANK(Tareas!$B159),"-",SUM(
SUMIF(INDIRECT(Equipo!$C$4&amp;"!B10:B1000"),$B161,INDIRECT(Equipo!$C$4&amp;"!"&amp;ADDRESS(10,COLUMN(D$9)-1)&amp;":"&amp;ADDRESS(1000,COLUMN(D$9)-1))),
SUMIF(INDIRECT(Equipo!$D$4&amp;"!B10:B1000"),$B161,INDIRECT(Equipo!$D$4&amp;"!"&amp;ADDRESS(10,COLUMN(D$9)-1)&amp;":"&amp;ADDRESS(1000,COLUMN(D$9)-1))),
SUMIF(INDIRECT(Equipo!$E$4&amp;"!B10:B1000"),$B161,INDIRECT(Equipo!$E$4&amp;"!"&amp;ADDRESS(10,COLUMN(D$9)-1)&amp;":"&amp;ADDRESS(1000,COLUMN(D$9)-1))),
SUMIF(INDIRECT(Equipo!$F$4&amp;"!B10:B1000"),$B161,INDIRECT(Equipo!$F$4&amp;"!"&amp;ADDRESS(10,COLUMN(D$9)-1)&amp;":"&amp;ADDRESS(1000,COLUMN(D$9)-1))),
SUMIF(INDIRECT(Equipo!$G$4&amp;"!B10:B1000"),$B161,INDIRECT(Equipo!$G$4&amp;"!"&amp;ADDRESS(10,COLUMN(D$9)-1)&amp;":"&amp;ADDRESS(1000,COLUMN(D$9)-1)))))</f>
        <v>-</v>
      </c>
      <c r="E161" s="2" t="str">
        <f ca="1">IF(ISBLANK(Tareas!$B159),"-",SUM(
SUMIF(INDIRECT(Equipo!$C$4&amp;"!B10:B1000"),$B161,INDIRECT(Equipo!$C$4&amp;"!"&amp;ADDRESS(10,COLUMN(E$9)-1)&amp;":"&amp;ADDRESS(1000,COLUMN(E$9)-1))),
SUMIF(INDIRECT(Equipo!$D$4&amp;"!B10:B1000"),$B161,INDIRECT(Equipo!$D$4&amp;"!"&amp;ADDRESS(10,COLUMN(E$9)-1)&amp;":"&amp;ADDRESS(1000,COLUMN(E$9)-1))),
SUMIF(INDIRECT(Equipo!$E$4&amp;"!B10:B1000"),$B161,INDIRECT(Equipo!$E$4&amp;"!"&amp;ADDRESS(10,COLUMN(E$9)-1)&amp;":"&amp;ADDRESS(1000,COLUMN(E$9)-1))),
SUMIF(INDIRECT(Equipo!$F$4&amp;"!B10:B1000"),$B161,INDIRECT(Equipo!$F$4&amp;"!"&amp;ADDRESS(10,COLUMN(E$9)-1)&amp;":"&amp;ADDRESS(1000,COLUMN(E$9)-1))),
SUMIF(INDIRECT(Equipo!$G$4&amp;"!B10:B1000"),$B161,INDIRECT(Equipo!$G$4&amp;"!"&amp;ADDRESS(10,COLUMN(E$9)-1)&amp;":"&amp;ADDRESS(1000,COLUMN(E$9)-1)))))</f>
        <v>-</v>
      </c>
      <c r="F161" s="2" t="str">
        <f ca="1">IF(ISBLANK(Tareas!$B159),"-",SUM(
SUMIF(INDIRECT(Equipo!$C$4&amp;"!B10:B1000"),$B161,INDIRECT(Equipo!$C$4&amp;"!"&amp;ADDRESS(10,COLUMN(F$9)-1)&amp;":"&amp;ADDRESS(1000,COLUMN(F$9)-1))),
SUMIF(INDIRECT(Equipo!$D$4&amp;"!B10:B1000"),$B161,INDIRECT(Equipo!$D$4&amp;"!"&amp;ADDRESS(10,COLUMN(F$9)-1)&amp;":"&amp;ADDRESS(1000,COLUMN(F$9)-1))),
SUMIF(INDIRECT(Equipo!$E$4&amp;"!B10:B1000"),$B161,INDIRECT(Equipo!$E$4&amp;"!"&amp;ADDRESS(10,COLUMN(F$9)-1)&amp;":"&amp;ADDRESS(1000,COLUMN(F$9)-1))),
SUMIF(INDIRECT(Equipo!$F$4&amp;"!B10:B1000"),$B161,INDIRECT(Equipo!$F$4&amp;"!"&amp;ADDRESS(10,COLUMN(F$9)-1)&amp;":"&amp;ADDRESS(1000,COLUMN(F$9)-1))),
SUMIF(INDIRECT(Equipo!$G$4&amp;"!B10:B1000"),$B161,INDIRECT(Equipo!$G$4&amp;"!"&amp;ADDRESS(10,COLUMN(F$9)-1)&amp;":"&amp;ADDRESS(1000,COLUMN(F$9)-1)))))</f>
        <v>-</v>
      </c>
      <c r="G161" s="2" t="str">
        <f ca="1">IF(ISBLANK(Tareas!$B159),"-",SUM(
SUMIF(INDIRECT(Equipo!$C$4&amp;"!B10:B1000"),$B161,INDIRECT(Equipo!$C$4&amp;"!"&amp;ADDRESS(10,COLUMN(G$9)-1)&amp;":"&amp;ADDRESS(1000,COLUMN(G$9)-1))),
SUMIF(INDIRECT(Equipo!$D$4&amp;"!B10:B1000"),$B161,INDIRECT(Equipo!$D$4&amp;"!"&amp;ADDRESS(10,COLUMN(G$9)-1)&amp;":"&amp;ADDRESS(1000,COLUMN(G$9)-1))),
SUMIF(INDIRECT(Equipo!$E$4&amp;"!B10:B1000"),$B161,INDIRECT(Equipo!$E$4&amp;"!"&amp;ADDRESS(10,COLUMN(G$9)-1)&amp;":"&amp;ADDRESS(1000,COLUMN(G$9)-1))),
SUMIF(INDIRECT(Equipo!$F$4&amp;"!B10:B1000"),$B161,INDIRECT(Equipo!$F$4&amp;"!"&amp;ADDRESS(10,COLUMN(G$9)-1)&amp;":"&amp;ADDRESS(1000,COLUMN(G$9)-1))),
SUMIF(INDIRECT(Equipo!$G$4&amp;"!B10:B1000"),$B161,INDIRECT(Equipo!$G$4&amp;"!"&amp;ADDRESS(10,COLUMN(G$9)-1)&amp;":"&amp;ADDRESS(1000,COLUMN(G$9)-1)))))</f>
        <v>-</v>
      </c>
    </row>
    <row r="162" spans="2:7">
      <c r="B162" t="str">
        <f>IF(ISBLANK(Tareas!B160)," - ",Tareas!B160)</f>
        <v xml:space="preserve"> - </v>
      </c>
      <c r="D162" s="2" t="str">
        <f ca="1">IF(ISBLANK(Tareas!$B160),"-",SUM(
SUMIF(INDIRECT(Equipo!$C$4&amp;"!B10:B1000"),$B162,INDIRECT(Equipo!$C$4&amp;"!"&amp;ADDRESS(10,COLUMN(D$9)-1)&amp;":"&amp;ADDRESS(1000,COLUMN(D$9)-1))),
SUMIF(INDIRECT(Equipo!$D$4&amp;"!B10:B1000"),$B162,INDIRECT(Equipo!$D$4&amp;"!"&amp;ADDRESS(10,COLUMN(D$9)-1)&amp;":"&amp;ADDRESS(1000,COLUMN(D$9)-1))),
SUMIF(INDIRECT(Equipo!$E$4&amp;"!B10:B1000"),$B162,INDIRECT(Equipo!$E$4&amp;"!"&amp;ADDRESS(10,COLUMN(D$9)-1)&amp;":"&amp;ADDRESS(1000,COLUMN(D$9)-1))),
SUMIF(INDIRECT(Equipo!$F$4&amp;"!B10:B1000"),$B162,INDIRECT(Equipo!$F$4&amp;"!"&amp;ADDRESS(10,COLUMN(D$9)-1)&amp;":"&amp;ADDRESS(1000,COLUMN(D$9)-1))),
SUMIF(INDIRECT(Equipo!$G$4&amp;"!B10:B1000"),$B162,INDIRECT(Equipo!$G$4&amp;"!"&amp;ADDRESS(10,COLUMN(D$9)-1)&amp;":"&amp;ADDRESS(1000,COLUMN(D$9)-1)))))</f>
        <v>-</v>
      </c>
      <c r="E162" s="2" t="str">
        <f ca="1">IF(ISBLANK(Tareas!$B160),"-",SUM(
SUMIF(INDIRECT(Equipo!$C$4&amp;"!B10:B1000"),$B162,INDIRECT(Equipo!$C$4&amp;"!"&amp;ADDRESS(10,COLUMN(E$9)-1)&amp;":"&amp;ADDRESS(1000,COLUMN(E$9)-1))),
SUMIF(INDIRECT(Equipo!$D$4&amp;"!B10:B1000"),$B162,INDIRECT(Equipo!$D$4&amp;"!"&amp;ADDRESS(10,COLUMN(E$9)-1)&amp;":"&amp;ADDRESS(1000,COLUMN(E$9)-1))),
SUMIF(INDIRECT(Equipo!$E$4&amp;"!B10:B1000"),$B162,INDIRECT(Equipo!$E$4&amp;"!"&amp;ADDRESS(10,COLUMN(E$9)-1)&amp;":"&amp;ADDRESS(1000,COLUMN(E$9)-1))),
SUMIF(INDIRECT(Equipo!$F$4&amp;"!B10:B1000"),$B162,INDIRECT(Equipo!$F$4&amp;"!"&amp;ADDRESS(10,COLUMN(E$9)-1)&amp;":"&amp;ADDRESS(1000,COLUMN(E$9)-1))),
SUMIF(INDIRECT(Equipo!$G$4&amp;"!B10:B1000"),$B162,INDIRECT(Equipo!$G$4&amp;"!"&amp;ADDRESS(10,COLUMN(E$9)-1)&amp;":"&amp;ADDRESS(1000,COLUMN(E$9)-1)))))</f>
        <v>-</v>
      </c>
      <c r="F162" s="2" t="str">
        <f ca="1">IF(ISBLANK(Tareas!$B160),"-",SUM(
SUMIF(INDIRECT(Equipo!$C$4&amp;"!B10:B1000"),$B162,INDIRECT(Equipo!$C$4&amp;"!"&amp;ADDRESS(10,COLUMN(F$9)-1)&amp;":"&amp;ADDRESS(1000,COLUMN(F$9)-1))),
SUMIF(INDIRECT(Equipo!$D$4&amp;"!B10:B1000"),$B162,INDIRECT(Equipo!$D$4&amp;"!"&amp;ADDRESS(10,COLUMN(F$9)-1)&amp;":"&amp;ADDRESS(1000,COLUMN(F$9)-1))),
SUMIF(INDIRECT(Equipo!$E$4&amp;"!B10:B1000"),$B162,INDIRECT(Equipo!$E$4&amp;"!"&amp;ADDRESS(10,COLUMN(F$9)-1)&amp;":"&amp;ADDRESS(1000,COLUMN(F$9)-1))),
SUMIF(INDIRECT(Equipo!$F$4&amp;"!B10:B1000"),$B162,INDIRECT(Equipo!$F$4&amp;"!"&amp;ADDRESS(10,COLUMN(F$9)-1)&amp;":"&amp;ADDRESS(1000,COLUMN(F$9)-1))),
SUMIF(INDIRECT(Equipo!$G$4&amp;"!B10:B1000"),$B162,INDIRECT(Equipo!$G$4&amp;"!"&amp;ADDRESS(10,COLUMN(F$9)-1)&amp;":"&amp;ADDRESS(1000,COLUMN(F$9)-1)))))</f>
        <v>-</v>
      </c>
      <c r="G162" s="2" t="str">
        <f ca="1">IF(ISBLANK(Tareas!$B160),"-",SUM(
SUMIF(INDIRECT(Equipo!$C$4&amp;"!B10:B1000"),$B162,INDIRECT(Equipo!$C$4&amp;"!"&amp;ADDRESS(10,COLUMN(G$9)-1)&amp;":"&amp;ADDRESS(1000,COLUMN(G$9)-1))),
SUMIF(INDIRECT(Equipo!$D$4&amp;"!B10:B1000"),$B162,INDIRECT(Equipo!$D$4&amp;"!"&amp;ADDRESS(10,COLUMN(G$9)-1)&amp;":"&amp;ADDRESS(1000,COLUMN(G$9)-1))),
SUMIF(INDIRECT(Equipo!$E$4&amp;"!B10:B1000"),$B162,INDIRECT(Equipo!$E$4&amp;"!"&amp;ADDRESS(10,COLUMN(G$9)-1)&amp;":"&amp;ADDRESS(1000,COLUMN(G$9)-1))),
SUMIF(INDIRECT(Equipo!$F$4&amp;"!B10:B1000"),$B162,INDIRECT(Equipo!$F$4&amp;"!"&amp;ADDRESS(10,COLUMN(G$9)-1)&amp;":"&amp;ADDRESS(1000,COLUMN(G$9)-1))),
SUMIF(INDIRECT(Equipo!$G$4&amp;"!B10:B1000"),$B162,INDIRECT(Equipo!$G$4&amp;"!"&amp;ADDRESS(10,COLUMN(G$9)-1)&amp;":"&amp;ADDRESS(1000,COLUMN(G$9)-1)))))</f>
        <v>-</v>
      </c>
    </row>
    <row r="163" spans="2:7">
      <c r="B163" t="str">
        <f>IF(ISBLANK(Tareas!B161)," - ",Tareas!B161)</f>
        <v xml:space="preserve"> - </v>
      </c>
      <c r="D163" s="2" t="str">
        <f ca="1">IF(ISBLANK(Tareas!$B161),"-",SUM(
SUMIF(INDIRECT(Equipo!$C$4&amp;"!B10:B1000"),$B163,INDIRECT(Equipo!$C$4&amp;"!"&amp;ADDRESS(10,COLUMN(D$9)-1)&amp;":"&amp;ADDRESS(1000,COLUMN(D$9)-1))),
SUMIF(INDIRECT(Equipo!$D$4&amp;"!B10:B1000"),$B163,INDIRECT(Equipo!$D$4&amp;"!"&amp;ADDRESS(10,COLUMN(D$9)-1)&amp;":"&amp;ADDRESS(1000,COLUMN(D$9)-1))),
SUMIF(INDIRECT(Equipo!$E$4&amp;"!B10:B1000"),$B163,INDIRECT(Equipo!$E$4&amp;"!"&amp;ADDRESS(10,COLUMN(D$9)-1)&amp;":"&amp;ADDRESS(1000,COLUMN(D$9)-1))),
SUMIF(INDIRECT(Equipo!$F$4&amp;"!B10:B1000"),$B163,INDIRECT(Equipo!$F$4&amp;"!"&amp;ADDRESS(10,COLUMN(D$9)-1)&amp;":"&amp;ADDRESS(1000,COLUMN(D$9)-1))),
SUMIF(INDIRECT(Equipo!$G$4&amp;"!B10:B1000"),$B163,INDIRECT(Equipo!$G$4&amp;"!"&amp;ADDRESS(10,COLUMN(D$9)-1)&amp;":"&amp;ADDRESS(1000,COLUMN(D$9)-1)))))</f>
        <v>-</v>
      </c>
      <c r="E163" s="2" t="str">
        <f ca="1">IF(ISBLANK(Tareas!$B161),"-",SUM(
SUMIF(INDIRECT(Equipo!$C$4&amp;"!B10:B1000"),$B163,INDIRECT(Equipo!$C$4&amp;"!"&amp;ADDRESS(10,COLUMN(E$9)-1)&amp;":"&amp;ADDRESS(1000,COLUMN(E$9)-1))),
SUMIF(INDIRECT(Equipo!$D$4&amp;"!B10:B1000"),$B163,INDIRECT(Equipo!$D$4&amp;"!"&amp;ADDRESS(10,COLUMN(E$9)-1)&amp;":"&amp;ADDRESS(1000,COLUMN(E$9)-1))),
SUMIF(INDIRECT(Equipo!$E$4&amp;"!B10:B1000"),$B163,INDIRECT(Equipo!$E$4&amp;"!"&amp;ADDRESS(10,COLUMN(E$9)-1)&amp;":"&amp;ADDRESS(1000,COLUMN(E$9)-1))),
SUMIF(INDIRECT(Equipo!$F$4&amp;"!B10:B1000"),$B163,INDIRECT(Equipo!$F$4&amp;"!"&amp;ADDRESS(10,COLUMN(E$9)-1)&amp;":"&amp;ADDRESS(1000,COLUMN(E$9)-1))),
SUMIF(INDIRECT(Equipo!$G$4&amp;"!B10:B1000"),$B163,INDIRECT(Equipo!$G$4&amp;"!"&amp;ADDRESS(10,COLUMN(E$9)-1)&amp;":"&amp;ADDRESS(1000,COLUMN(E$9)-1)))))</f>
        <v>-</v>
      </c>
      <c r="F163" s="2" t="str">
        <f ca="1">IF(ISBLANK(Tareas!$B161),"-",SUM(
SUMIF(INDIRECT(Equipo!$C$4&amp;"!B10:B1000"),$B163,INDIRECT(Equipo!$C$4&amp;"!"&amp;ADDRESS(10,COLUMN(F$9)-1)&amp;":"&amp;ADDRESS(1000,COLUMN(F$9)-1))),
SUMIF(INDIRECT(Equipo!$D$4&amp;"!B10:B1000"),$B163,INDIRECT(Equipo!$D$4&amp;"!"&amp;ADDRESS(10,COLUMN(F$9)-1)&amp;":"&amp;ADDRESS(1000,COLUMN(F$9)-1))),
SUMIF(INDIRECT(Equipo!$E$4&amp;"!B10:B1000"),$B163,INDIRECT(Equipo!$E$4&amp;"!"&amp;ADDRESS(10,COLUMN(F$9)-1)&amp;":"&amp;ADDRESS(1000,COLUMN(F$9)-1))),
SUMIF(INDIRECT(Equipo!$F$4&amp;"!B10:B1000"),$B163,INDIRECT(Equipo!$F$4&amp;"!"&amp;ADDRESS(10,COLUMN(F$9)-1)&amp;":"&amp;ADDRESS(1000,COLUMN(F$9)-1))),
SUMIF(INDIRECT(Equipo!$G$4&amp;"!B10:B1000"),$B163,INDIRECT(Equipo!$G$4&amp;"!"&amp;ADDRESS(10,COLUMN(F$9)-1)&amp;":"&amp;ADDRESS(1000,COLUMN(F$9)-1)))))</f>
        <v>-</v>
      </c>
      <c r="G163" s="2" t="str">
        <f ca="1">IF(ISBLANK(Tareas!$B161),"-",SUM(
SUMIF(INDIRECT(Equipo!$C$4&amp;"!B10:B1000"),$B163,INDIRECT(Equipo!$C$4&amp;"!"&amp;ADDRESS(10,COLUMN(G$9)-1)&amp;":"&amp;ADDRESS(1000,COLUMN(G$9)-1))),
SUMIF(INDIRECT(Equipo!$D$4&amp;"!B10:B1000"),$B163,INDIRECT(Equipo!$D$4&amp;"!"&amp;ADDRESS(10,COLUMN(G$9)-1)&amp;":"&amp;ADDRESS(1000,COLUMN(G$9)-1))),
SUMIF(INDIRECT(Equipo!$E$4&amp;"!B10:B1000"),$B163,INDIRECT(Equipo!$E$4&amp;"!"&amp;ADDRESS(10,COLUMN(G$9)-1)&amp;":"&amp;ADDRESS(1000,COLUMN(G$9)-1))),
SUMIF(INDIRECT(Equipo!$F$4&amp;"!B10:B1000"),$B163,INDIRECT(Equipo!$F$4&amp;"!"&amp;ADDRESS(10,COLUMN(G$9)-1)&amp;":"&amp;ADDRESS(1000,COLUMN(G$9)-1))),
SUMIF(INDIRECT(Equipo!$G$4&amp;"!B10:B1000"),$B163,INDIRECT(Equipo!$G$4&amp;"!"&amp;ADDRESS(10,COLUMN(G$9)-1)&amp;":"&amp;ADDRESS(1000,COLUMN(G$9)-1)))))</f>
        <v>-</v>
      </c>
    </row>
    <row r="164" spans="2:7">
      <c r="B164" t="str">
        <f>IF(ISBLANK(Tareas!B162)," - ",Tareas!B162)</f>
        <v xml:space="preserve"> - </v>
      </c>
      <c r="D164" s="2" t="str">
        <f ca="1">IF(ISBLANK(Tareas!$B162),"-",SUM(
SUMIF(INDIRECT(Equipo!$C$4&amp;"!B10:B1000"),$B164,INDIRECT(Equipo!$C$4&amp;"!"&amp;ADDRESS(10,COLUMN(D$9)-1)&amp;":"&amp;ADDRESS(1000,COLUMN(D$9)-1))),
SUMIF(INDIRECT(Equipo!$D$4&amp;"!B10:B1000"),$B164,INDIRECT(Equipo!$D$4&amp;"!"&amp;ADDRESS(10,COLUMN(D$9)-1)&amp;":"&amp;ADDRESS(1000,COLUMN(D$9)-1))),
SUMIF(INDIRECT(Equipo!$E$4&amp;"!B10:B1000"),$B164,INDIRECT(Equipo!$E$4&amp;"!"&amp;ADDRESS(10,COLUMN(D$9)-1)&amp;":"&amp;ADDRESS(1000,COLUMN(D$9)-1))),
SUMIF(INDIRECT(Equipo!$F$4&amp;"!B10:B1000"),$B164,INDIRECT(Equipo!$F$4&amp;"!"&amp;ADDRESS(10,COLUMN(D$9)-1)&amp;":"&amp;ADDRESS(1000,COLUMN(D$9)-1))),
SUMIF(INDIRECT(Equipo!$G$4&amp;"!B10:B1000"),$B164,INDIRECT(Equipo!$G$4&amp;"!"&amp;ADDRESS(10,COLUMN(D$9)-1)&amp;":"&amp;ADDRESS(1000,COLUMN(D$9)-1)))))</f>
        <v>-</v>
      </c>
      <c r="E164" s="2" t="str">
        <f ca="1">IF(ISBLANK(Tareas!$B162),"-",SUM(
SUMIF(INDIRECT(Equipo!$C$4&amp;"!B10:B1000"),$B164,INDIRECT(Equipo!$C$4&amp;"!"&amp;ADDRESS(10,COLUMN(E$9)-1)&amp;":"&amp;ADDRESS(1000,COLUMN(E$9)-1))),
SUMIF(INDIRECT(Equipo!$D$4&amp;"!B10:B1000"),$B164,INDIRECT(Equipo!$D$4&amp;"!"&amp;ADDRESS(10,COLUMN(E$9)-1)&amp;":"&amp;ADDRESS(1000,COLUMN(E$9)-1))),
SUMIF(INDIRECT(Equipo!$E$4&amp;"!B10:B1000"),$B164,INDIRECT(Equipo!$E$4&amp;"!"&amp;ADDRESS(10,COLUMN(E$9)-1)&amp;":"&amp;ADDRESS(1000,COLUMN(E$9)-1))),
SUMIF(INDIRECT(Equipo!$F$4&amp;"!B10:B1000"),$B164,INDIRECT(Equipo!$F$4&amp;"!"&amp;ADDRESS(10,COLUMN(E$9)-1)&amp;":"&amp;ADDRESS(1000,COLUMN(E$9)-1))),
SUMIF(INDIRECT(Equipo!$G$4&amp;"!B10:B1000"),$B164,INDIRECT(Equipo!$G$4&amp;"!"&amp;ADDRESS(10,COLUMN(E$9)-1)&amp;":"&amp;ADDRESS(1000,COLUMN(E$9)-1)))))</f>
        <v>-</v>
      </c>
      <c r="F164" s="2" t="str">
        <f ca="1">IF(ISBLANK(Tareas!$B162),"-",SUM(
SUMIF(INDIRECT(Equipo!$C$4&amp;"!B10:B1000"),$B164,INDIRECT(Equipo!$C$4&amp;"!"&amp;ADDRESS(10,COLUMN(F$9)-1)&amp;":"&amp;ADDRESS(1000,COLUMN(F$9)-1))),
SUMIF(INDIRECT(Equipo!$D$4&amp;"!B10:B1000"),$B164,INDIRECT(Equipo!$D$4&amp;"!"&amp;ADDRESS(10,COLUMN(F$9)-1)&amp;":"&amp;ADDRESS(1000,COLUMN(F$9)-1))),
SUMIF(INDIRECT(Equipo!$E$4&amp;"!B10:B1000"),$B164,INDIRECT(Equipo!$E$4&amp;"!"&amp;ADDRESS(10,COLUMN(F$9)-1)&amp;":"&amp;ADDRESS(1000,COLUMN(F$9)-1))),
SUMIF(INDIRECT(Equipo!$F$4&amp;"!B10:B1000"),$B164,INDIRECT(Equipo!$F$4&amp;"!"&amp;ADDRESS(10,COLUMN(F$9)-1)&amp;":"&amp;ADDRESS(1000,COLUMN(F$9)-1))),
SUMIF(INDIRECT(Equipo!$G$4&amp;"!B10:B1000"),$B164,INDIRECT(Equipo!$G$4&amp;"!"&amp;ADDRESS(10,COLUMN(F$9)-1)&amp;":"&amp;ADDRESS(1000,COLUMN(F$9)-1)))))</f>
        <v>-</v>
      </c>
      <c r="G164" s="2" t="str">
        <f ca="1">IF(ISBLANK(Tareas!$B162),"-",SUM(
SUMIF(INDIRECT(Equipo!$C$4&amp;"!B10:B1000"),$B164,INDIRECT(Equipo!$C$4&amp;"!"&amp;ADDRESS(10,COLUMN(G$9)-1)&amp;":"&amp;ADDRESS(1000,COLUMN(G$9)-1))),
SUMIF(INDIRECT(Equipo!$D$4&amp;"!B10:B1000"),$B164,INDIRECT(Equipo!$D$4&amp;"!"&amp;ADDRESS(10,COLUMN(G$9)-1)&amp;":"&amp;ADDRESS(1000,COLUMN(G$9)-1))),
SUMIF(INDIRECT(Equipo!$E$4&amp;"!B10:B1000"),$B164,INDIRECT(Equipo!$E$4&amp;"!"&amp;ADDRESS(10,COLUMN(G$9)-1)&amp;":"&amp;ADDRESS(1000,COLUMN(G$9)-1))),
SUMIF(INDIRECT(Equipo!$F$4&amp;"!B10:B1000"),$B164,INDIRECT(Equipo!$F$4&amp;"!"&amp;ADDRESS(10,COLUMN(G$9)-1)&amp;":"&amp;ADDRESS(1000,COLUMN(G$9)-1))),
SUMIF(INDIRECT(Equipo!$G$4&amp;"!B10:B1000"),$B164,INDIRECT(Equipo!$G$4&amp;"!"&amp;ADDRESS(10,COLUMN(G$9)-1)&amp;":"&amp;ADDRESS(1000,COLUMN(G$9)-1)))))</f>
        <v>-</v>
      </c>
    </row>
    <row r="165" spans="2:7">
      <c r="B165" t="str">
        <f>IF(ISBLANK(Tareas!B163)," - ",Tareas!B163)</f>
        <v xml:space="preserve"> - </v>
      </c>
      <c r="D165" s="2" t="str">
        <f ca="1">IF(ISBLANK(Tareas!$B163),"-",SUM(
SUMIF(INDIRECT(Equipo!$C$4&amp;"!B10:B1000"),$B165,INDIRECT(Equipo!$C$4&amp;"!"&amp;ADDRESS(10,COLUMN(D$9)-1)&amp;":"&amp;ADDRESS(1000,COLUMN(D$9)-1))),
SUMIF(INDIRECT(Equipo!$D$4&amp;"!B10:B1000"),$B165,INDIRECT(Equipo!$D$4&amp;"!"&amp;ADDRESS(10,COLUMN(D$9)-1)&amp;":"&amp;ADDRESS(1000,COLUMN(D$9)-1))),
SUMIF(INDIRECT(Equipo!$E$4&amp;"!B10:B1000"),$B165,INDIRECT(Equipo!$E$4&amp;"!"&amp;ADDRESS(10,COLUMN(D$9)-1)&amp;":"&amp;ADDRESS(1000,COLUMN(D$9)-1))),
SUMIF(INDIRECT(Equipo!$F$4&amp;"!B10:B1000"),$B165,INDIRECT(Equipo!$F$4&amp;"!"&amp;ADDRESS(10,COLUMN(D$9)-1)&amp;":"&amp;ADDRESS(1000,COLUMN(D$9)-1))),
SUMIF(INDIRECT(Equipo!$G$4&amp;"!B10:B1000"),$B165,INDIRECT(Equipo!$G$4&amp;"!"&amp;ADDRESS(10,COLUMN(D$9)-1)&amp;":"&amp;ADDRESS(1000,COLUMN(D$9)-1)))))</f>
        <v>-</v>
      </c>
      <c r="E165" s="2" t="str">
        <f ca="1">IF(ISBLANK(Tareas!$B163),"-",SUM(
SUMIF(INDIRECT(Equipo!$C$4&amp;"!B10:B1000"),$B165,INDIRECT(Equipo!$C$4&amp;"!"&amp;ADDRESS(10,COLUMN(E$9)-1)&amp;":"&amp;ADDRESS(1000,COLUMN(E$9)-1))),
SUMIF(INDIRECT(Equipo!$D$4&amp;"!B10:B1000"),$B165,INDIRECT(Equipo!$D$4&amp;"!"&amp;ADDRESS(10,COLUMN(E$9)-1)&amp;":"&amp;ADDRESS(1000,COLUMN(E$9)-1))),
SUMIF(INDIRECT(Equipo!$E$4&amp;"!B10:B1000"),$B165,INDIRECT(Equipo!$E$4&amp;"!"&amp;ADDRESS(10,COLUMN(E$9)-1)&amp;":"&amp;ADDRESS(1000,COLUMN(E$9)-1))),
SUMIF(INDIRECT(Equipo!$F$4&amp;"!B10:B1000"),$B165,INDIRECT(Equipo!$F$4&amp;"!"&amp;ADDRESS(10,COLUMN(E$9)-1)&amp;":"&amp;ADDRESS(1000,COLUMN(E$9)-1))),
SUMIF(INDIRECT(Equipo!$G$4&amp;"!B10:B1000"),$B165,INDIRECT(Equipo!$G$4&amp;"!"&amp;ADDRESS(10,COLUMN(E$9)-1)&amp;":"&amp;ADDRESS(1000,COLUMN(E$9)-1)))))</f>
        <v>-</v>
      </c>
      <c r="F165" s="2" t="str">
        <f ca="1">IF(ISBLANK(Tareas!$B163),"-",SUM(
SUMIF(INDIRECT(Equipo!$C$4&amp;"!B10:B1000"),$B165,INDIRECT(Equipo!$C$4&amp;"!"&amp;ADDRESS(10,COLUMN(F$9)-1)&amp;":"&amp;ADDRESS(1000,COLUMN(F$9)-1))),
SUMIF(INDIRECT(Equipo!$D$4&amp;"!B10:B1000"),$B165,INDIRECT(Equipo!$D$4&amp;"!"&amp;ADDRESS(10,COLUMN(F$9)-1)&amp;":"&amp;ADDRESS(1000,COLUMN(F$9)-1))),
SUMIF(INDIRECT(Equipo!$E$4&amp;"!B10:B1000"),$B165,INDIRECT(Equipo!$E$4&amp;"!"&amp;ADDRESS(10,COLUMN(F$9)-1)&amp;":"&amp;ADDRESS(1000,COLUMN(F$9)-1))),
SUMIF(INDIRECT(Equipo!$F$4&amp;"!B10:B1000"),$B165,INDIRECT(Equipo!$F$4&amp;"!"&amp;ADDRESS(10,COLUMN(F$9)-1)&amp;":"&amp;ADDRESS(1000,COLUMN(F$9)-1))),
SUMIF(INDIRECT(Equipo!$G$4&amp;"!B10:B1000"),$B165,INDIRECT(Equipo!$G$4&amp;"!"&amp;ADDRESS(10,COLUMN(F$9)-1)&amp;":"&amp;ADDRESS(1000,COLUMN(F$9)-1)))))</f>
        <v>-</v>
      </c>
      <c r="G165" s="2" t="str">
        <f ca="1">IF(ISBLANK(Tareas!$B163),"-",SUM(
SUMIF(INDIRECT(Equipo!$C$4&amp;"!B10:B1000"),$B165,INDIRECT(Equipo!$C$4&amp;"!"&amp;ADDRESS(10,COLUMN(G$9)-1)&amp;":"&amp;ADDRESS(1000,COLUMN(G$9)-1))),
SUMIF(INDIRECT(Equipo!$D$4&amp;"!B10:B1000"),$B165,INDIRECT(Equipo!$D$4&amp;"!"&amp;ADDRESS(10,COLUMN(G$9)-1)&amp;":"&amp;ADDRESS(1000,COLUMN(G$9)-1))),
SUMIF(INDIRECT(Equipo!$E$4&amp;"!B10:B1000"),$B165,INDIRECT(Equipo!$E$4&amp;"!"&amp;ADDRESS(10,COLUMN(G$9)-1)&amp;":"&amp;ADDRESS(1000,COLUMN(G$9)-1))),
SUMIF(INDIRECT(Equipo!$F$4&amp;"!B10:B1000"),$B165,INDIRECT(Equipo!$F$4&amp;"!"&amp;ADDRESS(10,COLUMN(G$9)-1)&amp;":"&amp;ADDRESS(1000,COLUMN(G$9)-1))),
SUMIF(INDIRECT(Equipo!$G$4&amp;"!B10:B1000"),$B165,INDIRECT(Equipo!$G$4&amp;"!"&amp;ADDRESS(10,COLUMN(G$9)-1)&amp;":"&amp;ADDRESS(1000,COLUMN(G$9)-1)))))</f>
        <v>-</v>
      </c>
    </row>
    <row r="166" spans="2:7">
      <c r="B166" t="str">
        <f>IF(ISBLANK(Tareas!B164)," - ",Tareas!B164)</f>
        <v xml:space="preserve"> - </v>
      </c>
      <c r="D166" s="2" t="str">
        <f ca="1">IF(ISBLANK(Tareas!$B164),"-",SUM(
SUMIF(INDIRECT(Equipo!$C$4&amp;"!B10:B1000"),$B166,INDIRECT(Equipo!$C$4&amp;"!"&amp;ADDRESS(10,COLUMN(D$9)-1)&amp;":"&amp;ADDRESS(1000,COLUMN(D$9)-1))),
SUMIF(INDIRECT(Equipo!$D$4&amp;"!B10:B1000"),$B166,INDIRECT(Equipo!$D$4&amp;"!"&amp;ADDRESS(10,COLUMN(D$9)-1)&amp;":"&amp;ADDRESS(1000,COLUMN(D$9)-1))),
SUMIF(INDIRECT(Equipo!$E$4&amp;"!B10:B1000"),$B166,INDIRECT(Equipo!$E$4&amp;"!"&amp;ADDRESS(10,COLUMN(D$9)-1)&amp;":"&amp;ADDRESS(1000,COLUMN(D$9)-1))),
SUMIF(INDIRECT(Equipo!$F$4&amp;"!B10:B1000"),$B166,INDIRECT(Equipo!$F$4&amp;"!"&amp;ADDRESS(10,COLUMN(D$9)-1)&amp;":"&amp;ADDRESS(1000,COLUMN(D$9)-1))),
SUMIF(INDIRECT(Equipo!$G$4&amp;"!B10:B1000"),$B166,INDIRECT(Equipo!$G$4&amp;"!"&amp;ADDRESS(10,COLUMN(D$9)-1)&amp;":"&amp;ADDRESS(1000,COLUMN(D$9)-1)))))</f>
        <v>-</v>
      </c>
      <c r="E166" s="2" t="str">
        <f ca="1">IF(ISBLANK(Tareas!$B164),"-",SUM(
SUMIF(INDIRECT(Equipo!$C$4&amp;"!B10:B1000"),$B166,INDIRECT(Equipo!$C$4&amp;"!"&amp;ADDRESS(10,COLUMN(E$9)-1)&amp;":"&amp;ADDRESS(1000,COLUMN(E$9)-1))),
SUMIF(INDIRECT(Equipo!$D$4&amp;"!B10:B1000"),$B166,INDIRECT(Equipo!$D$4&amp;"!"&amp;ADDRESS(10,COLUMN(E$9)-1)&amp;":"&amp;ADDRESS(1000,COLUMN(E$9)-1))),
SUMIF(INDIRECT(Equipo!$E$4&amp;"!B10:B1000"),$B166,INDIRECT(Equipo!$E$4&amp;"!"&amp;ADDRESS(10,COLUMN(E$9)-1)&amp;":"&amp;ADDRESS(1000,COLUMN(E$9)-1))),
SUMIF(INDIRECT(Equipo!$F$4&amp;"!B10:B1000"),$B166,INDIRECT(Equipo!$F$4&amp;"!"&amp;ADDRESS(10,COLUMN(E$9)-1)&amp;":"&amp;ADDRESS(1000,COLUMN(E$9)-1))),
SUMIF(INDIRECT(Equipo!$G$4&amp;"!B10:B1000"),$B166,INDIRECT(Equipo!$G$4&amp;"!"&amp;ADDRESS(10,COLUMN(E$9)-1)&amp;":"&amp;ADDRESS(1000,COLUMN(E$9)-1)))))</f>
        <v>-</v>
      </c>
      <c r="F166" s="2" t="str">
        <f ca="1">IF(ISBLANK(Tareas!$B164),"-",SUM(
SUMIF(INDIRECT(Equipo!$C$4&amp;"!B10:B1000"),$B166,INDIRECT(Equipo!$C$4&amp;"!"&amp;ADDRESS(10,COLUMN(F$9)-1)&amp;":"&amp;ADDRESS(1000,COLUMN(F$9)-1))),
SUMIF(INDIRECT(Equipo!$D$4&amp;"!B10:B1000"),$B166,INDIRECT(Equipo!$D$4&amp;"!"&amp;ADDRESS(10,COLUMN(F$9)-1)&amp;":"&amp;ADDRESS(1000,COLUMN(F$9)-1))),
SUMIF(INDIRECT(Equipo!$E$4&amp;"!B10:B1000"),$B166,INDIRECT(Equipo!$E$4&amp;"!"&amp;ADDRESS(10,COLUMN(F$9)-1)&amp;":"&amp;ADDRESS(1000,COLUMN(F$9)-1))),
SUMIF(INDIRECT(Equipo!$F$4&amp;"!B10:B1000"),$B166,INDIRECT(Equipo!$F$4&amp;"!"&amp;ADDRESS(10,COLUMN(F$9)-1)&amp;":"&amp;ADDRESS(1000,COLUMN(F$9)-1))),
SUMIF(INDIRECT(Equipo!$G$4&amp;"!B10:B1000"),$B166,INDIRECT(Equipo!$G$4&amp;"!"&amp;ADDRESS(10,COLUMN(F$9)-1)&amp;":"&amp;ADDRESS(1000,COLUMN(F$9)-1)))))</f>
        <v>-</v>
      </c>
      <c r="G166" s="2" t="str">
        <f ca="1">IF(ISBLANK(Tareas!$B164),"-",SUM(
SUMIF(INDIRECT(Equipo!$C$4&amp;"!B10:B1000"),$B166,INDIRECT(Equipo!$C$4&amp;"!"&amp;ADDRESS(10,COLUMN(G$9)-1)&amp;":"&amp;ADDRESS(1000,COLUMN(G$9)-1))),
SUMIF(INDIRECT(Equipo!$D$4&amp;"!B10:B1000"),$B166,INDIRECT(Equipo!$D$4&amp;"!"&amp;ADDRESS(10,COLUMN(G$9)-1)&amp;":"&amp;ADDRESS(1000,COLUMN(G$9)-1))),
SUMIF(INDIRECT(Equipo!$E$4&amp;"!B10:B1000"),$B166,INDIRECT(Equipo!$E$4&amp;"!"&amp;ADDRESS(10,COLUMN(G$9)-1)&amp;":"&amp;ADDRESS(1000,COLUMN(G$9)-1))),
SUMIF(INDIRECT(Equipo!$F$4&amp;"!B10:B1000"),$B166,INDIRECT(Equipo!$F$4&amp;"!"&amp;ADDRESS(10,COLUMN(G$9)-1)&amp;":"&amp;ADDRESS(1000,COLUMN(G$9)-1))),
SUMIF(INDIRECT(Equipo!$G$4&amp;"!B10:B1000"),$B166,INDIRECT(Equipo!$G$4&amp;"!"&amp;ADDRESS(10,COLUMN(G$9)-1)&amp;":"&amp;ADDRESS(1000,COLUMN(G$9)-1)))))</f>
        <v>-</v>
      </c>
    </row>
    <row r="167" spans="2:7">
      <c r="B167" t="str">
        <f>IF(ISBLANK(Tareas!B165)," - ",Tareas!B165)</f>
        <v xml:space="preserve"> - </v>
      </c>
      <c r="D167" s="2" t="str">
        <f ca="1">IF(ISBLANK(Tareas!$B165),"-",SUM(
SUMIF(INDIRECT(Equipo!$C$4&amp;"!B10:B1000"),$B167,INDIRECT(Equipo!$C$4&amp;"!"&amp;ADDRESS(10,COLUMN(D$9)-1)&amp;":"&amp;ADDRESS(1000,COLUMN(D$9)-1))),
SUMIF(INDIRECT(Equipo!$D$4&amp;"!B10:B1000"),$B167,INDIRECT(Equipo!$D$4&amp;"!"&amp;ADDRESS(10,COLUMN(D$9)-1)&amp;":"&amp;ADDRESS(1000,COLUMN(D$9)-1))),
SUMIF(INDIRECT(Equipo!$E$4&amp;"!B10:B1000"),$B167,INDIRECT(Equipo!$E$4&amp;"!"&amp;ADDRESS(10,COLUMN(D$9)-1)&amp;":"&amp;ADDRESS(1000,COLUMN(D$9)-1))),
SUMIF(INDIRECT(Equipo!$F$4&amp;"!B10:B1000"),$B167,INDIRECT(Equipo!$F$4&amp;"!"&amp;ADDRESS(10,COLUMN(D$9)-1)&amp;":"&amp;ADDRESS(1000,COLUMN(D$9)-1))),
SUMIF(INDIRECT(Equipo!$G$4&amp;"!B10:B1000"),$B167,INDIRECT(Equipo!$G$4&amp;"!"&amp;ADDRESS(10,COLUMN(D$9)-1)&amp;":"&amp;ADDRESS(1000,COLUMN(D$9)-1)))))</f>
        <v>-</v>
      </c>
      <c r="E167" s="2" t="str">
        <f ca="1">IF(ISBLANK(Tareas!$B165),"-",SUM(
SUMIF(INDIRECT(Equipo!$C$4&amp;"!B10:B1000"),$B167,INDIRECT(Equipo!$C$4&amp;"!"&amp;ADDRESS(10,COLUMN(E$9)-1)&amp;":"&amp;ADDRESS(1000,COLUMN(E$9)-1))),
SUMIF(INDIRECT(Equipo!$D$4&amp;"!B10:B1000"),$B167,INDIRECT(Equipo!$D$4&amp;"!"&amp;ADDRESS(10,COLUMN(E$9)-1)&amp;":"&amp;ADDRESS(1000,COLUMN(E$9)-1))),
SUMIF(INDIRECT(Equipo!$E$4&amp;"!B10:B1000"),$B167,INDIRECT(Equipo!$E$4&amp;"!"&amp;ADDRESS(10,COLUMN(E$9)-1)&amp;":"&amp;ADDRESS(1000,COLUMN(E$9)-1))),
SUMIF(INDIRECT(Equipo!$F$4&amp;"!B10:B1000"),$B167,INDIRECT(Equipo!$F$4&amp;"!"&amp;ADDRESS(10,COLUMN(E$9)-1)&amp;":"&amp;ADDRESS(1000,COLUMN(E$9)-1))),
SUMIF(INDIRECT(Equipo!$G$4&amp;"!B10:B1000"),$B167,INDIRECT(Equipo!$G$4&amp;"!"&amp;ADDRESS(10,COLUMN(E$9)-1)&amp;":"&amp;ADDRESS(1000,COLUMN(E$9)-1)))))</f>
        <v>-</v>
      </c>
      <c r="F167" s="2" t="str">
        <f ca="1">IF(ISBLANK(Tareas!$B165),"-",SUM(
SUMIF(INDIRECT(Equipo!$C$4&amp;"!B10:B1000"),$B167,INDIRECT(Equipo!$C$4&amp;"!"&amp;ADDRESS(10,COLUMN(F$9)-1)&amp;":"&amp;ADDRESS(1000,COLUMN(F$9)-1))),
SUMIF(INDIRECT(Equipo!$D$4&amp;"!B10:B1000"),$B167,INDIRECT(Equipo!$D$4&amp;"!"&amp;ADDRESS(10,COLUMN(F$9)-1)&amp;":"&amp;ADDRESS(1000,COLUMN(F$9)-1))),
SUMIF(INDIRECT(Equipo!$E$4&amp;"!B10:B1000"),$B167,INDIRECT(Equipo!$E$4&amp;"!"&amp;ADDRESS(10,COLUMN(F$9)-1)&amp;":"&amp;ADDRESS(1000,COLUMN(F$9)-1))),
SUMIF(INDIRECT(Equipo!$F$4&amp;"!B10:B1000"),$B167,INDIRECT(Equipo!$F$4&amp;"!"&amp;ADDRESS(10,COLUMN(F$9)-1)&amp;":"&amp;ADDRESS(1000,COLUMN(F$9)-1))),
SUMIF(INDIRECT(Equipo!$G$4&amp;"!B10:B1000"),$B167,INDIRECT(Equipo!$G$4&amp;"!"&amp;ADDRESS(10,COLUMN(F$9)-1)&amp;":"&amp;ADDRESS(1000,COLUMN(F$9)-1)))))</f>
        <v>-</v>
      </c>
      <c r="G167" s="2" t="str">
        <f ca="1">IF(ISBLANK(Tareas!$B165),"-",SUM(
SUMIF(INDIRECT(Equipo!$C$4&amp;"!B10:B1000"),$B167,INDIRECT(Equipo!$C$4&amp;"!"&amp;ADDRESS(10,COLUMN(G$9)-1)&amp;":"&amp;ADDRESS(1000,COLUMN(G$9)-1))),
SUMIF(INDIRECT(Equipo!$D$4&amp;"!B10:B1000"),$B167,INDIRECT(Equipo!$D$4&amp;"!"&amp;ADDRESS(10,COLUMN(G$9)-1)&amp;":"&amp;ADDRESS(1000,COLUMN(G$9)-1))),
SUMIF(INDIRECT(Equipo!$E$4&amp;"!B10:B1000"),$B167,INDIRECT(Equipo!$E$4&amp;"!"&amp;ADDRESS(10,COLUMN(G$9)-1)&amp;":"&amp;ADDRESS(1000,COLUMN(G$9)-1))),
SUMIF(INDIRECT(Equipo!$F$4&amp;"!B10:B1000"),$B167,INDIRECT(Equipo!$F$4&amp;"!"&amp;ADDRESS(10,COLUMN(G$9)-1)&amp;":"&amp;ADDRESS(1000,COLUMN(G$9)-1))),
SUMIF(INDIRECT(Equipo!$G$4&amp;"!B10:B1000"),$B167,INDIRECT(Equipo!$G$4&amp;"!"&amp;ADDRESS(10,COLUMN(G$9)-1)&amp;":"&amp;ADDRESS(1000,COLUMN(G$9)-1)))))</f>
        <v>-</v>
      </c>
    </row>
    <row r="168" spans="2:7">
      <c r="B168" t="str">
        <f>IF(ISBLANK(Tareas!B166)," - ",Tareas!B166)</f>
        <v xml:space="preserve"> - </v>
      </c>
      <c r="D168" s="2" t="str">
        <f ca="1">IF(ISBLANK(Tareas!$B166),"-",SUM(
SUMIF(INDIRECT(Equipo!$C$4&amp;"!B10:B1000"),$B168,INDIRECT(Equipo!$C$4&amp;"!"&amp;ADDRESS(10,COLUMN(D$9)-1)&amp;":"&amp;ADDRESS(1000,COLUMN(D$9)-1))),
SUMIF(INDIRECT(Equipo!$D$4&amp;"!B10:B1000"),$B168,INDIRECT(Equipo!$D$4&amp;"!"&amp;ADDRESS(10,COLUMN(D$9)-1)&amp;":"&amp;ADDRESS(1000,COLUMN(D$9)-1))),
SUMIF(INDIRECT(Equipo!$E$4&amp;"!B10:B1000"),$B168,INDIRECT(Equipo!$E$4&amp;"!"&amp;ADDRESS(10,COLUMN(D$9)-1)&amp;":"&amp;ADDRESS(1000,COLUMN(D$9)-1))),
SUMIF(INDIRECT(Equipo!$F$4&amp;"!B10:B1000"),$B168,INDIRECT(Equipo!$F$4&amp;"!"&amp;ADDRESS(10,COLUMN(D$9)-1)&amp;":"&amp;ADDRESS(1000,COLUMN(D$9)-1))),
SUMIF(INDIRECT(Equipo!$G$4&amp;"!B10:B1000"),$B168,INDIRECT(Equipo!$G$4&amp;"!"&amp;ADDRESS(10,COLUMN(D$9)-1)&amp;":"&amp;ADDRESS(1000,COLUMN(D$9)-1)))))</f>
        <v>-</v>
      </c>
      <c r="E168" s="2" t="str">
        <f ca="1">IF(ISBLANK(Tareas!$B166),"-",SUM(
SUMIF(INDIRECT(Equipo!$C$4&amp;"!B10:B1000"),$B168,INDIRECT(Equipo!$C$4&amp;"!"&amp;ADDRESS(10,COLUMN(E$9)-1)&amp;":"&amp;ADDRESS(1000,COLUMN(E$9)-1))),
SUMIF(INDIRECT(Equipo!$D$4&amp;"!B10:B1000"),$B168,INDIRECT(Equipo!$D$4&amp;"!"&amp;ADDRESS(10,COLUMN(E$9)-1)&amp;":"&amp;ADDRESS(1000,COLUMN(E$9)-1))),
SUMIF(INDIRECT(Equipo!$E$4&amp;"!B10:B1000"),$B168,INDIRECT(Equipo!$E$4&amp;"!"&amp;ADDRESS(10,COLUMN(E$9)-1)&amp;":"&amp;ADDRESS(1000,COLUMN(E$9)-1))),
SUMIF(INDIRECT(Equipo!$F$4&amp;"!B10:B1000"),$B168,INDIRECT(Equipo!$F$4&amp;"!"&amp;ADDRESS(10,COLUMN(E$9)-1)&amp;":"&amp;ADDRESS(1000,COLUMN(E$9)-1))),
SUMIF(INDIRECT(Equipo!$G$4&amp;"!B10:B1000"),$B168,INDIRECT(Equipo!$G$4&amp;"!"&amp;ADDRESS(10,COLUMN(E$9)-1)&amp;":"&amp;ADDRESS(1000,COLUMN(E$9)-1)))))</f>
        <v>-</v>
      </c>
      <c r="F168" s="2" t="str">
        <f ca="1">IF(ISBLANK(Tareas!$B166),"-",SUM(
SUMIF(INDIRECT(Equipo!$C$4&amp;"!B10:B1000"),$B168,INDIRECT(Equipo!$C$4&amp;"!"&amp;ADDRESS(10,COLUMN(F$9)-1)&amp;":"&amp;ADDRESS(1000,COLUMN(F$9)-1))),
SUMIF(INDIRECT(Equipo!$D$4&amp;"!B10:B1000"),$B168,INDIRECT(Equipo!$D$4&amp;"!"&amp;ADDRESS(10,COLUMN(F$9)-1)&amp;":"&amp;ADDRESS(1000,COLUMN(F$9)-1))),
SUMIF(INDIRECT(Equipo!$E$4&amp;"!B10:B1000"),$B168,INDIRECT(Equipo!$E$4&amp;"!"&amp;ADDRESS(10,COLUMN(F$9)-1)&amp;":"&amp;ADDRESS(1000,COLUMN(F$9)-1))),
SUMIF(INDIRECT(Equipo!$F$4&amp;"!B10:B1000"),$B168,INDIRECT(Equipo!$F$4&amp;"!"&amp;ADDRESS(10,COLUMN(F$9)-1)&amp;":"&amp;ADDRESS(1000,COLUMN(F$9)-1))),
SUMIF(INDIRECT(Equipo!$G$4&amp;"!B10:B1000"),$B168,INDIRECT(Equipo!$G$4&amp;"!"&amp;ADDRESS(10,COLUMN(F$9)-1)&amp;":"&amp;ADDRESS(1000,COLUMN(F$9)-1)))))</f>
        <v>-</v>
      </c>
      <c r="G168" s="2" t="str">
        <f ca="1">IF(ISBLANK(Tareas!$B166),"-",SUM(
SUMIF(INDIRECT(Equipo!$C$4&amp;"!B10:B1000"),$B168,INDIRECT(Equipo!$C$4&amp;"!"&amp;ADDRESS(10,COLUMN(G$9)-1)&amp;":"&amp;ADDRESS(1000,COLUMN(G$9)-1))),
SUMIF(INDIRECT(Equipo!$D$4&amp;"!B10:B1000"),$B168,INDIRECT(Equipo!$D$4&amp;"!"&amp;ADDRESS(10,COLUMN(G$9)-1)&amp;":"&amp;ADDRESS(1000,COLUMN(G$9)-1))),
SUMIF(INDIRECT(Equipo!$E$4&amp;"!B10:B1000"),$B168,INDIRECT(Equipo!$E$4&amp;"!"&amp;ADDRESS(10,COLUMN(G$9)-1)&amp;":"&amp;ADDRESS(1000,COLUMN(G$9)-1))),
SUMIF(INDIRECT(Equipo!$F$4&amp;"!B10:B1000"),$B168,INDIRECT(Equipo!$F$4&amp;"!"&amp;ADDRESS(10,COLUMN(G$9)-1)&amp;":"&amp;ADDRESS(1000,COLUMN(G$9)-1))),
SUMIF(INDIRECT(Equipo!$G$4&amp;"!B10:B1000"),$B168,INDIRECT(Equipo!$G$4&amp;"!"&amp;ADDRESS(10,COLUMN(G$9)-1)&amp;":"&amp;ADDRESS(1000,COLUMN(G$9)-1)))))</f>
        <v>-</v>
      </c>
    </row>
    <row r="169" spans="2:7">
      <c r="B169" t="str">
        <f>IF(ISBLANK(Tareas!B167)," - ",Tareas!B167)</f>
        <v xml:space="preserve"> - </v>
      </c>
      <c r="D169" s="2" t="str">
        <f ca="1">IF(ISBLANK(Tareas!$B167),"-",SUM(
SUMIF(INDIRECT(Equipo!$C$4&amp;"!B10:B1000"),$B169,INDIRECT(Equipo!$C$4&amp;"!"&amp;ADDRESS(10,COLUMN(D$9)-1)&amp;":"&amp;ADDRESS(1000,COLUMN(D$9)-1))),
SUMIF(INDIRECT(Equipo!$D$4&amp;"!B10:B1000"),$B169,INDIRECT(Equipo!$D$4&amp;"!"&amp;ADDRESS(10,COLUMN(D$9)-1)&amp;":"&amp;ADDRESS(1000,COLUMN(D$9)-1))),
SUMIF(INDIRECT(Equipo!$E$4&amp;"!B10:B1000"),$B169,INDIRECT(Equipo!$E$4&amp;"!"&amp;ADDRESS(10,COLUMN(D$9)-1)&amp;":"&amp;ADDRESS(1000,COLUMN(D$9)-1))),
SUMIF(INDIRECT(Equipo!$F$4&amp;"!B10:B1000"),$B169,INDIRECT(Equipo!$F$4&amp;"!"&amp;ADDRESS(10,COLUMN(D$9)-1)&amp;":"&amp;ADDRESS(1000,COLUMN(D$9)-1))),
SUMIF(INDIRECT(Equipo!$G$4&amp;"!B10:B1000"),$B169,INDIRECT(Equipo!$G$4&amp;"!"&amp;ADDRESS(10,COLUMN(D$9)-1)&amp;":"&amp;ADDRESS(1000,COLUMN(D$9)-1)))))</f>
        <v>-</v>
      </c>
      <c r="E169" s="2" t="str">
        <f ca="1">IF(ISBLANK(Tareas!$B167),"-",SUM(
SUMIF(INDIRECT(Equipo!$C$4&amp;"!B10:B1000"),$B169,INDIRECT(Equipo!$C$4&amp;"!"&amp;ADDRESS(10,COLUMN(E$9)-1)&amp;":"&amp;ADDRESS(1000,COLUMN(E$9)-1))),
SUMIF(INDIRECT(Equipo!$D$4&amp;"!B10:B1000"),$B169,INDIRECT(Equipo!$D$4&amp;"!"&amp;ADDRESS(10,COLUMN(E$9)-1)&amp;":"&amp;ADDRESS(1000,COLUMN(E$9)-1))),
SUMIF(INDIRECT(Equipo!$E$4&amp;"!B10:B1000"),$B169,INDIRECT(Equipo!$E$4&amp;"!"&amp;ADDRESS(10,COLUMN(E$9)-1)&amp;":"&amp;ADDRESS(1000,COLUMN(E$9)-1))),
SUMIF(INDIRECT(Equipo!$F$4&amp;"!B10:B1000"),$B169,INDIRECT(Equipo!$F$4&amp;"!"&amp;ADDRESS(10,COLUMN(E$9)-1)&amp;":"&amp;ADDRESS(1000,COLUMN(E$9)-1))),
SUMIF(INDIRECT(Equipo!$G$4&amp;"!B10:B1000"),$B169,INDIRECT(Equipo!$G$4&amp;"!"&amp;ADDRESS(10,COLUMN(E$9)-1)&amp;":"&amp;ADDRESS(1000,COLUMN(E$9)-1)))))</f>
        <v>-</v>
      </c>
      <c r="F169" s="2" t="str">
        <f ca="1">IF(ISBLANK(Tareas!$B167),"-",SUM(
SUMIF(INDIRECT(Equipo!$C$4&amp;"!B10:B1000"),$B169,INDIRECT(Equipo!$C$4&amp;"!"&amp;ADDRESS(10,COLUMN(F$9)-1)&amp;":"&amp;ADDRESS(1000,COLUMN(F$9)-1))),
SUMIF(INDIRECT(Equipo!$D$4&amp;"!B10:B1000"),$B169,INDIRECT(Equipo!$D$4&amp;"!"&amp;ADDRESS(10,COLUMN(F$9)-1)&amp;":"&amp;ADDRESS(1000,COLUMN(F$9)-1))),
SUMIF(INDIRECT(Equipo!$E$4&amp;"!B10:B1000"),$B169,INDIRECT(Equipo!$E$4&amp;"!"&amp;ADDRESS(10,COLUMN(F$9)-1)&amp;":"&amp;ADDRESS(1000,COLUMN(F$9)-1))),
SUMIF(INDIRECT(Equipo!$F$4&amp;"!B10:B1000"),$B169,INDIRECT(Equipo!$F$4&amp;"!"&amp;ADDRESS(10,COLUMN(F$9)-1)&amp;":"&amp;ADDRESS(1000,COLUMN(F$9)-1))),
SUMIF(INDIRECT(Equipo!$G$4&amp;"!B10:B1000"),$B169,INDIRECT(Equipo!$G$4&amp;"!"&amp;ADDRESS(10,COLUMN(F$9)-1)&amp;":"&amp;ADDRESS(1000,COLUMN(F$9)-1)))))</f>
        <v>-</v>
      </c>
      <c r="G169" s="2" t="str">
        <f ca="1">IF(ISBLANK(Tareas!$B167),"-",SUM(
SUMIF(INDIRECT(Equipo!$C$4&amp;"!B10:B1000"),$B169,INDIRECT(Equipo!$C$4&amp;"!"&amp;ADDRESS(10,COLUMN(G$9)-1)&amp;":"&amp;ADDRESS(1000,COLUMN(G$9)-1))),
SUMIF(INDIRECT(Equipo!$D$4&amp;"!B10:B1000"),$B169,INDIRECT(Equipo!$D$4&amp;"!"&amp;ADDRESS(10,COLUMN(G$9)-1)&amp;":"&amp;ADDRESS(1000,COLUMN(G$9)-1))),
SUMIF(INDIRECT(Equipo!$E$4&amp;"!B10:B1000"),$B169,INDIRECT(Equipo!$E$4&amp;"!"&amp;ADDRESS(10,COLUMN(G$9)-1)&amp;":"&amp;ADDRESS(1000,COLUMN(G$9)-1))),
SUMIF(INDIRECT(Equipo!$F$4&amp;"!B10:B1000"),$B169,INDIRECT(Equipo!$F$4&amp;"!"&amp;ADDRESS(10,COLUMN(G$9)-1)&amp;":"&amp;ADDRESS(1000,COLUMN(G$9)-1))),
SUMIF(INDIRECT(Equipo!$G$4&amp;"!B10:B1000"),$B169,INDIRECT(Equipo!$G$4&amp;"!"&amp;ADDRESS(10,COLUMN(G$9)-1)&amp;":"&amp;ADDRESS(1000,COLUMN(G$9)-1)))))</f>
        <v>-</v>
      </c>
    </row>
    <row r="170" spans="2:7">
      <c r="B170" t="str">
        <f>IF(ISBLANK(Tareas!B168)," - ",Tareas!B168)</f>
        <v xml:space="preserve"> - </v>
      </c>
      <c r="D170" s="2" t="str">
        <f ca="1">IF(ISBLANK(Tareas!$B168),"-",SUM(
SUMIF(INDIRECT(Equipo!$C$4&amp;"!B10:B1000"),$B170,INDIRECT(Equipo!$C$4&amp;"!"&amp;ADDRESS(10,COLUMN(D$9)-1)&amp;":"&amp;ADDRESS(1000,COLUMN(D$9)-1))),
SUMIF(INDIRECT(Equipo!$D$4&amp;"!B10:B1000"),$B170,INDIRECT(Equipo!$D$4&amp;"!"&amp;ADDRESS(10,COLUMN(D$9)-1)&amp;":"&amp;ADDRESS(1000,COLUMN(D$9)-1))),
SUMIF(INDIRECT(Equipo!$E$4&amp;"!B10:B1000"),$B170,INDIRECT(Equipo!$E$4&amp;"!"&amp;ADDRESS(10,COLUMN(D$9)-1)&amp;":"&amp;ADDRESS(1000,COLUMN(D$9)-1))),
SUMIF(INDIRECT(Equipo!$F$4&amp;"!B10:B1000"),$B170,INDIRECT(Equipo!$F$4&amp;"!"&amp;ADDRESS(10,COLUMN(D$9)-1)&amp;":"&amp;ADDRESS(1000,COLUMN(D$9)-1))),
SUMIF(INDIRECT(Equipo!$G$4&amp;"!B10:B1000"),$B170,INDIRECT(Equipo!$G$4&amp;"!"&amp;ADDRESS(10,COLUMN(D$9)-1)&amp;":"&amp;ADDRESS(1000,COLUMN(D$9)-1)))))</f>
        <v>-</v>
      </c>
      <c r="E170" s="2" t="str">
        <f ca="1">IF(ISBLANK(Tareas!$B168),"-",SUM(
SUMIF(INDIRECT(Equipo!$C$4&amp;"!B10:B1000"),$B170,INDIRECT(Equipo!$C$4&amp;"!"&amp;ADDRESS(10,COLUMN(E$9)-1)&amp;":"&amp;ADDRESS(1000,COLUMN(E$9)-1))),
SUMIF(INDIRECT(Equipo!$D$4&amp;"!B10:B1000"),$B170,INDIRECT(Equipo!$D$4&amp;"!"&amp;ADDRESS(10,COLUMN(E$9)-1)&amp;":"&amp;ADDRESS(1000,COLUMN(E$9)-1))),
SUMIF(INDIRECT(Equipo!$E$4&amp;"!B10:B1000"),$B170,INDIRECT(Equipo!$E$4&amp;"!"&amp;ADDRESS(10,COLUMN(E$9)-1)&amp;":"&amp;ADDRESS(1000,COLUMN(E$9)-1))),
SUMIF(INDIRECT(Equipo!$F$4&amp;"!B10:B1000"),$B170,INDIRECT(Equipo!$F$4&amp;"!"&amp;ADDRESS(10,COLUMN(E$9)-1)&amp;":"&amp;ADDRESS(1000,COLUMN(E$9)-1))),
SUMIF(INDIRECT(Equipo!$G$4&amp;"!B10:B1000"),$B170,INDIRECT(Equipo!$G$4&amp;"!"&amp;ADDRESS(10,COLUMN(E$9)-1)&amp;":"&amp;ADDRESS(1000,COLUMN(E$9)-1)))))</f>
        <v>-</v>
      </c>
      <c r="F170" s="2" t="str">
        <f ca="1">IF(ISBLANK(Tareas!$B168),"-",SUM(
SUMIF(INDIRECT(Equipo!$C$4&amp;"!B10:B1000"),$B170,INDIRECT(Equipo!$C$4&amp;"!"&amp;ADDRESS(10,COLUMN(F$9)-1)&amp;":"&amp;ADDRESS(1000,COLUMN(F$9)-1))),
SUMIF(INDIRECT(Equipo!$D$4&amp;"!B10:B1000"),$B170,INDIRECT(Equipo!$D$4&amp;"!"&amp;ADDRESS(10,COLUMN(F$9)-1)&amp;":"&amp;ADDRESS(1000,COLUMN(F$9)-1))),
SUMIF(INDIRECT(Equipo!$E$4&amp;"!B10:B1000"),$B170,INDIRECT(Equipo!$E$4&amp;"!"&amp;ADDRESS(10,COLUMN(F$9)-1)&amp;":"&amp;ADDRESS(1000,COLUMN(F$9)-1))),
SUMIF(INDIRECT(Equipo!$F$4&amp;"!B10:B1000"),$B170,INDIRECT(Equipo!$F$4&amp;"!"&amp;ADDRESS(10,COLUMN(F$9)-1)&amp;":"&amp;ADDRESS(1000,COLUMN(F$9)-1))),
SUMIF(INDIRECT(Equipo!$G$4&amp;"!B10:B1000"),$B170,INDIRECT(Equipo!$G$4&amp;"!"&amp;ADDRESS(10,COLUMN(F$9)-1)&amp;":"&amp;ADDRESS(1000,COLUMN(F$9)-1)))))</f>
        <v>-</v>
      </c>
      <c r="G170" s="2" t="str">
        <f ca="1">IF(ISBLANK(Tareas!$B168),"-",SUM(
SUMIF(INDIRECT(Equipo!$C$4&amp;"!B10:B1000"),$B170,INDIRECT(Equipo!$C$4&amp;"!"&amp;ADDRESS(10,COLUMN(G$9)-1)&amp;":"&amp;ADDRESS(1000,COLUMN(G$9)-1))),
SUMIF(INDIRECT(Equipo!$D$4&amp;"!B10:B1000"),$B170,INDIRECT(Equipo!$D$4&amp;"!"&amp;ADDRESS(10,COLUMN(G$9)-1)&amp;":"&amp;ADDRESS(1000,COLUMN(G$9)-1))),
SUMIF(INDIRECT(Equipo!$E$4&amp;"!B10:B1000"),$B170,INDIRECT(Equipo!$E$4&amp;"!"&amp;ADDRESS(10,COLUMN(G$9)-1)&amp;":"&amp;ADDRESS(1000,COLUMN(G$9)-1))),
SUMIF(INDIRECT(Equipo!$F$4&amp;"!B10:B1000"),$B170,INDIRECT(Equipo!$F$4&amp;"!"&amp;ADDRESS(10,COLUMN(G$9)-1)&amp;":"&amp;ADDRESS(1000,COLUMN(G$9)-1))),
SUMIF(INDIRECT(Equipo!$G$4&amp;"!B10:B1000"),$B170,INDIRECT(Equipo!$G$4&amp;"!"&amp;ADDRESS(10,COLUMN(G$9)-1)&amp;":"&amp;ADDRESS(1000,COLUMN(G$9)-1)))))</f>
        <v>-</v>
      </c>
    </row>
    <row r="171" spans="2:7">
      <c r="B171" t="str">
        <f>IF(ISBLANK(Tareas!B169)," - ",Tareas!B169)</f>
        <v xml:space="preserve"> - </v>
      </c>
      <c r="D171" s="2" t="str">
        <f ca="1">IF(ISBLANK(Tareas!$B169),"-",SUM(
SUMIF(INDIRECT(Equipo!$C$4&amp;"!B10:B1000"),$B171,INDIRECT(Equipo!$C$4&amp;"!"&amp;ADDRESS(10,COLUMN(D$9)-1)&amp;":"&amp;ADDRESS(1000,COLUMN(D$9)-1))),
SUMIF(INDIRECT(Equipo!$D$4&amp;"!B10:B1000"),$B171,INDIRECT(Equipo!$D$4&amp;"!"&amp;ADDRESS(10,COLUMN(D$9)-1)&amp;":"&amp;ADDRESS(1000,COLUMN(D$9)-1))),
SUMIF(INDIRECT(Equipo!$E$4&amp;"!B10:B1000"),$B171,INDIRECT(Equipo!$E$4&amp;"!"&amp;ADDRESS(10,COLUMN(D$9)-1)&amp;":"&amp;ADDRESS(1000,COLUMN(D$9)-1))),
SUMIF(INDIRECT(Equipo!$F$4&amp;"!B10:B1000"),$B171,INDIRECT(Equipo!$F$4&amp;"!"&amp;ADDRESS(10,COLUMN(D$9)-1)&amp;":"&amp;ADDRESS(1000,COLUMN(D$9)-1))),
SUMIF(INDIRECT(Equipo!$G$4&amp;"!B10:B1000"),$B171,INDIRECT(Equipo!$G$4&amp;"!"&amp;ADDRESS(10,COLUMN(D$9)-1)&amp;":"&amp;ADDRESS(1000,COLUMN(D$9)-1)))))</f>
        <v>-</v>
      </c>
      <c r="E171" s="2" t="str">
        <f ca="1">IF(ISBLANK(Tareas!$B169),"-",SUM(
SUMIF(INDIRECT(Equipo!$C$4&amp;"!B10:B1000"),$B171,INDIRECT(Equipo!$C$4&amp;"!"&amp;ADDRESS(10,COLUMN(E$9)-1)&amp;":"&amp;ADDRESS(1000,COLUMN(E$9)-1))),
SUMIF(INDIRECT(Equipo!$D$4&amp;"!B10:B1000"),$B171,INDIRECT(Equipo!$D$4&amp;"!"&amp;ADDRESS(10,COLUMN(E$9)-1)&amp;":"&amp;ADDRESS(1000,COLUMN(E$9)-1))),
SUMIF(INDIRECT(Equipo!$E$4&amp;"!B10:B1000"),$B171,INDIRECT(Equipo!$E$4&amp;"!"&amp;ADDRESS(10,COLUMN(E$9)-1)&amp;":"&amp;ADDRESS(1000,COLUMN(E$9)-1))),
SUMIF(INDIRECT(Equipo!$F$4&amp;"!B10:B1000"),$B171,INDIRECT(Equipo!$F$4&amp;"!"&amp;ADDRESS(10,COLUMN(E$9)-1)&amp;":"&amp;ADDRESS(1000,COLUMN(E$9)-1))),
SUMIF(INDIRECT(Equipo!$G$4&amp;"!B10:B1000"),$B171,INDIRECT(Equipo!$G$4&amp;"!"&amp;ADDRESS(10,COLUMN(E$9)-1)&amp;":"&amp;ADDRESS(1000,COLUMN(E$9)-1)))))</f>
        <v>-</v>
      </c>
      <c r="F171" s="2" t="str">
        <f ca="1">IF(ISBLANK(Tareas!$B169),"-",SUM(
SUMIF(INDIRECT(Equipo!$C$4&amp;"!B10:B1000"),$B171,INDIRECT(Equipo!$C$4&amp;"!"&amp;ADDRESS(10,COLUMN(F$9)-1)&amp;":"&amp;ADDRESS(1000,COLUMN(F$9)-1))),
SUMIF(INDIRECT(Equipo!$D$4&amp;"!B10:B1000"),$B171,INDIRECT(Equipo!$D$4&amp;"!"&amp;ADDRESS(10,COLUMN(F$9)-1)&amp;":"&amp;ADDRESS(1000,COLUMN(F$9)-1))),
SUMIF(INDIRECT(Equipo!$E$4&amp;"!B10:B1000"),$B171,INDIRECT(Equipo!$E$4&amp;"!"&amp;ADDRESS(10,COLUMN(F$9)-1)&amp;":"&amp;ADDRESS(1000,COLUMN(F$9)-1))),
SUMIF(INDIRECT(Equipo!$F$4&amp;"!B10:B1000"),$B171,INDIRECT(Equipo!$F$4&amp;"!"&amp;ADDRESS(10,COLUMN(F$9)-1)&amp;":"&amp;ADDRESS(1000,COLUMN(F$9)-1))),
SUMIF(INDIRECT(Equipo!$G$4&amp;"!B10:B1000"),$B171,INDIRECT(Equipo!$G$4&amp;"!"&amp;ADDRESS(10,COLUMN(F$9)-1)&amp;":"&amp;ADDRESS(1000,COLUMN(F$9)-1)))))</f>
        <v>-</v>
      </c>
      <c r="G171" s="2" t="str">
        <f ca="1">IF(ISBLANK(Tareas!$B169),"-",SUM(
SUMIF(INDIRECT(Equipo!$C$4&amp;"!B10:B1000"),$B171,INDIRECT(Equipo!$C$4&amp;"!"&amp;ADDRESS(10,COLUMN(G$9)-1)&amp;":"&amp;ADDRESS(1000,COLUMN(G$9)-1))),
SUMIF(INDIRECT(Equipo!$D$4&amp;"!B10:B1000"),$B171,INDIRECT(Equipo!$D$4&amp;"!"&amp;ADDRESS(10,COLUMN(G$9)-1)&amp;":"&amp;ADDRESS(1000,COLUMN(G$9)-1))),
SUMIF(INDIRECT(Equipo!$E$4&amp;"!B10:B1000"),$B171,INDIRECT(Equipo!$E$4&amp;"!"&amp;ADDRESS(10,COLUMN(G$9)-1)&amp;":"&amp;ADDRESS(1000,COLUMN(G$9)-1))),
SUMIF(INDIRECT(Equipo!$F$4&amp;"!B10:B1000"),$B171,INDIRECT(Equipo!$F$4&amp;"!"&amp;ADDRESS(10,COLUMN(G$9)-1)&amp;":"&amp;ADDRESS(1000,COLUMN(G$9)-1))),
SUMIF(INDIRECT(Equipo!$G$4&amp;"!B10:B1000"),$B171,INDIRECT(Equipo!$G$4&amp;"!"&amp;ADDRESS(10,COLUMN(G$9)-1)&amp;":"&amp;ADDRESS(1000,COLUMN(G$9)-1)))))</f>
        <v>-</v>
      </c>
    </row>
    <row r="172" spans="2:7">
      <c r="B172" t="str">
        <f>IF(ISBLANK(Tareas!B170)," - ",Tareas!B170)</f>
        <v xml:space="preserve"> - </v>
      </c>
      <c r="D172" s="2" t="str">
        <f ca="1">IF(ISBLANK(Tareas!$B170),"-",SUM(
SUMIF(INDIRECT(Equipo!$C$4&amp;"!B10:B1000"),$B172,INDIRECT(Equipo!$C$4&amp;"!"&amp;ADDRESS(10,COLUMN(D$9)-1)&amp;":"&amp;ADDRESS(1000,COLUMN(D$9)-1))),
SUMIF(INDIRECT(Equipo!$D$4&amp;"!B10:B1000"),$B172,INDIRECT(Equipo!$D$4&amp;"!"&amp;ADDRESS(10,COLUMN(D$9)-1)&amp;":"&amp;ADDRESS(1000,COLUMN(D$9)-1))),
SUMIF(INDIRECT(Equipo!$E$4&amp;"!B10:B1000"),$B172,INDIRECT(Equipo!$E$4&amp;"!"&amp;ADDRESS(10,COLUMN(D$9)-1)&amp;":"&amp;ADDRESS(1000,COLUMN(D$9)-1))),
SUMIF(INDIRECT(Equipo!$F$4&amp;"!B10:B1000"),$B172,INDIRECT(Equipo!$F$4&amp;"!"&amp;ADDRESS(10,COLUMN(D$9)-1)&amp;":"&amp;ADDRESS(1000,COLUMN(D$9)-1))),
SUMIF(INDIRECT(Equipo!$G$4&amp;"!B10:B1000"),$B172,INDIRECT(Equipo!$G$4&amp;"!"&amp;ADDRESS(10,COLUMN(D$9)-1)&amp;":"&amp;ADDRESS(1000,COLUMN(D$9)-1)))))</f>
        <v>-</v>
      </c>
      <c r="E172" s="2" t="str">
        <f ca="1">IF(ISBLANK(Tareas!$B170),"-",SUM(
SUMIF(INDIRECT(Equipo!$C$4&amp;"!B10:B1000"),$B172,INDIRECT(Equipo!$C$4&amp;"!"&amp;ADDRESS(10,COLUMN(E$9)-1)&amp;":"&amp;ADDRESS(1000,COLUMN(E$9)-1))),
SUMIF(INDIRECT(Equipo!$D$4&amp;"!B10:B1000"),$B172,INDIRECT(Equipo!$D$4&amp;"!"&amp;ADDRESS(10,COLUMN(E$9)-1)&amp;":"&amp;ADDRESS(1000,COLUMN(E$9)-1))),
SUMIF(INDIRECT(Equipo!$E$4&amp;"!B10:B1000"),$B172,INDIRECT(Equipo!$E$4&amp;"!"&amp;ADDRESS(10,COLUMN(E$9)-1)&amp;":"&amp;ADDRESS(1000,COLUMN(E$9)-1))),
SUMIF(INDIRECT(Equipo!$F$4&amp;"!B10:B1000"),$B172,INDIRECT(Equipo!$F$4&amp;"!"&amp;ADDRESS(10,COLUMN(E$9)-1)&amp;":"&amp;ADDRESS(1000,COLUMN(E$9)-1))),
SUMIF(INDIRECT(Equipo!$G$4&amp;"!B10:B1000"),$B172,INDIRECT(Equipo!$G$4&amp;"!"&amp;ADDRESS(10,COLUMN(E$9)-1)&amp;":"&amp;ADDRESS(1000,COLUMN(E$9)-1)))))</f>
        <v>-</v>
      </c>
      <c r="F172" s="2" t="str">
        <f ca="1">IF(ISBLANK(Tareas!$B170),"-",SUM(
SUMIF(INDIRECT(Equipo!$C$4&amp;"!B10:B1000"),$B172,INDIRECT(Equipo!$C$4&amp;"!"&amp;ADDRESS(10,COLUMN(F$9)-1)&amp;":"&amp;ADDRESS(1000,COLUMN(F$9)-1))),
SUMIF(INDIRECT(Equipo!$D$4&amp;"!B10:B1000"),$B172,INDIRECT(Equipo!$D$4&amp;"!"&amp;ADDRESS(10,COLUMN(F$9)-1)&amp;":"&amp;ADDRESS(1000,COLUMN(F$9)-1))),
SUMIF(INDIRECT(Equipo!$E$4&amp;"!B10:B1000"),$B172,INDIRECT(Equipo!$E$4&amp;"!"&amp;ADDRESS(10,COLUMN(F$9)-1)&amp;":"&amp;ADDRESS(1000,COLUMN(F$9)-1))),
SUMIF(INDIRECT(Equipo!$F$4&amp;"!B10:B1000"),$B172,INDIRECT(Equipo!$F$4&amp;"!"&amp;ADDRESS(10,COLUMN(F$9)-1)&amp;":"&amp;ADDRESS(1000,COLUMN(F$9)-1))),
SUMIF(INDIRECT(Equipo!$G$4&amp;"!B10:B1000"),$B172,INDIRECT(Equipo!$G$4&amp;"!"&amp;ADDRESS(10,COLUMN(F$9)-1)&amp;":"&amp;ADDRESS(1000,COLUMN(F$9)-1)))))</f>
        <v>-</v>
      </c>
      <c r="G172" s="2" t="str">
        <f ca="1">IF(ISBLANK(Tareas!$B170),"-",SUM(
SUMIF(INDIRECT(Equipo!$C$4&amp;"!B10:B1000"),$B172,INDIRECT(Equipo!$C$4&amp;"!"&amp;ADDRESS(10,COLUMN(G$9)-1)&amp;":"&amp;ADDRESS(1000,COLUMN(G$9)-1))),
SUMIF(INDIRECT(Equipo!$D$4&amp;"!B10:B1000"),$B172,INDIRECT(Equipo!$D$4&amp;"!"&amp;ADDRESS(10,COLUMN(G$9)-1)&amp;":"&amp;ADDRESS(1000,COLUMN(G$9)-1))),
SUMIF(INDIRECT(Equipo!$E$4&amp;"!B10:B1000"),$B172,INDIRECT(Equipo!$E$4&amp;"!"&amp;ADDRESS(10,COLUMN(G$9)-1)&amp;":"&amp;ADDRESS(1000,COLUMN(G$9)-1))),
SUMIF(INDIRECT(Equipo!$F$4&amp;"!B10:B1000"),$B172,INDIRECT(Equipo!$F$4&amp;"!"&amp;ADDRESS(10,COLUMN(G$9)-1)&amp;":"&amp;ADDRESS(1000,COLUMN(G$9)-1))),
SUMIF(INDIRECT(Equipo!$G$4&amp;"!B10:B1000"),$B172,INDIRECT(Equipo!$G$4&amp;"!"&amp;ADDRESS(10,COLUMN(G$9)-1)&amp;":"&amp;ADDRESS(1000,COLUMN(G$9)-1)))))</f>
        <v>-</v>
      </c>
    </row>
    <row r="173" spans="2:7">
      <c r="B173" t="str">
        <f>IF(ISBLANK(Tareas!B171)," - ",Tareas!B171)</f>
        <v xml:space="preserve"> - </v>
      </c>
      <c r="D173" s="2" t="str">
        <f ca="1">IF(ISBLANK(Tareas!$B171),"-",SUM(
SUMIF(INDIRECT(Equipo!$C$4&amp;"!B10:B1000"),$B173,INDIRECT(Equipo!$C$4&amp;"!"&amp;ADDRESS(10,COLUMN(D$9)-1)&amp;":"&amp;ADDRESS(1000,COLUMN(D$9)-1))),
SUMIF(INDIRECT(Equipo!$D$4&amp;"!B10:B1000"),$B173,INDIRECT(Equipo!$D$4&amp;"!"&amp;ADDRESS(10,COLUMN(D$9)-1)&amp;":"&amp;ADDRESS(1000,COLUMN(D$9)-1))),
SUMIF(INDIRECT(Equipo!$E$4&amp;"!B10:B1000"),$B173,INDIRECT(Equipo!$E$4&amp;"!"&amp;ADDRESS(10,COLUMN(D$9)-1)&amp;":"&amp;ADDRESS(1000,COLUMN(D$9)-1))),
SUMIF(INDIRECT(Equipo!$F$4&amp;"!B10:B1000"),$B173,INDIRECT(Equipo!$F$4&amp;"!"&amp;ADDRESS(10,COLUMN(D$9)-1)&amp;":"&amp;ADDRESS(1000,COLUMN(D$9)-1))),
SUMIF(INDIRECT(Equipo!$G$4&amp;"!B10:B1000"),$B173,INDIRECT(Equipo!$G$4&amp;"!"&amp;ADDRESS(10,COLUMN(D$9)-1)&amp;":"&amp;ADDRESS(1000,COLUMN(D$9)-1)))))</f>
        <v>-</v>
      </c>
      <c r="E173" s="2" t="str">
        <f ca="1">IF(ISBLANK(Tareas!$B171),"-",SUM(
SUMIF(INDIRECT(Equipo!$C$4&amp;"!B10:B1000"),$B173,INDIRECT(Equipo!$C$4&amp;"!"&amp;ADDRESS(10,COLUMN(E$9)-1)&amp;":"&amp;ADDRESS(1000,COLUMN(E$9)-1))),
SUMIF(INDIRECT(Equipo!$D$4&amp;"!B10:B1000"),$B173,INDIRECT(Equipo!$D$4&amp;"!"&amp;ADDRESS(10,COLUMN(E$9)-1)&amp;":"&amp;ADDRESS(1000,COLUMN(E$9)-1))),
SUMIF(INDIRECT(Equipo!$E$4&amp;"!B10:B1000"),$B173,INDIRECT(Equipo!$E$4&amp;"!"&amp;ADDRESS(10,COLUMN(E$9)-1)&amp;":"&amp;ADDRESS(1000,COLUMN(E$9)-1))),
SUMIF(INDIRECT(Equipo!$F$4&amp;"!B10:B1000"),$B173,INDIRECT(Equipo!$F$4&amp;"!"&amp;ADDRESS(10,COLUMN(E$9)-1)&amp;":"&amp;ADDRESS(1000,COLUMN(E$9)-1))),
SUMIF(INDIRECT(Equipo!$G$4&amp;"!B10:B1000"),$B173,INDIRECT(Equipo!$G$4&amp;"!"&amp;ADDRESS(10,COLUMN(E$9)-1)&amp;":"&amp;ADDRESS(1000,COLUMN(E$9)-1)))))</f>
        <v>-</v>
      </c>
      <c r="F173" s="2" t="str">
        <f ca="1">IF(ISBLANK(Tareas!$B171),"-",SUM(
SUMIF(INDIRECT(Equipo!$C$4&amp;"!B10:B1000"),$B173,INDIRECT(Equipo!$C$4&amp;"!"&amp;ADDRESS(10,COLUMN(F$9)-1)&amp;":"&amp;ADDRESS(1000,COLUMN(F$9)-1))),
SUMIF(INDIRECT(Equipo!$D$4&amp;"!B10:B1000"),$B173,INDIRECT(Equipo!$D$4&amp;"!"&amp;ADDRESS(10,COLUMN(F$9)-1)&amp;":"&amp;ADDRESS(1000,COLUMN(F$9)-1))),
SUMIF(INDIRECT(Equipo!$E$4&amp;"!B10:B1000"),$B173,INDIRECT(Equipo!$E$4&amp;"!"&amp;ADDRESS(10,COLUMN(F$9)-1)&amp;":"&amp;ADDRESS(1000,COLUMN(F$9)-1))),
SUMIF(INDIRECT(Equipo!$F$4&amp;"!B10:B1000"),$B173,INDIRECT(Equipo!$F$4&amp;"!"&amp;ADDRESS(10,COLUMN(F$9)-1)&amp;":"&amp;ADDRESS(1000,COLUMN(F$9)-1))),
SUMIF(INDIRECT(Equipo!$G$4&amp;"!B10:B1000"),$B173,INDIRECT(Equipo!$G$4&amp;"!"&amp;ADDRESS(10,COLUMN(F$9)-1)&amp;":"&amp;ADDRESS(1000,COLUMN(F$9)-1)))))</f>
        <v>-</v>
      </c>
      <c r="G173" s="2" t="str">
        <f ca="1">IF(ISBLANK(Tareas!$B171),"-",SUM(
SUMIF(INDIRECT(Equipo!$C$4&amp;"!B10:B1000"),$B173,INDIRECT(Equipo!$C$4&amp;"!"&amp;ADDRESS(10,COLUMN(G$9)-1)&amp;":"&amp;ADDRESS(1000,COLUMN(G$9)-1))),
SUMIF(INDIRECT(Equipo!$D$4&amp;"!B10:B1000"),$B173,INDIRECT(Equipo!$D$4&amp;"!"&amp;ADDRESS(10,COLUMN(G$9)-1)&amp;":"&amp;ADDRESS(1000,COLUMN(G$9)-1))),
SUMIF(INDIRECT(Equipo!$E$4&amp;"!B10:B1000"),$B173,INDIRECT(Equipo!$E$4&amp;"!"&amp;ADDRESS(10,COLUMN(G$9)-1)&amp;":"&amp;ADDRESS(1000,COLUMN(G$9)-1))),
SUMIF(INDIRECT(Equipo!$F$4&amp;"!B10:B1000"),$B173,INDIRECT(Equipo!$F$4&amp;"!"&amp;ADDRESS(10,COLUMN(G$9)-1)&amp;":"&amp;ADDRESS(1000,COLUMN(G$9)-1))),
SUMIF(INDIRECT(Equipo!$G$4&amp;"!B10:B1000"),$B173,INDIRECT(Equipo!$G$4&amp;"!"&amp;ADDRESS(10,COLUMN(G$9)-1)&amp;":"&amp;ADDRESS(1000,COLUMN(G$9)-1)))))</f>
        <v>-</v>
      </c>
    </row>
    <row r="174" spans="2:7">
      <c r="B174" t="str">
        <f>IF(ISBLANK(Tareas!B172)," - ",Tareas!B172)</f>
        <v xml:space="preserve"> - </v>
      </c>
      <c r="D174" s="2" t="str">
        <f ca="1">IF(ISBLANK(Tareas!$B172),"-",SUM(
SUMIF(INDIRECT(Equipo!$C$4&amp;"!B10:B1000"),$B174,INDIRECT(Equipo!$C$4&amp;"!"&amp;ADDRESS(10,COLUMN(D$9)-1)&amp;":"&amp;ADDRESS(1000,COLUMN(D$9)-1))),
SUMIF(INDIRECT(Equipo!$D$4&amp;"!B10:B1000"),$B174,INDIRECT(Equipo!$D$4&amp;"!"&amp;ADDRESS(10,COLUMN(D$9)-1)&amp;":"&amp;ADDRESS(1000,COLUMN(D$9)-1))),
SUMIF(INDIRECT(Equipo!$E$4&amp;"!B10:B1000"),$B174,INDIRECT(Equipo!$E$4&amp;"!"&amp;ADDRESS(10,COLUMN(D$9)-1)&amp;":"&amp;ADDRESS(1000,COLUMN(D$9)-1))),
SUMIF(INDIRECT(Equipo!$F$4&amp;"!B10:B1000"),$B174,INDIRECT(Equipo!$F$4&amp;"!"&amp;ADDRESS(10,COLUMN(D$9)-1)&amp;":"&amp;ADDRESS(1000,COLUMN(D$9)-1))),
SUMIF(INDIRECT(Equipo!$G$4&amp;"!B10:B1000"),$B174,INDIRECT(Equipo!$G$4&amp;"!"&amp;ADDRESS(10,COLUMN(D$9)-1)&amp;":"&amp;ADDRESS(1000,COLUMN(D$9)-1)))))</f>
        <v>-</v>
      </c>
      <c r="E174" s="2" t="str">
        <f ca="1">IF(ISBLANK(Tareas!$B172),"-",SUM(
SUMIF(INDIRECT(Equipo!$C$4&amp;"!B10:B1000"),$B174,INDIRECT(Equipo!$C$4&amp;"!"&amp;ADDRESS(10,COLUMN(E$9)-1)&amp;":"&amp;ADDRESS(1000,COLUMN(E$9)-1))),
SUMIF(INDIRECT(Equipo!$D$4&amp;"!B10:B1000"),$B174,INDIRECT(Equipo!$D$4&amp;"!"&amp;ADDRESS(10,COLUMN(E$9)-1)&amp;":"&amp;ADDRESS(1000,COLUMN(E$9)-1))),
SUMIF(INDIRECT(Equipo!$E$4&amp;"!B10:B1000"),$B174,INDIRECT(Equipo!$E$4&amp;"!"&amp;ADDRESS(10,COLUMN(E$9)-1)&amp;":"&amp;ADDRESS(1000,COLUMN(E$9)-1))),
SUMIF(INDIRECT(Equipo!$F$4&amp;"!B10:B1000"),$B174,INDIRECT(Equipo!$F$4&amp;"!"&amp;ADDRESS(10,COLUMN(E$9)-1)&amp;":"&amp;ADDRESS(1000,COLUMN(E$9)-1))),
SUMIF(INDIRECT(Equipo!$G$4&amp;"!B10:B1000"),$B174,INDIRECT(Equipo!$G$4&amp;"!"&amp;ADDRESS(10,COLUMN(E$9)-1)&amp;":"&amp;ADDRESS(1000,COLUMN(E$9)-1)))))</f>
        <v>-</v>
      </c>
      <c r="F174" s="2" t="str">
        <f ca="1">IF(ISBLANK(Tareas!$B172),"-",SUM(
SUMIF(INDIRECT(Equipo!$C$4&amp;"!B10:B1000"),$B174,INDIRECT(Equipo!$C$4&amp;"!"&amp;ADDRESS(10,COLUMN(F$9)-1)&amp;":"&amp;ADDRESS(1000,COLUMN(F$9)-1))),
SUMIF(INDIRECT(Equipo!$D$4&amp;"!B10:B1000"),$B174,INDIRECT(Equipo!$D$4&amp;"!"&amp;ADDRESS(10,COLUMN(F$9)-1)&amp;":"&amp;ADDRESS(1000,COLUMN(F$9)-1))),
SUMIF(INDIRECT(Equipo!$E$4&amp;"!B10:B1000"),$B174,INDIRECT(Equipo!$E$4&amp;"!"&amp;ADDRESS(10,COLUMN(F$9)-1)&amp;":"&amp;ADDRESS(1000,COLUMN(F$9)-1))),
SUMIF(INDIRECT(Equipo!$F$4&amp;"!B10:B1000"),$B174,INDIRECT(Equipo!$F$4&amp;"!"&amp;ADDRESS(10,COLUMN(F$9)-1)&amp;":"&amp;ADDRESS(1000,COLUMN(F$9)-1))),
SUMIF(INDIRECT(Equipo!$G$4&amp;"!B10:B1000"),$B174,INDIRECT(Equipo!$G$4&amp;"!"&amp;ADDRESS(10,COLUMN(F$9)-1)&amp;":"&amp;ADDRESS(1000,COLUMN(F$9)-1)))))</f>
        <v>-</v>
      </c>
      <c r="G174" s="2" t="str">
        <f ca="1">IF(ISBLANK(Tareas!$B172),"-",SUM(
SUMIF(INDIRECT(Equipo!$C$4&amp;"!B10:B1000"),$B174,INDIRECT(Equipo!$C$4&amp;"!"&amp;ADDRESS(10,COLUMN(G$9)-1)&amp;":"&amp;ADDRESS(1000,COLUMN(G$9)-1))),
SUMIF(INDIRECT(Equipo!$D$4&amp;"!B10:B1000"),$B174,INDIRECT(Equipo!$D$4&amp;"!"&amp;ADDRESS(10,COLUMN(G$9)-1)&amp;":"&amp;ADDRESS(1000,COLUMN(G$9)-1))),
SUMIF(INDIRECT(Equipo!$E$4&amp;"!B10:B1000"),$B174,INDIRECT(Equipo!$E$4&amp;"!"&amp;ADDRESS(10,COLUMN(G$9)-1)&amp;":"&amp;ADDRESS(1000,COLUMN(G$9)-1))),
SUMIF(INDIRECT(Equipo!$F$4&amp;"!B10:B1000"),$B174,INDIRECT(Equipo!$F$4&amp;"!"&amp;ADDRESS(10,COLUMN(G$9)-1)&amp;":"&amp;ADDRESS(1000,COLUMN(G$9)-1))),
SUMIF(INDIRECT(Equipo!$G$4&amp;"!B10:B1000"),$B174,INDIRECT(Equipo!$G$4&amp;"!"&amp;ADDRESS(10,COLUMN(G$9)-1)&amp;":"&amp;ADDRESS(1000,COLUMN(G$9)-1)))))</f>
        <v>-</v>
      </c>
    </row>
    <row r="175" spans="2:7">
      <c r="B175" t="str">
        <f>IF(ISBLANK(Tareas!B173)," - ",Tareas!B173)</f>
        <v xml:space="preserve"> - </v>
      </c>
      <c r="D175" s="2" t="str">
        <f ca="1">IF(ISBLANK(Tareas!$B173),"-",SUM(
SUMIF(INDIRECT(Equipo!$C$4&amp;"!B10:B1000"),$B175,INDIRECT(Equipo!$C$4&amp;"!"&amp;ADDRESS(10,COLUMN(D$9)-1)&amp;":"&amp;ADDRESS(1000,COLUMN(D$9)-1))),
SUMIF(INDIRECT(Equipo!$D$4&amp;"!B10:B1000"),$B175,INDIRECT(Equipo!$D$4&amp;"!"&amp;ADDRESS(10,COLUMN(D$9)-1)&amp;":"&amp;ADDRESS(1000,COLUMN(D$9)-1))),
SUMIF(INDIRECT(Equipo!$E$4&amp;"!B10:B1000"),$B175,INDIRECT(Equipo!$E$4&amp;"!"&amp;ADDRESS(10,COLUMN(D$9)-1)&amp;":"&amp;ADDRESS(1000,COLUMN(D$9)-1))),
SUMIF(INDIRECT(Equipo!$F$4&amp;"!B10:B1000"),$B175,INDIRECT(Equipo!$F$4&amp;"!"&amp;ADDRESS(10,COLUMN(D$9)-1)&amp;":"&amp;ADDRESS(1000,COLUMN(D$9)-1))),
SUMIF(INDIRECT(Equipo!$G$4&amp;"!B10:B1000"),$B175,INDIRECT(Equipo!$G$4&amp;"!"&amp;ADDRESS(10,COLUMN(D$9)-1)&amp;":"&amp;ADDRESS(1000,COLUMN(D$9)-1)))))</f>
        <v>-</v>
      </c>
      <c r="E175" s="2" t="str">
        <f ca="1">IF(ISBLANK(Tareas!$B173),"-",SUM(
SUMIF(INDIRECT(Equipo!$C$4&amp;"!B10:B1000"),$B175,INDIRECT(Equipo!$C$4&amp;"!"&amp;ADDRESS(10,COLUMN(E$9)-1)&amp;":"&amp;ADDRESS(1000,COLUMN(E$9)-1))),
SUMIF(INDIRECT(Equipo!$D$4&amp;"!B10:B1000"),$B175,INDIRECT(Equipo!$D$4&amp;"!"&amp;ADDRESS(10,COLUMN(E$9)-1)&amp;":"&amp;ADDRESS(1000,COLUMN(E$9)-1))),
SUMIF(INDIRECT(Equipo!$E$4&amp;"!B10:B1000"),$B175,INDIRECT(Equipo!$E$4&amp;"!"&amp;ADDRESS(10,COLUMN(E$9)-1)&amp;":"&amp;ADDRESS(1000,COLUMN(E$9)-1))),
SUMIF(INDIRECT(Equipo!$F$4&amp;"!B10:B1000"),$B175,INDIRECT(Equipo!$F$4&amp;"!"&amp;ADDRESS(10,COLUMN(E$9)-1)&amp;":"&amp;ADDRESS(1000,COLUMN(E$9)-1))),
SUMIF(INDIRECT(Equipo!$G$4&amp;"!B10:B1000"),$B175,INDIRECT(Equipo!$G$4&amp;"!"&amp;ADDRESS(10,COLUMN(E$9)-1)&amp;":"&amp;ADDRESS(1000,COLUMN(E$9)-1)))))</f>
        <v>-</v>
      </c>
      <c r="F175" s="2" t="str">
        <f ca="1">IF(ISBLANK(Tareas!$B173),"-",SUM(
SUMIF(INDIRECT(Equipo!$C$4&amp;"!B10:B1000"),$B175,INDIRECT(Equipo!$C$4&amp;"!"&amp;ADDRESS(10,COLUMN(F$9)-1)&amp;":"&amp;ADDRESS(1000,COLUMN(F$9)-1))),
SUMIF(INDIRECT(Equipo!$D$4&amp;"!B10:B1000"),$B175,INDIRECT(Equipo!$D$4&amp;"!"&amp;ADDRESS(10,COLUMN(F$9)-1)&amp;":"&amp;ADDRESS(1000,COLUMN(F$9)-1))),
SUMIF(INDIRECT(Equipo!$E$4&amp;"!B10:B1000"),$B175,INDIRECT(Equipo!$E$4&amp;"!"&amp;ADDRESS(10,COLUMN(F$9)-1)&amp;":"&amp;ADDRESS(1000,COLUMN(F$9)-1))),
SUMIF(INDIRECT(Equipo!$F$4&amp;"!B10:B1000"),$B175,INDIRECT(Equipo!$F$4&amp;"!"&amp;ADDRESS(10,COLUMN(F$9)-1)&amp;":"&amp;ADDRESS(1000,COLUMN(F$9)-1))),
SUMIF(INDIRECT(Equipo!$G$4&amp;"!B10:B1000"),$B175,INDIRECT(Equipo!$G$4&amp;"!"&amp;ADDRESS(10,COLUMN(F$9)-1)&amp;":"&amp;ADDRESS(1000,COLUMN(F$9)-1)))))</f>
        <v>-</v>
      </c>
      <c r="G175" s="2" t="str">
        <f ca="1">IF(ISBLANK(Tareas!$B173),"-",SUM(
SUMIF(INDIRECT(Equipo!$C$4&amp;"!B10:B1000"),$B175,INDIRECT(Equipo!$C$4&amp;"!"&amp;ADDRESS(10,COLUMN(G$9)-1)&amp;":"&amp;ADDRESS(1000,COLUMN(G$9)-1))),
SUMIF(INDIRECT(Equipo!$D$4&amp;"!B10:B1000"),$B175,INDIRECT(Equipo!$D$4&amp;"!"&amp;ADDRESS(10,COLUMN(G$9)-1)&amp;":"&amp;ADDRESS(1000,COLUMN(G$9)-1))),
SUMIF(INDIRECT(Equipo!$E$4&amp;"!B10:B1000"),$B175,INDIRECT(Equipo!$E$4&amp;"!"&amp;ADDRESS(10,COLUMN(G$9)-1)&amp;":"&amp;ADDRESS(1000,COLUMN(G$9)-1))),
SUMIF(INDIRECT(Equipo!$F$4&amp;"!B10:B1000"),$B175,INDIRECT(Equipo!$F$4&amp;"!"&amp;ADDRESS(10,COLUMN(G$9)-1)&amp;":"&amp;ADDRESS(1000,COLUMN(G$9)-1))),
SUMIF(INDIRECT(Equipo!$G$4&amp;"!B10:B1000"),$B175,INDIRECT(Equipo!$G$4&amp;"!"&amp;ADDRESS(10,COLUMN(G$9)-1)&amp;":"&amp;ADDRESS(1000,COLUMN(G$9)-1)))))</f>
        <v>-</v>
      </c>
    </row>
    <row r="176" spans="2:7">
      <c r="B176" t="str">
        <f>IF(ISBLANK(Tareas!B174)," - ",Tareas!B174)</f>
        <v xml:space="preserve"> - </v>
      </c>
      <c r="D176" s="2" t="str">
        <f ca="1">IF(ISBLANK(Tareas!$B174),"-",SUM(
SUMIF(INDIRECT(Equipo!$C$4&amp;"!B10:B1000"),$B176,INDIRECT(Equipo!$C$4&amp;"!"&amp;ADDRESS(10,COLUMN(D$9)-1)&amp;":"&amp;ADDRESS(1000,COLUMN(D$9)-1))),
SUMIF(INDIRECT(Equipo!$D$4&amp;"!B10:B1000"),$B176,INDIRECT(Equipo!$D$4&amp;"!"&amp;ADDRESS(10,COLUMN(D$9)-1)&amp;":"&amp;ADDRESS(1000,COLUMN(D$9)-1))),
SUMIF(INDIRECT(Equipo!$E$4&amp;"!B10:B1000"),$B176,INDIRECT(Equipo!$E$4&amp;"!"&amp;ADDRESS(10,COLUMN(D$9)-1)&amp;":"&amp;ADDRESS(1000,COLUMN(D$9)-1))),
SUMIF(INDIRECT(Equipo!$F$4&amp;"!B10:B1000"),$B176,INDIRECT(Equipo!$F$4&amp;"!"&amp;ADDRESS(10,COLUMN(D$9)-1)&amp;":"&amp;ADDRESS(1000,COLUMN(D$9)-1))),
SUMIF(INDIRECT(Equipo!$G$4&amp;"!B10:B1000"),$B176,INDIRECT(Equipo!$G$4&amp;"!"&amp;ADDRESS(10,COLUMN(D$9)-1)&amp;":"&amp;ADDRESS(1000,COLUMN(D$9)-1)))))</f>
        <v>-</v>
      </c>
      <c r="E176" s="2" t="str">
        <f ca="1">IF(ISBLANK(Tareas!$B174),"-",SUM(
SUMIF(INDIRECT(Equipo!$C$4&amp;"!B10:B1000"),$B176,INDIRECT(Equipo!$C$4&amp;"!"&amp;ADDRESS(10,COLUMN(E$9)-1)&amp;":"&amp;ADDRESS(1000,COLUMN(E$9)-1))),
SUMIF(INDIRECT(Equipo!$D$4&amp;"!B10:B1000"),$B176,INDIRECT(Equipo!$D$4&amp;"!"&amp;ADDRESS(10,COLUMN(E$9)-1)&amp;":"&amp;ADDRESS(1000,COLUMN(E$9)-1))),
SUMIF(INDIRECT(Equipo!$E$4&amp;"!B10:B1000"),$B176,INDIRECT(Equipo!$E$4&amp;"!"&amp;ADDRESS(10,COLUMN(E$9)-1)&amp;":"&amp;ADDRESS(1000,COLUMN(E$9)-1))),
SUMIF(INDIRECT(Equipo!$F$4&amp;"!B10:B1000"),$B176,INDIRECT(Equipo!$F$4&amp;"!"&amp;ADDRESS(10,COLUMN(E$9)-1)&amp;":"&amp;ADDRESS(1000,COLUMN(E$9)-1))),
SUMIF(INDIRECT(Equipo!$G$4&amp;"!B10:B1000"),$B176,INDIRECT(Equipo!$G$4&amp;"!"&amp;ADDRESS(10,COLUMN(E$9)-1)&amp;":"&amp;ADDRESS(1000,COLUMN(E$9)-1)))))</f>
        <v>-</v>
      </c>
      <c r="F176" s="2" t="str">
        <f ca="1">IF(ISBLANK(Tareas!$B174),"-",SUM(
SUMIF(INDIRECT(Equipo!$C$4&amp;"!B10:B1000"),$B176,INDIRECT(Equipo!$C$4&amp;"!"&amp;ADDRESS(10,COLUMN(F$9)-1)&amp;":"&amp;ADDRESS(1000,COLUMN(F$9)-1))),
SUMIF(INDIRECT(Equipo!$D$4&amp;"!B10:B1000"),$B176,INDIRECT(Equipo!$D$4&amp;"!"&amp;ADDRESS(10,COLUMN(F$9)-1)&amp;":"&amp;ADDRESS(1000,COLUMN(F$9)-1))),
SUMIF(INDIRECT(Equipo!$E$4&amp;"!B10:B1000"),$B176,INDIRECT(Equipo!$E$4&amp;"!"&amp;ADDRESS(10,COLUMN(F$9)-1)&amp;":"&amp;ADDRESS(1000,COLUMN(F$9)-1))),
SUMIF(INDIRECT(Equipo!$F$4&amp;"!B10:B1000"),$B176,INDIRECT(Equipo!$F$4&amp;"!"&amp;ADDRESS(10,COLUMN(F$9)-1)&amp;":"&amp;ADDRESS(1000,COLUMN(F$9)-1))),
SUMIF(INDIRECT(Equipo!$G$4&amp;"!B10:B1000"),$B176,INDIRECT(Equipo!$G$4&amp;"!"&amp;ADDRESS(10,COLUMN(F$9)-1)&amp;":"&amp;ADDRESS(1000,COLUMN(F$9)-1)))))</f>
        <v>-</v>
      </c>
      <c r="G176" s="2" t="str">
        <f ca="1">IF(ISBLANK(Tareas!$B174),"-",SUM(
SUMIF(INDIRECT(Equipo!$C$4&amp;"!B10:B1000"),$B176,INDIRECT(Equipo!$C$4&amp;"!"&amp;ADDRESS(10,COLUMN(G$9)-1)&amp;":"&amp;ADDRESS(1000,COLUMN(G$9)-1))),
SUMIF(INDIRECT(Equipo!$D$4&amp;"!B10:B1000"),$B176,INDIRECT(Equipo!$D$4&amp;"!"&amp;ADDRESS(10,COLUMN(G$9)-1)&amp;":"&amp;ADDRESS(1000,COLUMN(G$9)-1))),
SUMIF(INDIRECT(Equipo!$E$4&amp;"!B10:B1000"),$B176,INDIRECT(Equipo!$E$4&amp;"!"&amp;ADDRESS(10,COLUMN(G$9)-1)&amp;":"&amp;ADDRESS(1000,COLUMN(G$9)-1))),
SUMIF(INDIRECT(Equipo!$F$4&amp;"!B10:B1000"),$B176,INDIRECT(Equipo!$F$4&amp;"!"&amp;ADDRESS(10,COLUMN(G$9)-1)&amp;":"&amp;ADDRESS(1000,COLUMN(G$9)-1))),
SUMIF(INDIRECT(Equipo!$G$4&amp;"!B10:B1000"),$B176,INDIRECT(Equipo!$G$4&amp;"!"&amp;ADDRESS(10,COLUMN(G$9)-1)&amp;":"&amp;ADDRESS(1000,COLUMN(G$9)-1)))))</f>
        <v>-</v>
      </c>
    </row>
    <row r="177" spans="2:7">
      <c r="B177" t="str">
        <f>IF(ISBLANK(Tareas!B175)," - ",Tareas!B175)</f>
        <v xml:space="preserve"> - </v>
      </c>
      <c r="D177" s="2" t="str">
        <f ca="1">IF(ISBLANK(Tareas!$B175),"-",SUM(
SUMIF(INDIRECT(Equipo!$C$4&amp;"!B10:B1000"),$B177,INDIRECT(Equipo!$C$4&amp;"!"&amp;ADDRESS(10,COLUMN(D$9)-1)&amp;":"&amp;ADDRESS(1000,COLUMN(D$9)-1))),
SUMIF(INDIRECT(Equipo!$D$4&amp;"!B10:B1000"),$B177,INDIRECT(Equipo!$D$4&amp;"!"&amp;ADDRESS(10,COLUMN(D$9)-1)&amp;":"&amp;ADDRESS(1000,COLUMN(D$9)-1))),
SUMIF(INDIRECT(Equipo!$E$4&amp;"!B10:B1000"),$B177,INDIRECT(Equipo!$E$4&amp;"!"&amp;ADDRESS(10,COLUMN(D$9)-1)&amp;":"&amp;ADDRESS(1000,COLUMN(D$9)-1))),
SUMIF(INDIRECT(Equipo!$F$4&amp;"!B10:B1000"),$B177,INDIRECT(Equipo!$F$4&amp;"!"&amp;ADDRESS(10,COLUMN(D$9)-1)&amp;":"&amp;ADDRESS(1000,COLUMN(D$9)-1))),
SUMIF(INDIRECT(Equipo!$G$4&amp;"!B10:B1000"),$B177,INDIRECT(Equipo!$G$4&amp;"!"&amp;ADDRESS(10,COLUMN(D$9)-1)&amp;":"&amp;ADDRESS(1000,COLUMN(D$9)-1)))))</f>
        <v>-</v>
      </c>
      <c r="E177" s="2" t="str">
        <f ca="1">IF(ISBLANK(Tareas!$B175),"-",SUM(
SUMIF(INDIRECT(Equipo!$C$4&amp;"!B10:B1000"),$B177,INDIRECT(Equipo!$C$4&amp;"!"&amp;ADDRESS(10,COLUMN(E$9)-1)&amp;":"&amp;ADDRESS(1000,COLUMN(E$9)-1))),
SUMIF(INDIRECT(Equipo!$D$4&amp;"!B10:B1000"),$B177,INDIRECT(Equipo!$D$4&amp;"!"&amp;ADDRESS(10,COLUMN(E$9)-1)&amp;":"&amp;ADDRESS(1000,COLUMN(E$9)-1))),
SUMIF(INDIRECT(Equipo!$E$4&amp;"!B10:B1000"),$B177,INDIRECT(Equipo!$E$4&amp;"!"&amp;ADDRESS(10,COLUMN(E$9)-1)&amp;":"&amp;ADDRESS(1000,COLUMN(E$9)-1))),
SUMIF(INDIRECT(Equipo!$F$4&amp;"!B10:B1000"),$B177,INDIRECT(Equipo!$F$4&amp;"!"&amp;ADDRESS(10,COLUMN(E$9)-1)&amp;":"&amp;ADDRESS(1000,COLUMN(E$9)-1))),
SUMIF(INDIRECT(Equipo!$G$4&amp;"!B10:B1000"),$B177,INDIRECT(Equipo!$G$4&amp;"!"&amp;ADDRESS(10,COLUMN(E$9)-1)&amp;":"&amp;ADDRESS(1000,COLUMN(E$9)-1)))))</f>
        <v>-</v>
      </c>
      <c r="F177" s="2" t="str">
        <f ca="1">IF(ISBLANK(Tareas!$B175),"-",SUM(
SUMIF(INDIRECT(Equipo!$C$4&amp;"!B10:B1000"),$B177,INDIRECT(Equipo!$C$4&amp;"!"&amp;ADDRESS(10,COLUMN(F$9)-1)&amp;":"&amp;ADDRESS(1000,COLUMN(F$9)-1))),
SUMIF(INDIRECT(Equipo!$D$4&amp;"!B10:B1000"),$B177,INDIRECT(Equipo!$D$4&amp;"!"&amp;ADDRESS(10,COLUMN(F$9)-1)&amp;":"&amp;ADDRESS(1000,COLUMN(F$9)-1))),
SUMIF(INDIRECT(Equipo!$E$4&amp;"!B10:B1000"),$B177,INDIRECT(Equipo!$E$4&amp;"!"&amp;ADDRESS(10,COLUMN(F$9)-1)&amp;":"&amp;ADDRESS(1000,COLUMN(F$9)-1))),
SUMIF(INDIRECT(Equipo!$F$4&amp;"!B10:B1000"),$B177,INDIRECT(Equipo!$F$4&amp;"!"&amp;ADDRESS(10,COLUMN(F$9)-1)&amp;":"&amp;ADDRESS(1000,COLUMN(F$9)-1))),
SUMIF(INDIRECT(Equipo!$G$4&amp;"!B10:B1000"),$B177,INDIRECT(Equipo!$G$4&amp;"!"&amp;ADDRESS(10,COLUMN(F$9)-1)&amp;":"&amp;ADDRESS(1000,COLUMN(F$9)-1)))))</f>
        <v>-</v>
      </c>
      <c r="G177" s="2" t="str">
        <f ca="1">IF(ISBLANK(Tareas!$B175),"-",SUM(
SUMIF(INDIRECT(Equipo!$C$4&amp;"!B10:B1000"),$B177,INDIRECT(Equipo!$C$4&amp;"!"&amp;ADDRESS(10,COLUMN(G$9)-1)&amp;":"&amp;ADDRESS(1000,COLUMN(G$9)-1))),
SUMIF(INDIRECT(Equipo!$D$4&amp;"!B10:B1000"),$B177,INDIRECT(Equipo!$D$4&amp;"!"&amp;ADDRESS(10,COLUMN(G$9)-1)&amp;":"&amp;ADDRESS(1000,COLUMN(G$9)-1))),
SUMIF(INDIRECT(Equipo!$E$4&amp;"!B10:B1000"),$B177,INDIRECT(Equipo!$E$4&amp;"!"&amp;ADDRESS(10,COLUMN(G$9)-1)&amp;":"&amp;ADDRESS(1000,COLUMN(G$9)-1))),
SUMIF(INDIRECT(Equipo!$F$4&amp;"!B10:B1000"),$B177,INDIRECT(Equipo!$F$4&amp;"!"&amp;ADDRESS(10,COLUMN(G$9)-1)&amp;":"&amp;ADDRESS(1000,COLUMN(G$9)-1))),
SUMIF(INDIRECT(Equipo!$G$4&amp;"!B10:B1000"),$B177,INDIRECT(Equipo!$G$4&amp;"!"&amp;ADDRESS(10,COLUMN(G$9)-1)&amp;":"&amp;ADDRESS(1000,COLUMN(G$9)-1)))))</f>
        <v>-</v>
      </c>
    </row>
    <row r="178" spans="2:7">
      <c r="B178" t="str">
        <f>IF(ISBLANK(Tareas!B176)," - ",Tareas!B176)</f>
        <v xml:space="preserve"> - </v>
      </c>
      <c r="D178" s="2" t="str">
        <f ca="1">IF(ISBLANK(Tareas!$B176),"-",SUM(
SUMIF(INDIRECT(Equipo!$C$4&amp;"!B10:B1000"),$B178,INDIRECT(Equipo!$C$4&amp;"!"&amp;ADDRESS(10,COLUMN(D$9)-1)&amp;":"&amp;ADDRESS(1000,COLUMN(D$9)-1))),
SUMIF(INDIRECT(Equipo!$D$4&amp;"!B10:B1000"),$B178,INDIRECT(Equipo!$D$4&amp;"!"&amp;ADDRESS(10,COLUMN(D$9)-1)&amp;":"&amp;ADDRESS(1000,COLUMN(D$9)-1))),
SUMIF(INDIRECT(Equipo!$E$4&amp;"!B10:B1000"),$B178,INDIRECT(Equipo!$E$4&amp;"!"&amp;ADDRESS(10,COLUMN(D$9)-1)&amp;":"&amp;ADDRESS(1000,COLUMN(D$9)-1))),
SUMIF(INDIRECT(Equipo!$F$4&amp;"!B10:B1000"),$B178,INDIRECT(Equipo!$F$4&amp;"!"&amp;ADDRESS(10,COLUMN(D$9)-1)&amp;":"&amp;ADDRESS(1000,COLUMN(D$9)-1))),
SUMIF(INDIRECT(Equipo!$G$4&amp;"!B10:B1000"),$B178,INDIRECT(Equipo!$G$4&amp;"!"&amp;ADDRESS(10,COLUMN(D$9)-1)&amp;":"&amp;ADDRESS(1000,COLUMN(D$9)-1)))))</f>
        <v>-</v>
      </c>
      <c r="E178" s="2" t="str">
        <f ca="1">IF(ISBLANK(Tareas!$B176),"-",SUM(
SUMIF(INDIRECT(Equipo!$C$4&amp;"!B10:B1000"),$B178,INDIRECT(Equipo!$C$4&amp;"!"&amp;ADDRESS(10,COLUMN(E$9)-1)&amp;":"&amp;ADDRESS(1000,COLUMN(E$9)-1))),
SUMIF(INDIRECT(Equipo!$D$4&amp;"!B10:B1000"),$B178,INDIRECT(Equipo!$D$4&amp;"!"&amp;ADDRESS(10,COLUMN(E$9)-1)&amp;":"&amp;ADDRESS(1000,COLUMN(E$9)-1))),
SUMIF(INDIRECT(Equipo!$E$4&amp;"!B10:B1000"),$B178,INDIRECT(Equipo!$E$4&amp;"!"&amp;ADDRESS(10,COLUMN(E$9)-1)&amp;":"&amp;ADDRESS(1000,COLUMN(E$9)-1))),
SUMIF(INDIRECT(Equipo!$F$4&amp;"!B10:B1000"),$B178,INDIRECT(Equipo!$F$4&amp;"!"&amp;ADDRESS(10,COLUMN(E$9)-1)&amp;":"&amp;ADDRESS(1000,COLUMN(E$9)-1))),
SUMIF(INDIRECT(Equipo!$G$4&amp;"!B10:B1000"),$B178,INDIRECT(Equipo!$G$4&amp;"!"&amp;ADDRESS(10,COLUMN(E$9)-1)&amp;":"&amp;ADDRESS(1000,COLUMN(E$9)-1)))))</f>
        <v>-</v>
      </c>
      <c r="F178" s="2" t="str">
        <f ca="1">IF(ISBLANK(Tareas!$B176),"-",SUM(
SUMIF(INDIRECT(Equipo!$C$4&amp;"!B10:B1000"),$B178,INDIRECT(Equipo!$C$4&amp;"!"&amp;ADDRESS(10,COLUMN(F$9)-1)&amp;":"&amp;ADDRESS(1000,COLUMN(F$9)-1))),
SUMIF(INDIRECT(Equipo!$D$4&amp;"!B10:B1000"),$B178,INDIRECT(Equipo!$D$4&amp;"!"&amp;ADDRESS(10,COLUMN(F$9)-1)&amp;":"&amp;ADDRESS(1000,COLUMN(F$9)-1))),
SUMIF(INDIRECT(Equipo!$E$4&amp;"!B10:B1000"),$B178,INDIRECT(Equipo!$E$4&amp;"!"&amp;ADDRESS(10,COLUMN(F$9)-1)&amp;":"&amp;ADDRESS(1000,COLUMN(F$9)-1))),
SUMIF(INDIRECT(Equipo!$F$4&amp;"!B10:B1000"),$B178,INDIRECT(Equipo!$F$4&amp;"!"&amp;ADDRESS(10,COLUMN(F$9)-1)&amp;":"&amp;ADDRESS(1000,COLUMN(F$9)-1))),
SUMIF(INDIRECT(Equipo!$G$4&amp;"!B10:B1000"),$B178,INDIRECT(Equipo!$G$4&amp;"!"&amp;ADDRESS(10,COLUMN(F$9)-1)&amp;":"&amp;ADDRESS(1000,COLUMN(F$9)-1)))))</f>
        <v>-</v>
      </c>
      <c r="G178" s="2" t="str">
        <f ca="1">IF(ISBLANK(Tareas!$B176),"-",SUM(
SUMIF(INDIRECT(Equipo!$C$4&amp;"!B10:B1000"),$B178,INDIRECT(Equipo!$C$4&amp;"!"&amp;ADDRESS(10,COLUMN(G$9)-1)&amp;":"&amp;ADDRESS(1000,COLUMN(G$9)-1))),
SUMIF(INDIRECT(Equipo!$D$4&amp;"!B10:B1000"),$B178,INDIRECT(Equipo!$D$4&amp;"!"&amp;ADDRESS(10,COLUMN(G$9)-1)&amp;":"&amp;ADDRESS(1000,COLUMN(G$9)-1))),
SUMIF(INDIRECT(Equipo!$E$4&amp;"!B10:B1000"),$B178,INDIRECT(Equipo!$E$4&amp;"!"&amp;ADDRESS(10,COLUMN(G$9)-1)&amp;":"&amp;ADDRESS(1000,COLUMN(G$9)-1))),
SUMIF(INDIRECT(Equipo!$F$4&amp;"!B10:B1000"),$B178,INDIRECT(Equipo!$F$4&amp;"!"&amp;ADDRESS(10,COLUMN(G$9)-1)&amp;":"&amp;ADDRESS(1000,COLUMN(G$9)-1))),
SUMIF(INDIRECT(Equipo!$G$4&amp;"!B10:B1000"),$B178,INDIRECT(Equipo!$G$4&amp;"!"&amp;ADDRESS(10,COLUMN(G$9)-1)&amp;":"&amp;ADDRESS(1000,COLUMN(G$9)-1)))))</f>
        <v>-</v>
      </c>
    </row>
    <row r="179" spans="2:7">
      <c r="B179" t="str">
        <f>IF(ISBLANK(Tareas!B177)," - ",Tareas!B177)</f>
        <v xml:space="preserve"> - </v>
      </c>
      <c r="D179" s="2" t="str">
        <f ca="1">IF(ISBLANK(Tareas!$B177),"-",SUM(
SUMIF(INDIRECT(Equipo!$C$4&amp;"!B10:B1000"),$B179,INDIRECT(Equipo!$C$4&amp;"!"&amp;ADDRESS(10,COLUMN(D$9)-1)&amp;":"&amp;ADDRESS(1000,COLUMN(D$9)-1))),
SUMIF(INDIRECT(Equipo!$D$4&amp;"!B10:B1000"),$B179,INDIRECT(Equipo!$D$4&amp;"!"&amp;ADDRESS(10,COLUMN(D$9)-1)&amp;":"&amp;ADDRESS(1000,COLUMN(D$9)-1))),
SUMIF(INDIRECT(Equipo!$E$4&amp;"!B10:B1000"),$B179,INDIRECT(Equipo!$E$4&amp;"!"&amp;ADDRESS(10,COLUMN(D$9)-1)&amp;":"&amp;ADDRESS(1000,COLUMN(D$9)-1))),
SUMIF(INDIRECT(Equipo!$F$4&amp;"!B10:B1000"),$B179,INDIRECT(Equipo!$F$4&amp;"!"&amp;ADDRESS(10,COLUMN(D$9)-1)&amp;":"&amp;ADDRESS(1000,COLUMN(D$9)-1))),
SUMIF(INDIRECT(Equipo!$G$4&amp;"!B10:B1000"),$B179,INDIRECT(Equipo!$G$4&amp;"!"&amp;ADDRESS(10,COLUMN(D$9)-1)&amp;":"&amp;ADDRESS(1000,COLUMN(D$9)-1)))))</f>
        <v>-</v>
      </c>
      <c r="E179" s="2" t="str">
        <f ca="1">IF(ISBLANK(Tareas!$B177),"-",SUM(
SUMIF(INDIRECT(Equipo!$C$4&amp;"!B10:B1000"),$B179,INDIRECT(Equipo!$C$4&amp;"!"&amp;ADDRESS(10,COLUMN(E$9)-1)&amp;":"&amp;ADDRESS(1000,COLUMN(E$9)-1))),
SUMIF(INDIRECT(Equipo!$D$4&amp;"!B10:B1000"),$B179,INDIRECT(Equipo!$D$4&amp;"!"&amp;ADDRESS(10,COLUMN(E$9)-1)&amp;":"&amp;ADDRESS(1000,COLUMN(E$9)-1))),
SUMIF(INDIRECT(Equipo!$E$4&amp;"!B10:B1000"),$B179,INDIRECT(Equipo!$E$4&amp;"!"&amp;ADDRESS(10,COLUMN(E$9)-1)&amp;":"&amp;ADDRESS(1000,COLUMN(E$9)-1))),
SUMIF(INDIRECT(Equipo!$F$4&amp;"!B10:B1000"),$B179,INDIRECT(Equipo!$F$4&amp;"!"&amp;ADDRESS(10,COLUMN(E$9)-1)&amp;":"&amp;ADDRESS(1000,COLUMN(E$9)-1))),
SUMIF(INDIRECT(Equipo!$G$4&amp;"!B10:B1000"),$B179,INDIRECT(Equipo!$G$4&amp;"!"&amp;ADDRESS(10,COLUMN(E$9)-1)&amp;":"&amp;ADDRESS(1000,COLUMN(E$9)-1)))))</f>
        <v>-</v>
      </c>
      <c r="F179" s="2" t="str">
        <f ca="1">IF(ISBLANK(Tareas!$B177),"-",SUM(
SUMIF(INDIRECT(Equipo!$C$4&amp;"!B10:B1000"),$B179,INDIRECT(Equipo!$C$4&amp;"!"&amp;ADDRESS(10,COLUMN(F$9)-1)&amp;":"&amp;ADDRESS(1000,COLUMN(F$9)-1))),
SUMIF(INDIRECT(Equipo!$D$4&amp;"!B10:B1000"),$B179,INDIRECT(Equipo!$D$4&amp;"!"&amp;ADDRESS(10,COLUMN(F$9)-1)&amp;":"&amp;ADDRESS(1000,COLUMN(F$9)-1))),
SUMIF(INDIRECT(Equipo!$E$4&amp;"!B10:B1000"),$B179,INDIRECT(Equipo!$E$4&amp;"!"&amp;ADDRESS(10,COLUMN(F$9)-1)&amp;":"&amp;ADDRESS(1000,COLUMN(F$9)-1))),
SUMIF(INDIRECT(Equipo!$F$4&amp;"!B10:B1000"),$B179,INDIRECT(Equipo!$F$4&amp;"!"&amp;ADDRESS(10,COLUMN(F$9)-1)&amp;":"&amp;ADDRESS(1000,COLUMN(F$9)-1))),
SUMIF(INDIRECT(Equipo!$G$4&amp;"!B10:B1000"),$B179,INDIRECT(Equipo!$G$4&amp;"!"&amp;ADDRESS(10,COLUMN(F$9)-1)&amp;":"&amp;ADDRESS(1000,COLUMN(F$9)-1)))))</f>
        <v>-</v>
      </c>
      <c r="G179" s="2" t="str">
        <f ca="1">IF(ISBLANK(Tareas!$B177),"-",SUM(
SUMIF(INDIRECT(Equipo!$C$4&amp;"!B10:B1000"),$B179,INDIRECT(Equipo!$C$4&amp;"!"&amp;ADDRESS(10,COLUMN(G$9)-1)&amp;":"&amp;ADDRESS(1000,COLUMN(G$9)-1))),
SUMIF(INDIRECT(Equipo!$D$4&amp;"!B10:B1000"),$B179,INDIRECT(Equipo!$D$4&amp;"!"&amp;ADDRESS(10,COLUMN(G$9)-1)&amp;":"&amp;ADDRESS(1000,COLUMN(G$9)-1))),
SUMIF(INDIRECT(Equipo!$E$4&amp;"!B10:B1000"),$B179,INDIRECT(Equipo!$E$4&amp;"!"&amp;ADDRESS(10,COLUMN(G$9)-1)&amp;":"&amp;ADDRESS(1000,COLUMN(G$9)-1))),
SUMIF(INDIRECT(Equipo!$F$4&amp;"!B10:B1000"),$B179,INDIRECT(Equipo!$F$4&amp;"!"&amp;ADDRESS(10,COLUMN(G$9)-1)&amp;":"&amp;ADDRESS(1000,COLUMN(G$9)-1))),
SUMIF(INDIRECT(Equipo!$G$4&amp;"!B10:B1000"),$B179,INDIRECT(Equipo!$G$4&amp;"!"&amp;ADDRESS(10,COLUMN(G$9)-1)&amp;":"&amp;ADDRESS(1000,COLUMN(G$9)-1)))))</f>
        <v>-</v>
      </c>
    </row>
    <row r="180" spans="2:7">
      <c r="B180" t="str">
        <f>IF(ISBLANK(Tareas!B178)," - ",Tareas!B178)</f>
        <v xml:space="preserve"> - </v>
      </c>
      <c r="D180" s="2" t="str">
        <f ca="1">IF(ISBLANK(Tareas!$B178),"-",SUM(
SUMIF(INDIRECT(Equipo!$C$4&amp;"!B10:B1000"),$B180,INDIRECT(Equipo!$C$4&amp;"!"&amp;ADDRESS(10,COLUMN(D$9)-1)&amp;":"&amp;ADDRESS(1000,COLUMN(D$9)-1))),
SUMIF(INDIRECT(Equipo!$D$4&amp;"!B10:B1000"),$B180,INDIRECT(Equipo!$D$4&amp;"!"&amp;ADDRESS(10,COLUMN(D$9)-1)&amp;":"&amp;ADDRESS(1000,COLUMN(D$9)-1))),
SUMIF(INDIRECT(Equipo!$E$4&amp;"!B10:B1000"),$B180,INDIRECT(Equipo!$E$4&amp;"!"&amp;ADDRESS(10,COLUMN(D$9)-1)&amp;":"&amp;ADDRESS(1000,COLUMN(D$9)-1))),
SUMIF(INDIRECT(Equipo!$F$4&amp;"!B10:B1000"),$B180,INDIRECT(Equipo!$F$4&amp;"!"&amp;ADDRESS(10,COLUMN(D$9)-1)&amp;":"&amp;ADDRESS(1000,COLUMN(D$9)-1))),
SUMIF(INDIRECT(Equipo!$G$4&amp;"!B10:B1000"),$B180,INDIRECT(Equipo!$G$4&amp;"!"&amp;ADDRESS(10,COLUMN(D$9)-1)&amp;":"&amp;ADDRESS(1000,COLUMN(D$9)-1)))))</f>
        <v>-</v>
      </c>
      <c r="E180" s="2" t="str">
        <f ca="1">IF(ISBLANK(Tareas!$B178),"-",SUM(
SUMIF(INDIRECT(Equipo!$C$4&amp;"!B10:B1000"),$B180,INDIRECT(Equipo!$C$4&amp;"!"&amp;ADDRESS(10,COLUMN(E$9)-1)&amp;":"&amp;ADDRESS(1000,COLUMN(E$9)-1))),
SUMIF(INDIRECT(Equipo!$D$4&amp;"!B10:B1000"),$B180,INDIRECT(Equipo!$D$4&amp;"!"&amp;ADDRESS(10,COLUMN(E$9)-1)&amp;":"&amp;ADDRESS(1000,COLUMN(E$9)-1))),
SUMIF(INDIRECT(Equipo!$E$4&amp;"!B10:B1000"),$B180,INDIRECT(Equipo!$E$4&amp;"!"&amp;ADDRESS(10,COLUMN(E$9)-1)&amp;":"&amp;ADDRESS(1000,COLUMN(E$9)-1))),
SUMIF(INDIRECT(Equipo!$F$4&amp;"!B10:B1000"),$B180,INDIRECT(Equipo!$F$4&amp;"!"&amp;ADDRESS(10,COLUMN(E$9)-1)&amp;":"&amp;ADDRESS(1000,COLUMN(E$9)-1))),
SUMIF(INDIRECT(Equipo!$G$4&amp;"!B10:B1000"),$B180,INDIRECT(Equipo!$G$4&amp;"!"&amp;ADDRESS(10,COLUMN(E$9)-1)&amp;":"&amp;ADDRESS(1000,COLUMN(E$9)-1)))))</f>
        <v>-</v>
      </c>
      <c r="F180" s="2" t="str">
        <f ca="1">IF(ISBLANK(Tareas!$B178),"-",SUM(
SUMIF(INDIRECT(Equipo!$C$4&amp;"!B10:B1000"),$B180,INDIRECT(Equipo!$C$4&amp;"!"&amp;ADDRESS(10,COLUMN(F$9)-1)&amp;":"&amp;ADDRESS(1000,COLUMN(F$9)-1))),
SUMIF(INDIRECT(Equipo!$D$4&amp;"!B10:B1000"),$B180,INDIRECT(Equipo!$D$4&amp;"!"&amp;ADDRESS(10,COLUMN(F$9)-1)&amp;":"&amp;ADDRESS(1000,COLUMN(F$9)-1))),
SUMIF(INDIRECT(Equipo!$E$4&amp;"!B10:B1000"),$B180,INDIRECT(Equipo!$E$4&amp;"!"&amp;ADDRESS(10,COLUMN(F$9)-1)&amp;":"&amp;ADDRESS(1000,COLUMN(F$9)-1))),
SUMIF(INDIRECT(Equipo!$F$4&amp;"!B10:B1000"),$B180,INDIRECT(Equipo!$F$4&amp;"!"&amp;ADDRESS(10,COLUMN(F$9)-1)&amp;":"&amp;ADDRESS(1000,COLUMN(F$9)-1))),
SUMIF(INDIRECT(Equipo!$G$4&amp;"!B10:B1000"),$B180,INDIRECT(Equipo!$G$4&amp;"!"&amp;ADDRESS(10,COLUMN(F$9)-1)&amp;":"&amp;ADDRESS(1000,COLUMN(F$9)-1)))))</f>
        <v>-</v>
      </c>
      <c r="G180" s="2" t="str">
        <f ca="1">IF(ISBLANK(Tareas!$B178),"-",SUM(
SUMIF(INDIRECT(Equipo!$C$4&amp;"!B10:B1000"),$B180,INDIRECT(Equipo!$C$4&amp;"!"&amp;ADDRESS(10,COLUMN(G$9)-1)&amp;":"&amp;ADDRESS(1000,COLUMN(G$9)-1))),
SUMIF(INDIRECT(Equipo!$D$4&amp;"!B10:B1000"),$B180,INDIRECT(Equipo!$D$4&amp;"!"&amp;ADDRESS(10,COLUMN(G$9)-1)&amp;":"&amp;ADDRESS(1000,COLUMN(G$9)-1))),
SUMIF(INDIRECT(Equipo!$E$4&amp;"!B10:B1000"),$B180,INDIRECT(Equipo!$E$4&amp;"!"&amp;ADDRESS(10,COLUMN(G$9)-1)&amp;":"&amp;ADDRESS(1000,COLUMN(G$9)-1))),
SUMIF(INDIRECT(Equipo!$F$4&amp;"!B10:B1000"),$B180,INDIRECT(Equipo!$F$4&amp;"!"&amp;ADDRESS(10,COLUMN(G$9)-1)&amp;":"&amp;ADDRESS(1000,COLUMN(G$9)-1))),
SUMIF(INDIRECT(Equipo!$G$4&amp;"!B10:B1000"),$B180,INDIRECT(Equipo!$G$4&amp;"!"&amp;ADDRESS(10,COLUMN(G$9)-1)&amp;":"&amp;ADDRESS(1000,COLUMN(G$9)-1)))))</f>
        <v>-</v>
      </c>
    </row>
    <row r="181" spans="2:7">
      <c r="B181" t="str">
        <f>IF(ISBLANK(Tareas!B179)," - ",Tareas!B179)</f>
        <v xml:space="preserve"> - </v>
      </c>
      <c r="D181" s="2" t="str">
        <f ca="1">IF(ISBLANK(Tareas!$B179),"-",SUM(
SUMIF(INDIRECT(Equipo!$C$4&amp;"!B10:B1000"),$B181,INDIRECT(Equipo!$C$4&amp;"!"&amp;ADDRESS(10,COLUMN(D$9)-1)&amp;":"&amp;ADDRESS(1000,COLUMN(D$9)-1))),
SUMIF(INDIRECT(Equipo!$D$4&amp;"!B10:B1000"),$B181,INDIRECT(Equipo!$D$4&amp;"!"&amp;ADDRESS(10,COLUMN(D$9)-1)&amp;":"&amp;ADDRESS(1000,COLUMN(D$9)-1))),
SUMIF(INDIRECT(Equipo!$E$4&amp;"!B10:B1000"),$B181,INDIRECT(Equipo!$E$4&amp;"!"&amp;ADDRESS(10,COLUMN(D$9)-1)&amp;":"&amp;ADDRESS(1000,COLUMN(D$9)-1))),
SUMIF(INDIRECT(Equipo!$F$4&amp;"!B10:B1000"),$B181,INDIRECT(Equipo!$F$4&amp;"!"&amp;ADDRESS(10,COLUMN(D$9)-1)&amp;":"&amp;ADDRESS(1000,COLUMN(D$9)-1))),
SUMIF(INDIRECT(Equipo!$G$4&amp;"!B10:B1000"),$B181,INDIRECT(Equipo!$G$4&amp;"!"&amp;ADDRESS(10,COLUMN(D$9)-1)&amp;":"&amp;ADDRESS(1000,COLUMN(D$9)-1)))))</f>
        <v>-</v>
      </c>
      <c r="E181" s="2" t="str">
        <f ca="1">IF(ISBLANK(Tareas!$B179),"-",SUM(
SUMIF(INDIRECT(Equipo!$C$4&amp;"!B10:B1000"),$B181,INDIRECT(Equipo!$C$4&amp;"!"&amp;ADDRESS(10,COLUMN(E$9)-1)&amp;":"&amp;ADDRESS(1000,COLUMN(E$9)-1))),
SUMIF(INDIRECT(Equipo!$D$4&amp;"!B10:B1000"),$B181,INDIRECT(Equipo!$D$4&amp;"!"&amp;ADDRESS(10,COLUMN(E$9)-1)&amp;":"&amp;ADDRESS(1000,COLUMN(E$9)-1))),
SUMIF(INDIRECT(Equipo!$E$4&amp;"!B10:B1000"),$B181,INDIRECT(Equipo!$E$4&amp;"!"&amp;ADDRESS(10,COLUMN(E$9)-1)&amp;":"&amp;ADDRESS(1000,COLUMN(E$9)-1))),
SUMIF(INDIRECT(Equipo!$F$4&amp;"!B10:B1000"),$B181,INDIRECT(Equipo!$F$4&amp;"!"&amp;ADDRESS(10,COLUMN(E$9)-1)&amp;":"&amp;ADDRESS(1000,COLUMN(E$9)-1))),
SUMIF(INDIRECT(Equipo!$G$4&amp;"!B10:B1000"),$B181,INDIRECT(Equipo!$G$4&amp;"!"&amp;ADDRESS(10,COLUMN(E$9)-1)&amp;":"&amp;ADDRESS(1000,COLUMN(E$9)-1)))))</f>
        <v>-</v>
      </c>
      <c r="F181" s="2" t="str">
        <f ca="1">IF(ISBLANK(Tareas!$B179),"-",SUM(
SUMIF(INDIRECT(Equipo!$C$4&amp;"!B10:B1000"),$B181,INDIRECT(Equipo!$C$4&amp;"!"&amp;ADDRESS(10,COLUMN(F$9)-1)&amp;":"&amp;ADDRESS(1000,COLUMN(F$9)-1))),
SUMIF(INDIRECT(Equipo!$D$4&amp;"!B10:B1000"),$B181,INDIRECT(Equipo!$D$4&amp;"!"&amp;ADDRESS(10,COLUMN(F$9)-1)&amp;":"&amp;ADDRESS(1000,COLUMN(F$9)-1))),
SUMIF(INDIRECT(Equipo!$E$4&amp;"!B10:B1000"),$B181,INDIRECT(Equipo!$E$4&amp;"!"&amp;ADDRESS(10,COLUMN(F$9)-1)&amp;":"&amp;ADDRESS(1000,COLUMN(F$9)-1))),
SUMIF(INDIRECT(Equipo!$F$4&amp;"!B10:B1000"),$B181,INDIRECT(Equipo!$F$4&amp;"!"&amp;ADDRESS(10,COLUMN(F$9)-1)&amp;":"&amp;ADDRESS(1000,COLUMN(F$9)-1))),
SUMIF(INDIRECT(Equipo!$G$4&amp;"!B10:B1000"),$B181,INDIRECT(Equipo!$G$4&amp;"!"&amp;ADDRESS(10,COLUMN(F$9)-1)&amp;":"&amp;ADDRESS(1000,COLUMN(F$9)-1)))))</f>
        <v>-</v>
      </c>
      <c r="G181" s="2" t="str">
        <f ca="1">IF(ISBLANK(Tareas!$B179),"-",SUM(
SUMIF(INDIRECT(Equipo!$C$4&amp;"!B10:B1000"),$B181,INDIRECT(Equipo!$C$4&amp;"!"&amp;ADDRESS(10,COLUMN(G$9)-1)&amp;":"&amp;ADDRESS(1000,COLUMN(G$9)-1))),
SUMIF(INDIRECT(Equipo!$D$4&amp;"!B10:B1000"),$B181,INDIRECT(Equipo!$D$4&amp;"!"&amp;ADDRESS(10,COLUMN(G$9)-1)&amp;":"&amp;ADDRESS(1000,COLUMN(G$9)-1))),
SUMIF(INDIRECT(Equipo!$E$4&amp;"!B10:B1000"),$B181,INDIRECT(Equipo!$E$4&amp;"!"&amp;ADDRESS(10,COLUMN(G$9)-1)&amp;":"&amp;ADDRESS(1000,COLUMN(G$9)-1))),
SUMIF(INDIRECT(Equipo!$F$4&amp;"!B10:B1000"),$B181,INDIRECT(Equipo!$F$4&amp;"!"&amp;ADDRESS(10,COLUMN(G$9)-1)&amp;":"&amp;ADDRESS(1000,COLUMN(G$9)-1))),
SUMIF(INDIRECT(Equipo!$G$4&amp;"!B10:B1000"),$B181,INDIRECT(Equipo!$G$4&amp;"!"&amp;ADDRESS(10,COLUMN(G$9)-1)&amp;":"&amp;ADDRESS(1000,COLUMN(G$9)-1)))))</f>
        <v>-</v>
      </c>
    </row>
    <row r="182" spans="2:7">
      <c r="B182" t="str">
        <f>IF(ISBLANK(Tareas!B180)," - ",Tareas!B180)</f>
        <v xml:space="preserve"> - </v>
      </c>
      <c r="D182" s="2" t="str">
        <f ca="1">IF(ISBLANK(Tareas!$B180),"-",SUM(
SUMIF(INDIRECT(Equipo!$C$4&amp;"!B10:B1000"),$B182,INDIRECT(Equipo!$C$4&amp;"!"&amp;ADDRESS(10,COLUMN(D$9)-1)&amp;":"&amp;ADDRESS(1000,COLUMN(D$9)-1))),
SUMIF(INDIRECT(Equipo!$D$4&amp;"!B10:B1000"),$B182,INDIRECT(Equipo!$D$4&amp;"!"&amp;ADDRESS(10,COLUMN(D$9)-1)&amp;":"&amp;ADDRESS(1000,COLUMN(D$9)-1))),
SUMIF(INDIRECT(Equipo!$E$4&amp;"!B10:B1000"),$B182,INDIRECT(Equipo!$E$4&amp;"!"&amp;ADDRESS(10,COLUMN(D$9)-1)&amp;":"&amp;ADDRESS(1000,COLUMN(D$9)-1))),
SUMIF(INDIRECT(Equipo!$F$4&amp;"!B10:B1000"),$B182,INDIRECT(Equipo!$F$4&amp;"!"&amp;ADDRESS(10,COLUMN(D$9)-1)&amp;":"&amp;ADDRESS(1000,COLUMN(D$9)-1))),
SUMIF(INDIRECT(Equipo!$G$4&amp;"!B10:B1000"),$B182,INDIRECT(Equipo!$G$4&amp;"!"&amp;ADDRESS(10,COLUMN(D$9)-1)&amp;":"&amp;ADDRESS(1000,COLUMN(D$9)-1)))))</f>
        <v>-</v>
      </c>
      <c r="E182" s="2" t="str">
        <f ca="1">IF(ISBLANK(Tareas!$B180),"-",SUM(
SUMIF(INDIRECT(Equipo!$C$4&amp;"!B10:B1000"),$B182,INDIRECT(Equipo!$C$4&amp;"!"&amp;ADDRESS(10,COLUMN(E$9)-1)&amp;":"&amp;ADDRESS(1000,COLUMN(E$9)-1))),
SUMIF(INDIRECT(Equipo!$D$4&amp;"!B10:B1000"),$B182,INDIRECT(Equipo!$D$4&amp;"!"&amp;ADDRESS(10,COLUMN(E$9)-1)&amp;":"&amp;ADDRESS(1000,COLUMN(E$9)-1))),
SUMIF(INDIRECT(Equipo!$E$4&amp;"!B10:B1000"),$B182,INDIRECT(Equipo!$E$4&amp;"!"&amp;ADDRESS(10,COLUMN(E$9)-1)&amp;":"&amp;ADDRESS(1000,COLUMN(E$9)-1))),
SUMIF(INDIRECT(Equipo!$F$4&amp;"!B10:B1000"),$B182,INDIRECT(Equipo!$F$4&amp;"!"&amp;ADDRESS(10,COLUMN(E$9)-1)&amp;":"&amp;ADDRESS(1000,COLUMN(E$9)-1))),
SUMIF(INDIRECT(Equipo!$G$4&amp;"!B10:B1000"),$B182,INDIRECT(Equipo!$G$4&amp;"!"&amp;ADDRESS(10,COLUMN(E$9)-1)&amp;":"&amp;ADDRESS(1000,COLUMN(E$9)-1)))))</f>
        <v>-</v>
      </c>
      <c r="F182" s="2" t="str">
        <f ca="1">IF(ISBLANK(Tareas!$B180),"-",SUM(
SUMIF(INDIRECT(Equipo!$C$4&amp;"!B10:B1000"),$B182,INDIRECT(Equipo!$C$4&amp;"!"&amp;ADDRESS(10,COLUMN(F$9)-1)&amp;":"&amp;ADDRESS(1000,COLUMN(F$9)-1))),
SUMIF(INDIRECT(Equipo!$D$4&amp;"!B10:B1000"),$B182,INDIRECT(Equipo!$D$4&amp;"!"&amp;ADDRESS(10,COLUMN(F$9)-1)&amp;":"&amp;ADDRESS(1000,COLUMN(F$9)-1))),
SUMIF(INDIRECT(Equipo!$E$4&amp;"!B10:B1000"),$B182,INDIRECT(Equipo!$E$4&amp;"!"&amp;ADDRESS(10,COLUMN(F$9)-1)&amp;":"&amp;ADDRESS(1000,COLUMN(F$9)-1))),
SUMIF(INDIRECT(Equipo!$F$4&amp;"!B10:B1000"),$B182,INDIRECT(Equipo!$F$4&amp;"!"&amp;ADDRESS(10,COLUMN(F$9)-1)&amp;":"&amp;ADDRESS(1000,COLUMN(F$9)-1))),
SUMIF(INDIRECT(Equipo!$G$4&amp;"!B10:B1000"),$B182,INDIRECT(Equipo!$G$4&amp;"!"&amp;ADDRESS(10,COLUMN(F$9)-1)&amp;":"&amp;ADDRESS(1000,COLUMN(F$9)-1)))))</f>
        <v>-</v>
      </c>
      <c r="G182" s="2" t="str">
        <f ca="1">IF(ISBLANK(Tareas!$B180),"-",SUM(
SUMIF(INDIRECT(Equipo!$C$4&amp;"!B10:B1000"),$B182,INDIRECT(Equipo!$C$4&amp;"!"&amp;ADDRESS(10,COLUMN(G$9)-1)&amp;":"&amp;ADDRESS(1000,COLUMN(G$9)-1))),
SUMIF(INDIRECT(Equipo!$D$4&amp;"!B10:B1000"),$B182,INDIRECT(Equipo!$D$4&amp;"!"&amp;ADDRESS(10,COLUMN(G$9)-1)&amp;":"&amp;ADDRESS(1000,COLUMN(G$9)-1))),
SUMIF(INDIRECT(Equipo!$E$4&amp;"!B10:B1000"),$B182,INDIRECT(Equipo!$E$4&amp;"!"&amp;ADDRESS(10,COLUMN(G$9)-1)&amp;":"&amp;ADDRESS(1000,COLUMN(G$9)-1))),
SUMIF(INDIRECT(Equipo!$F$4&amp;"!B10:B1000"),$B182,INDIRECT(Equipo!$F$4&amp;"!"&amp;ADDRESS(10,COLUMN(G$9)-1)&amp;":"&amp;ADDRESS(1000,COLUMN(G$9)-1))),
SUMIF(INDIRECT(Equipo!$G$4&amp;"!B10:B1000"),$B182,INDIRECT(Equipo!$G$4&amp;"!"&amp;ADDRESS(10,COLUMN(G$9)-1)&amp;":"&amp;ADDRESS(1000,COLUMN(G$9)-1)))))</f>
        <v>-</v>
      </c>
    </row>
    <row r="183" spans="2:7">
      <c r="B183" t="str">
        <f>IF(ISBLANK(Tareas!B181)," - ",Tareas!B181)</f>
        <v xml:space="preserve"> - </v>
      </c>
      <c r="D183" s="2" t="str">
        <f ca="1">IF(ISBLANK(Tareas!$B181),"-",SUM(
SUMIF(INDIRECT(Equipo!$C$4&amp;"!B10:B1000"),$B183,INDIRECT(Equipo!$C$4&amp;"!"&amp;ADDRESS(10,COLUMN(D$9)-1)&amp;":"&amp;ADDRESS(1000,COLUMN(D$9)-1))),
SUMIF(INDIRECT(Equipo!$D$4&amp;"!B10:B1000"),$B183,INDIRECT(Equipo!$D$4&amp;"!"&amp;ADDRESS(10,COLUMN(D$9)-1)&amp;":"&amp;ADDRESS(1000,COLUMN(D$9)-1))),
SUMIF(INDIRECT(Equipo!$E$4&amp;"!B10:B1000"),$B183,INDIRECT(Equipo!$E$4&amp;"!"&amp;ADDRESS(10,COLUMN(D$9)-1)&amp;":"&amp;ADDRESS(1000,COLUMN(D$9)-1))),
SUMIF(INDIRECT(Equipo!$F$4&amp;"!B10:B1000"),$B183,INDIRECT(Equipo!$F$4&amp;"!"&amp;ADDRESS(10,COLUMN(D$9)-1)&amp;":"&amp;ADDRESS(1000,COLUMN(D$9)-1))),
SUMIF(INDIRECT(Equipo!$G$4&amp;"!B10:B1000"),$B183,INDIRECT(Equipo!$G$4&amp;"!"&amp;ADDRESS(10,COLUMN(D$9)-1)&amp;":"&amp;ADDRESS(1000,COLUMN(D$9)-1)))))</f>
        <v>-</v>
      </c>
      <c r="E183" s="2" t="str">
        <f ca="1">IF(ISBLANK(Tareas!$B181),"-",SUM(
SUMIF(INDIRECT(Equipo!$C$4&amp;"!B10:B1000"),$B183,INDIRECT(Equipo!$C$4&amp;"!"&amp;ADDRESS(10,COLUMN(E$9)-1)&amp;":"&amp;ADDRESS(1000,COLUMN(E$9)-1))),
SUMIF(INDIRECT(Equipo!$D$4&amp;"!B10:B1000"),$B183,INDIRECT(Equipo!$D$4&amp;"!"&amp;ADDRESS(10,COLUMN(E$9)-1)&amp;":"&amp;ADDRESS(1000,COLUMN(E$9)-1))),
SUMIF(INDIRECT(Equipo!$E$4&amp;"!B10:B1000"),$B183,INDIRECT(Equipo!$E$4&amp;"!"&amp;ADDRESS(10,COLUMN(E$9)-1)&amp;":"&amp;ADDRESS(1000,COLUMN(E$9)-1))),
SUMIF(INDIRECT(Equipo!$F$4&amp;"!B10:B1000"),$B183,INDIRECT(Equipo!$F$4&amp;"!"&amp;ADDRESS(10,COLUMN(E$9)-1)&amp;":"&amp;ADDRESS(1000,COLUMN(E$9)-1))),
SUMIF(INDIRECT(Equipo!$G$4&amp;"!B10:B1000"),$B183,INDIRECT(Equipo!$G$4&amp;"!"&amp;ADDRESS(10,COLUMN(E$9)-1)&amp;":"&amp;ADDRESS(1000,COLUMN(E$9)-1)))))</f>
        <v>-</v>
      </c>
      <c r="F183" s="2" t="str">
        <f ca="1">IF(ISBLANK(Tareas!$B181),"-",SUM(
SUMIF(INDIRECT(Equipo!$C$4&amp;"!B10:B1000"),$B183,INDIRECT(Equipo!$C$4&amp;"!"&amp;ADDRESS(10,COLUMN(F$9)-1)&amp;":"&amp;ADDRESS(1000,COLUMN(F$9)-1))),
SUMIF(INDIRECT(Equipo!$D$4&amp;"!B10:B1000"),$B183,INDIRECT(Equipo!$D$4&amp;"!"&amp;ADDRESS(10,COLUMN(F$9)-1)&amp;":"&amp;ADDRESS(1000,COLUMN(F$9)-1))),
SUMIF(INDIRECT(Equipo!$E$4&amp;"!B10:B1000"),$B183,INDIRECT(Equipo!$E$4&amp;"!"&amp;ADDRESS(10,COLUMN(F$9)-1)&amp;":"&amp;ADDRESS(1000,COLUMN(F$9)-1))),
SUMIF(INDIRECT(Equipo!$F$4&amp;"!B10:B1000"),$B183,INDIRECT(Equipo!$F$4&amp;"!"&amp;ADDRESS(10,COLUMN(F$9)-1)&amp;":"&amp;ADDRESS(1000,COLUMN(F$9)-1))),
SUMIF(INDIRECT(Equipo!$G$4&amp;"!B10:B1000"),$B183,INDIRECT(Equipo!$G$4&amp;"!"&amp;ADDRESS(10,COLUMN(F$9)-1)&amp;":"&amp;ADDRESS(1000,COLUMN(F$9)-1)))))</f>
        <v>-</v>
      </c>
      <c r="G183" s="2" t="str">
        <f ca="1">IF(ISBLANK(Tareas!$B181),"-",SUM(
SUMIF(INDIRECT(Equipo!$C$4&amp;"!B10:B1000"),$B183,INDIRECT(Equipo!$C$4&amp;"!"&amp;ADDRESS(10,COLUMN(G$9)-1)&amp;":"&amp;ADDRESS(1000,COLUMN(G$9)-1))),
SUMIF(INDIRECT(Equipo!$D$4&amp;"!B10:B1000"),$B183,INDIRECT(Equipo!$D$4&amp;"!"&amp;ADDRESS(10,COLUMN(G$9)-1)&amp;":"&amp;ADDRESS(1000,COLUMN(G$9)-1))),
SUMIF(INDIRECT(Equipo!$E$4&amp;"!B10:B1000"),$B183,INDIRECT(Equipo!$E$4&amp;"!"&amp;ADDRESS(10,COLUMN(G$9)-1)&amp;":"&amp;ADDRESS(1000,COLUMN(G$9)-1))),
SUMIF(INDIRECT(Equipo!$F$4&amp;"!B10:B1000"),$B183,INDIRECT(Equipo!$F$4&amp;"!"&amp;ADDRESS(10,COLUMN(G$9)-1)&amp;":"&amp;ADDRESS(1000,COLUMN(G$9)-1))),
SUMIF(INDIRECT(Equipo!$G$4&amp;"!B10:B1000"),$B183,INDIRECT(Equipo!$G$4&amp;"!"&amp;ADDRESS(10,COLUMN(G$9)-1)&amp;":"&amp;ADDRESS(1000,COLUMN(G$9)-1)))))</f>
        <v>-</v>
      </c>
    </row>
    <row r="184" spans="2:7">
      <c r="B184" t="str">
        <f>IF(ISBLANK(Tareas!B182)," - ",Tareas!B182)</f>
        <v xml:space="preserve"> - </v>
      </c>
      <c r="D184" s="2" t="str">
        <f ca="1">IF(ISBLANK(Tareas!$B182),"-",SUM(
SUMIF(INDIRECT(Equipo!$C$4&amp;"!B10:B1000"),$B184,INDIRECT(Equipo!$C$4&amp;"!"&amp;ADDRESS(10,COLUMN(D$9)-1)&amp;":"&amp;ADDRESS(1000,COLUMN(D$9)-1))),
SUMIF(INDIRECT(Equipo!$D$4&amp;"!B10:B1000"),$B184,INDIRECT(Equipo!$D$4&amp;"!"&amp;ADDRESS(10,COLUMN(D$9)-1)&amp;":"&amp;ADDRESS(1000,COLUMN(D$9)-1))),
SUMIF(INDIRECT(Equipo!$E$4&amp;"!B10:B1000"),$B184,INDIRECT(Equipo!$E$4&amp;"!"&amp;ADDRESS(10,COLUMN(D$9)-1)&amp;":"&amp;ADDRESS(1000,COLUMN(D$9)-1))),
SUMIF(INDIRECT(Equipo!$F$4&amp;"!B10:B1000"),$B184,INDIRECT(Equipo!$F$4&amp;"!"&amp;ADDRESS(10,COLUMN(D$9)-1)&amp;":"&amp;ADDRESS(1000,COLUMN(D$9)-1))),
SUMIF(INDIRECT(Equipo!$G$4&amp;"!B10:B1000"),$B184,INDIRECT(Equipo!$G$4&amp;"!"&amp;ADDRESS(10,COLUMN(D$9)-1)&amp;":"&amp;ADDRESS(1000,COLUMN(D$9)-1)))))</f>
        <v>-</v>
      </c>
      <c r="E184" s="2" t="str">
        <f ca="1">IF(ISBLANK(Tareas!$B182),"-",SUM(
SUMIF(INDIRECT(Equipo!$C$4&amp;"!B10:B1000"),$B184,INDIRECT(Equipo!$C$4&amp;"!"&amp;ADDRESS(10,COLUMN(E$9)-1)&amp;":"&amp;ADDRESS(1000,COLUMN(E$9)-1))),
SUMIF(INDIRECT(Equipo!$D$4&amp;"!B10:B1000"),$B184,INDIRECT(Equipo!$D$4&amp;"!"&amp;ADDRESS(10,COLUMN(E$9)-1)&amp;":"&amp;ADDRESS(1000,COLUMN(E$9)-1))),
SUMIF(INDIRECT(Equipo!$E$4&amp;"!B10:B1000"),$B184,INDIRECT(Equipo!$E$4&amp;"!"&amp;ADDRESS(10,COLUMN(E$9)-1)&amp;":"&amp;ADDRESS(1000,COLUMN(E$9)-1))),
SUMIF(INDIRECT(Equipo!$F$4&amp;"!B10:B1000"),$B184,INDIRECT(Equipo!$F$4&amp;"!"&amp;ADDRESS(10,COLUMN(E$9)-1)&amp;":"&amp;ADDRESS(1000,COLUMN(E$9)-1))),
SUMIF(INDIRECT(Equipo!$G$4&amp;"!B10:B1000"),$B184,INDIRECT(Equipo!$G$4&amp;"!"&amp;ADDRESS(10,COLUMN(E$9)-1)&amp;":"&amp;ADDRESS(1000,COLUMN(E$9)-1)))))</f>
        <v>-</v>
      </c>
      <c r="F184" s="2" t="str">
        <f ca="1">IF(ISBLANK(Tareas!$B182),"-",SUM(
SUMIF(INDIRECT(Equipo!$C$4&amp;"!B10:B1000"),$B184,INDIRECT(Equipo!$C$4&amp;"!"&amp;ADDRESS(10,COLUMN(F$9)-1)&amp;":"&amp;ADDRESS(1000,COLUMN(F$9)-1))),
SUMIF(INDIRECT(Equipo!$D$4&amp;"!B10:B1000"),$B184,INDIRECT(Equipo!$D$4&amp;"!"&amp;ADDRESS(10,COLUMN(F$9)-1)&amp;":"&amp;ADDRESS(1000,COLUMN(F$9)-1))),
SUMIF(INDIRECT(Equipo!$E$4&amp;"!B10:B1000"),$B184,INDIRECT(Equipo!$E$4&amp;"!"&amp;ADDRESS(10,COLUMN(F$9)-1)&amp;":"&amp;ADDRESS(1000,COLUMN(F$9)-1))),
SUMIF(INDIRECT(Equipo!$F$4&amp;"!B10:B1000"),$B184,INDIRECT(Equipo!$F$4&amp;"!"&amp;ADDRESS(10,COLUMN(F$9)-1)&amp;":"&amp;ADDRESS(1000,COLUMN(F$9)-1))),
SUMIF(INDIRECT(Equipo!$G$4&amp;"!B10:B1000"),$B184,INDIRECT(Equipo!$G$4&amp;"!"&amp;ADDRESS(10,COLUMN(F$9)-1)&amp;":"&amp;ADDRESS(1000,COLUMN(F$9)-1)))))</f>
        <v>-</v>
      </c>
      <c r="G184" s="2" t="str">
        <f ca="1">IF(ISBLANK(Tareas!$B182),"-",SUM(
SUMIF(INDIRECT(Equipo!$C$4&amp;"!B10:B1000"),$B184,INDIRECT(Equipo!$C$4&amp;"!"&amp;ADDRESS(10,COLUMN(G$9)-1)&amp;":"&amp;ADDRESS(1000,COLUMN(G$9)-1))),
SUMIF(INDIRECT(Equipo!$D$4&amp;"!B10:B1000"),$B184,INDIRECT(Equipo!$D$4&amp;"!"&amp;ADDRESS(10,COLUMN(G$9)-1)&amp;":"&amp;ADDRESS(1000,COLUMN(G$9)-1))),
SUMIF(INDIRECT(Equipo!$E$4&amp;"!B10:B1000"),$B184,INDIRECT(Equipo!$E$4&amp;"!"&amp;ADDRESS(10,COLUMN(G$9)-1)&amp;":"&amp;ADDRESS(1000,COLUMN(G$9)-1))),
SUMIF(INDIRECT(Equipo!$F$4&amp;"!B10:B1000"),$B184,INDIRECT(Equipo!$F$4&amp;"!"&amp;ADDRESS(10,COLUMN(G$9)-1)&amp;":"&amp;ADDRESS(1000,COLUMN(G$9)-1))),
SUMIF(INDIRECT(Equipo!$G$4&amp;"!B10:B1000"),$B184,INDIRECT(Equipo!$G$4&amp;"!"&amp;ADDRESS(10,COLUMN(G$9)-1)&amp;":"&amp;ADDRESS(1000,COLUMN(G$9)-1)))))</f>
        <v>-</v>
      </c>
    </row>
    <row r="185" spans="2:7">
      <c r="B185" t="str">
        <f>IF(ISBLANK(Tareas!B183)," - ",Tareas!B183)</f>
        <v xml:space="preserve"> - </v>
      </c>
      <c r="D185" s="2" t="str">
        <f ca="1">IF(ISBLANK(Tareas!$B183),"-",SUM(
SUMIF(INDIRECT(Equipo!$C$4&amp;"!B10:B1000"),$B185,INDIRECT(Equipo!$C$4&amp;"!"&amp;ADDRESS(10,COLUMN(D$9)-1)&amp;":"&amp;ADDRESS(1000,COLUMN(D$9)-1))),
SUMIF(INDIRECT(Equipo!$D$4&amp;"!B10:B1000"),$B185,INDIRECT(Equipo!$D$4&amp;"!"&amp;ADDRESS(10,COLUMN(D$9)-1)&amp;":"&amp;ADDRESS(1000,COLUMN(D$9)-1))),
SUMIF(INDIRECT(Equipo!$E$4&amp;"!B10:B1000"),$B185,INDIRECT(Equipo!$E$4&amp;"!"&amp;ADDRESS(10,COLUMN(D$9)-1)&amp;":"&amp;ADDRESS(1000,COLUMN(D$9)-1))),
SUMIF(INDIRECT(Equipo!$F$4&amp;"!B10:B1000"),$B185,INDIRECT(Equipo!$F$4&amp;"!"&amp;ADDRESS(10,COLUMN(D$9)-1)&amp;":"&amp;ADDRESS(1000,COLUMN(D$9)-1))),
SUMIF(INDIRECT(Equipo!$G$4&amp;"!B10:B1000"),$B185,INDIRECT(Equipo!$G$4&amp;"!"&amp;ADDRESS(10,COLUMN(D$9)-1)&amp;":"&amp;ADDRESS(1000,COLUMN(D$9)-1)))))</f>
        <v>-</v>
      </c>
      <c r="E185" s="2" t="str">
        <f ca="1">IF(ISBLANK(Tareas!$B183),"-",SUM(
SUMIF(INDIRECT(Equipo!$C$4&amp;"!B10:B1000"),$B185,INDIRECT(Equipo!$C$4&amp;"!"&amp;ADDRESS(10,COLUMN(E$9)-1)&amp;":"&amp;ADDRESS(1000,COLUMN(E$9)-1))),
SUMIF(INDIRECT(Equipo!$D$4&amp;"!B10:B1000"),$B185,INDIRECT(Equipo!$D$4&amp;"!"&amp;ADDRESS(10,COLUMN(E$9)-1)&amp;":"&amp;ADDRESS(1000,COLUMN(E$9)-1))),
SUMIF(INDIRECT(Equipo!$E$4&amp;"!B10:B1000"),$B185,INDIRECT(Equipo!$E$4&amp;"!"&amp;ADDRESS(10,COLUMN(E$9)-1)&amp;":"&amp;ADDRESS(1000,COLUMN(E$9)-1))),
SUMIF(INDIRECT(Equipo!$F$4&amp;"!B10:B1000"),$B185,INDIRECT(Equipo!$F$4&amp;"!"&amp;ADDRESS(10,COLUMN(E$9)-1)&amp;":"&amp;ADDRESS(1000,COLUMN(E$9)-1))),
SUMIF(INDIRECT(Equipo!$G$4&amp;"!B10:B1000"),$B185,INDIRECT(Equipo!$G$4&amp;"!"&amp;ADDRESS(10,COLUMN(E$9)-1)&amp;":"&amp;ADDRESS(1000,COLUMN(E$9)-1)))))</f>
        <v>-</v>
      </c>
      <c r="F185" s="2" t="str">
        <f ca="1">IF(ISBLANK(Tareas!$B183),"-",SUM(
SUMIF(INDIRECT(Equipo!$C$4&amp;"!B10:B1000"),$B185,INDIRECT(Equipo!$C$4&amp;"!"&amp;ADDRESS(10,COLUMN(F$9)-1)&amp;":"&amp;ADDRESS(1000,COLUMN(F$9)-1))),
SUMIF(INDIRECT(Equipo!$D$4&amp;"!B10:B1000"),$B185,INDIRECT(Equipo!$D$4&amp;"!"&amp;ADDRESS(10,COLUMN(F$9)-1)&amp;":"&amp;ADDRESS(1000,COLUMN(F$9)-1))),
SUMIF(INDIRECT(Equipo!$E$4&amp;"!B10:B1000"),$B185,INDIRECT(Equipo!$E$4&amp;"!"&amp;ADDRESS(10,COLUMN(F$9)-1)&amp;":"&amp;ADDRESS(1000,COLUMN(F$9)-1))),
SUMIF(INDIRECT(Equipo!$F$4&amp;"!B10:B1000"),$B185,INDIRECT(Equipo!$F$4&amp;"!"&amp;ADDRESS(10,COLUMN(F$9)-1)&amp;":"&amp;ADDRESS(1000,COLUMN(F$9)-1))),
SUMIF(INDIRECT(Equipo!$G$4&amp;"!B10:B1000"),$B185,INDIRECT(Equipo!$G$4&amp;"!"&amp;ADDRESS(10,COLUMN(F$9)-1)&amp;":"&amp;ADDRESS(1000,COLUMN(F$9)-1)))))</f>
        <v>-</v>
      </c>
      <c r="G185" s="2" t="str">
        <f ca="1">IF(ISBLANK(Tareas!$B183),"-",SUM(
SUMIF(INDIRECT(Equipo!$C$4&amp;"!B10:B1000"),$B185,INDIRECT(Equipo!$C$4&amp;"!"&amp;ADDRESS(10,COLUMN(G$9)-1)&amp;":"&amp;ADDRESS(1000,COLUMN(G$9)-1))),
SUMIF(INDIRECT(Equipo!$D$4&amp;"!B10:B1000"),$B185,INDIRECT(Equipo!$D$4&amp;"!"&amp;ADDRESS(10,COLUMN(G$9)-1)&amp;":"&amp;ADDRESS(1000,COLUMN(G$9)-1))),
SUMIF(INDIRECT(Equipo!$E$4&amp;"!B10:B1000"),$B185,INDIRECT(Equipo!$E$4&amp;"!"&amp;ADDRESS(10,COLUMN(G$9)-1)&amp;":"&amp;ADDRESS(1000,COLUMN(G$9)-1))),
SUMIF(INDIRECT(Equipo!$F$4&amp;"!B10:B1000"),$B185,INDIRECT(Equipo!$F$4&amp;"!"&amp;ADDRESS(10,COLUMN(G$9)-1)&amp;":"&amp;ADDRESS(1000,COLUMN(G$9)-1))),
SUMIF(INDIRECT(Equipo!$G$4&amp;"!B10:B1000"),$B185,INDIRECT(Equipo!$G$4&amp;"!"&amp;ADDRESS(10,COLUMN(G$9)-1)&amp;":"&amp;ADDRESS(1000,COLUMN(G$9)-1)))))</f>
        <v>-</v>
      </c>
    </row>
    <row r="186" spans="2:7">
      <c r="B186" t="str">
        <f>IF(ISBLANK(Tareas!B184)," - ",Tareas!B184)</f>
        <v xml:space="preserve"> - </v>
      </c>
      <c r="D186" s="2" t="str">
        <f ca="1">IF(ISBLANK(Tareas!$B184),"-",SUM(
SUMIF(INDIRECT(Equipo!$C$4&amp;"!B10:B1000"),$B186,INDIRECT(Equipo!$C$4&amp;"!"&amp;ADDRESS(10,COLUMN(D$9)-1)&amp;":"&amp;ADDRESS(1000,COLUMN(D$9)-1))),
SUMIF(INDIRECT(Equipo!$D$4&amp;"!B10:B1000"),$B186,INDIRECT(Equipo!$D$4&amp;"!"&amp;ADDRESS(10,COLUMN(D$9)-1)&amp;":"&amp;ADDRESS(1000,COLUMN(D$9)-1))),
SUMIF(INDIRECT(Equipo!$E$4&amp;"!B10:B1000"),$B186,INDIRECT(Equipo!$E$4&amp;"!"&amp;ADDRESS(10,COLUMN(D$9)-1)&amp;":"&amp;ADDRESS(1000,COLUMN(D$9)-1))),
SUMIF(INDIRECT(Equipo!$F$4&amp;"!B10:B1000"),$B186,INDIRECT(Equipo!$F$4&amp;"!"&amp;ADDRESS(10,COLUMN(D$9)-1)&amp;":"&amp;ADDRESS(1000,COLUMN(D$9)-1))),
SUMIF(INDIRECT(Equipo!$G$4&amp;"!B10:B1000"),$B186,INDIRECT(Equipo!$G$4&amp;"!"&amp;ADDRESS(10,COLUMN(D$9)-1)&amp;":"&amp;ADDRESS(1000,COLUMN(D$9)-1)))))</f>
        <v>-</v>
      </c>
      <c r="E186" s="2" t="str">
        <f ca="1">IF(ISBLANK(Tareas!$B184),"-",SUM(
SUMIF(INDIRECT(Equipo!$C$4&amp;"!B10:B1000"),$B186,INDIRECT(Equipo!$C$4&amp;"!"&amp;ADDRESS(10,COLUMN(E$9)-1)&amp;":"&amp;ADDRESS(1000,COLUMN(E$9)-1))),
SUMIF(INDIRECT(Equipo!$D$4&amp;"!B10:B1000"),$B186,INDIRECT(Equipo!$D$4&amp;"!"&amp;ADDRESS(10,COLUMN(E$9)-1)&amp;":"&amp;ADDRESS(1000,COLUMN(E$9)-1))),
SUMIF(INDIRECT(Equipo!$E$4&amp;"!B10:B1000"),$B186,INDIRECT(Equipo!$E$4&amp;"!"&amp;ADDRESS(10,COLUMN(E$9)-1)&amp;":"&amp;ADDRESS(1000,COLUMN(E$9)-1))),
SUMIF(INDIRECT(Equipo!$F$4&amp;"!B10:B1000"),$B186,INDIRECT(Equipo!$F$4&amp;"!"&amp;ADDRESS(10,COLUMN(E$9)-1)&amp;":"&amp;ADDRESS(1000,COLUMN(E$9)-1))),
SUMIF(INDIRECT(Equipo!$G$4&amp;"!B10:B1000"),$B186,INDIRECT(Equipo!$G$4&amp;"!"&amp;ADDRESS(10,COLUMN(E$9)-1)&amp;":"&amp;ADDRESS(1000,COLUMN(E$9)-1)))))</f>
        <v>-</v>
      </c>
      <c r="F186" s="2" t="str">
        <f ca="1">IF(ISBLANK(Tareas!$B184),"-",SUM(
SUMIF(INDIRECT(Equipo!$C$4&amp;"!B10:B1000"),$B186,INDIRECT(Equipo!$C$4&amp;"!"&amp;ADDRESS(10,COLUMN(F$9)-1)&amp;":"&amp;ADDRESS(1000,COLUMN(F$9)-1))),
SUMIF(INDIRECT(Equipo!$D$4&amp;"!B10:B1000"),$B186,INDIRECT(Equipo!$D$4&amp;"!"&amp;ADDRESS(10,COLUMN(F$9)-1)&amp;":"&amp;ADDRESS(1000,COLUMN(F$9)-1))),
SUMIF(INDIRECT(Equipo!$E$4&amp;"!B10:B1000"),$B186,INDIRECT(Equipo!$E$4&amp;"!"&amp;ADDRESS(10,COLUMN(F$9)-1)&amp;":"&amp;ADDRESS(1000,COLUMN(F$9)-1))),
SUMIF(INDIRECT(Equipo!$F$4&amp;"!B10:B1000"),$B186,INDIRECT(Equipo!$F$4&amp;"!"&amp;ADDRESS(10,COLUMN(F$9)-1)&amp;":"&amp;ADDRESS(1000,COLUMN(F$9)-1))),
SUMIF(INDIRECT(Equipo!$G$4&amp;"!B10:B1000"),$B186,INDIRECT(Equipo!$G$4&amp;"!"&amp;ADDRESS(10,COLUMN(F$9)-1)&amp;":"&amp;ADDRESS(1000,COLUMN(F$9)-1)))))</f>
        <v>-</v>
      </c>
      <c r="G186" s="2" t="str">
        <f ca="1">IF(ISBLANK(Tareas!$B184),"-",SUM(
SUMIF(INDIRECT(Equipo!$C$4&amp;"!B10:B1000"),$B186,INDIRECT(Equipo!$C$4&amp;"!"&amp;ADDRESS(10,COLUMN(G$9)-1)&amp;":"&amp;ADDRESS(1000,COLUMN(G$9)-1))),
SUMIF(INDIRECT(Equipo!$D$4&amp;"!B10:B1000"),$B186,INDIRECT(Equipo!$D$4&amp;"!"&amp;ADDRESS(10,COLUMN(G$9)-1)&amp;":"&amp;ADDRESS(1000,COLUMN(G$9)-1))),
SUMIF(INDIRECT(Equipo!$E$4&amp;"!B10:B1000"),$B186,INDIRECT(Equipo!$E$4&amp;"!"&amp;ADDRESS(10,COLUMN(G$9)-1)&amp;":"&amp;ADDRESS(1000,COLUMN(G$9)-1))),
SUMIF(INDIRECT(Equipo!$F$4&amp;"!B10:B1000"),$B186,INDIRECT(Equipo!$F$4&amp;"!"&amp;ADDRESS(10,COLUMN(G$9)-1)&amp;":"&amp;ADDRESS(1000,COLUMN(G$9)-1))),
SUMIF(INDIRECT(Equipo!$G$4&amp;"!B10:B1000"),$B186,INDIRECT(Equipo!$G$4&amp;"!"&amp;ADDRESS(10,COLUMN(G$9)-1)&amp;":"&amp;ADDRESS(1000,COLUMN(G$9)-1)))))</f>
        <v>-</v>
      </c>
    </row>
    <row r="187" spans="2:7">
      <c r="B187" t="str">
        <f>IF(ISBLANK(Tareas!B185)," - ",Tareas!B185)</f>
        <v xml:space="preserve"> - </v>
      </c>
      <c r="D187" s="2" t="str">
        <f ca="1">IF(ISBLANK(Tareas!$B185),"-",SUM(
SUMIF(INDIRECT(Equipo!$C$4&amp;"!B10:B1000"),$B187,INDIRECT(Equipo!$C$4&amp;"!"&amp;ADDRESS(10,COLUMN(D$9)-1)&amp;":"&amp;ADDRESS(1000,COLUMN(D$9)-1))),
SUMIF(INDIRECT(Equipo!$D$4&amp;"!B10:B1000"),$B187,INDIRECT(Equipo!$D$4&amp;"!"&amp;ADDRESS(10,COLUMN(D$9)-1)&amp;":"&amp;ADDRESS(1000,COLUMN(D$9)-1))),
SUMIF(INDIRECT(Equipo!$E$4&amp;"!B10:B1000"),$B187,INDIRECT(Equipo!$E$4&amp;"!"&amp;ADDRESS(10,COLUMN(D$9)-1)&amp;":"&amp;ADDRESS(1000,COLUMN(D$9)-1))),
SUMIF(INDIRECT(Equipo!$F$4&amp;"!B10:B1000"),$B187,INDIRECT(Equipo!$F$4&amp;"!"&amp;ADDRESS(10,COLUMN(D$9)-1)&amp;":"&amp;ADDRESS(1000,COLUMN(D$9)-1))),
SUMIF(INDIRECT(Equipo!$G$4&amp;"!B10:B1000"),$B187,INDIRECT(Equipo!$G$4&amp;"!"&amp;ADDRESS(10,COLUMN(D$9)-1)&amp;":"&amp;ADDRESS(1000,COLUMN(D$9)-1)))))</f>
        <v>-</v>
      </c>
      <c r="E187" s="2" t="str">
        <f ca="1">IF(ISBLANK(Tareas!$B185),"-",SUM(
SUMIF(INDIRECT(Equipo!$C$4&amp;"!B10:B1000"),$B187,INDIRECT(Equipo!$C$4&amp;"!"&amp;ADDRESS(10,COLUMN(E$9)-1)&amp;":"&amp;ADDRESS(1000,COLUMN(E$9)-1))),
SUMIF(INDIRECT(Equipo!$D$4&amp;"!B10:B1000"),$B187,INDIRECT(Equipo!$D$4&amp;"!"&amp;ADDRESS(10,COLUMN(E$9)-1)&amp;":"&amp;ADDRESS(1000,COLUMN(E$9)-1))),
SUMIF(INDIRECT(Equipo!$E$4&amp;"!B10:B1000"),$B187,INDIRECT(Equipo!$E$4&amp;"!"&amp;ADDRESS(10,COLUMN(E$9)-1)&amp;":"&amp;ADDRESS(1000,COLUMN(E$9)-1))),
SUMIF(INDIRECT(Equipo!$F$4&amp;"!B10:B1000"),$B187,INDIRECT(Equipo!$F$4&amp;"!"&amp;ADDRESS(10,COLUMN(E$9)-1)&amp;":"&amp;ADDRESS(1000,COLUMN(E$9)-1))),
SUMIF(INDIRECT(Equipo!$G$4&amp;"!B10:B1000"),$B187,INDIRECT(Equipo!$G$4&amp;"!"&amp;ADDRESS(10,COLUMN(E$9)-1)&amp;":"&amp;ADDRESS(1000,COLUMN(E$9)-1)))))</f>
        <v>-</v>
      </c>
      <c r="F187" s="2" t="str">
        <f ca="1">IF(ISBLANK(Tareas!$B185),"-",SUM(
SUMIF(INDIRECT(Equipo!$C$4&amp;"!B10:B1000"),$B187,INDIRECT(Equipo!$C$4&amp;"!"&amp;ADDRESS(10,COLUMN(F$9)-1)&amp;":"&amp;ADDRESS(1000,COLUMN(F$9)-1))),
SUMIF(INDIRECT(Equipo!$D$4&amp;"!B10:B1000"),$B187,INDIRECT(Equipo!$D$4&amp;"!"&amp;ADDRESS(10,COLUMN(F$9)-1)&amp;":"&amp;ADDRESS(1000,COLUMN(F$9)-1))),
SUMIF(INDIRECT(Equipo!$E$4&amp;"!B10:B1000"),$B187,INDIRECT(Equipo!$E$4&amp;"!"&amp;ADDRESS(10,COLUMN(F$9)-1)&amp;":"&amp;ADDRESS(1000,COLUMN(F$9)-1))),
SUMIF(INDIRECT(Equipo!$F$4&amp;"!B10:B1000"),$B187,INDIRECT(Equipo!$F$4&amp;"!"&amp;ADDRESS(10,COLUMN(F$9)-1)&amp;":"&amp;ADDRESS(1000,COLUMN(F$9)-1))),
SUMIF(INDIRECT(Equipo!$G$4&amp;"!B10:B1000"),$B187,INDIRECT(Equipo!$G$4&amp;"!"&amp;ADDRESS(10,COLUMN(F$9)-1)&amp;":"&amp;ADDRESS(1000,COLUMN(F$9)-1)))))</f>
        <v>-</v>
      </c>
      <c r="G187" s="2" t="str">
        <f ca="1">IF(ISBLANK(Tareas!$B185),"-",SUM(
SUMIF(INDIRECT(Equipo!$C$4&amp;"!B10:B1000"),$B187,INDIRECT(Equipo!$C$4&amp;"!"&amp;ADDRESS(10,COLUMN(G$9)-1)&amp;":"&amp;ADDRESS(1000,COLUMN(G$9)-1))),
SUMIF(INDIRECT(Equipo!$D$4&amp;"!B10:B1000"),$B187,INDIRECT(Equipo!$D$4&amp;"!"&amp;ADDRESS(10,COLUMN(G$9)-1)&amp;":"&amp;ADDRESS(1000,COLUMN(G$9)-1))),
SUMIF(INDIRECT(Equipo!$E$4&amp;"!B10:B1000"),$B187,INDIRECT(Equipo!$E$4&amp;"!"&amp;ADDRESS(10,COLUMN(G$9)-1)&amp;":"&amp;ADDRESS(1000,COLUMN(G$9)-1))),
SUMIF(INDIRECT(Equipo!$F$4&amp;"!B10:B1000"),$B187,INDIRECT(Equipo!$F$4&amp;"!"&amp;ADDRESS(10,COLUMN(G$9)-1)&amp;":"&amp;ADDRESS(1000,COLUMN(G$9)-1))),
SUMIF(INDIRECT(Equipo!$G$4&amp;"!B10:B1000"),$B187,INDIRECT(Equipo!$G$4&amp;"!"&amp;ADDRESS(10,COLUMN(G$9)-1)&amp;":"&amp;ADDRESS(1000,COLUMN(G$9)-1)))))</f>
        <v>-</v>
      </c>
    </row>
    <row r="188" spans="2:7">
      <c r="B188" t="str">
        <f>IF(ISBLANK(Tareas!B186)," - ",Tareas!B186)</f>
        <v xml:space="preserve"> - </v>
      </c>
      <c r="D188" s="2" t="str">
        <f ca="1">IF(ISBLANK(Tareas!$B186),"-",SUM(
SUMIF(INDIRECT(Equipo!$C$4&amp;"!B10:B1000"),$B188,INDIRECT(Equipo!$C$4&amp;"!"&amp;ADDRESS(10,COLUMN(D$9)-1)&amp;":"&amp;ADDRESS(1000,COLUMN(D$9)-1))),
SUMIF(INDIRECT(Equipo!$D$4&amp;"!B10:B1000"),$B188,INDIRECT(Equipo!$D$4&amp;"!"&amp;ADDRESS(10,COLUMN(D$9)-1)&amp;":"&amp;ADDRESS(1000,COLUMN(D$9)-1))),
SUMIF(INDIRECT(Equipo!$E$4&amp;"!B10:B1000"),$B188,INDIRECT(Equipo!$E$4&amp;"!"&amp;ADDRESS(10,COLUMN(D$9)-1)&amp;":"&amp;ADDRESS(1000,COLUMN(D$9)-1))),
SUMIF(INDIRECT(Equipo!$F$4&amp;"!B10:B1000"),$B188,INDIRECT(Equipo!$F$4&amp;"!"&amp;ADDRESS(10,COLUMN(D$9)-1)&amp;":"&amp;ADDRESS(1000,COLUMN(D$9)-1))),
SUMIF(INDIRECT(Equipo!$G$4&amp;"!B10:B1000"),$B188,INDIRECT(Equipo!$G$4&amp;"!"&amp;ADDRESS(10,COLUMN(D$9)-1)&amp;":"&amp;ADDRESS(1000,COLUMN(D$9)-1)))))</f>
        <v>-</v>
      </c>
      <c r="E188" s="2" t="str">
        <f ca="1">IF(ISBLANK(Tareas!$B186),"-",SUM(
SUMIF(INDIRECT(Equipo!$C$4&amp;"!B10:B1000"),$B188,INDIRECT(Equipo!$C$4&amp;"!"&amp;ADDRESS(10,COLUMN(E$9)-1)&amp;":"&amp;ADDRESS(1000,COLUMN(E$9)-1))),
SUMIF(INDIRECT(Equipo!$D$4&amp;"!B10:B1000"),$B188,INDIRECT(Equipo!$D$4&amp;"!"&amp;ADDRESS(10,COLUMN(E$9)-1)&amp;":"&amp;ADDRESS(1000,COLUMN(E$9)-1))),
SUMIF(INDIRECT(Equipo!$E$4&amp;"!B10:B1000"),$B188,INDIRECT(Equipo!$E$4&amp;"!"&amp;ADDRESS(10,COLUMN(E$9)-1)&amp;":"&amp;ADDRESS(1000,COLUMN(E$9)-1))),
SUMIF(INDIRECT(Equipo!$F$4&amp;"!B10:B1000"),$B188,INDIRECT(Equipo!$F$4&amp;"!"&amp;ADDRESS(10,COLUMN(E$9)-1)&amp;":"&amp;ADDRESS(1000,COLUMN(E$9)-1))),
SUMIF(INDIRECT(Equipo!$G$4&amp;"!B10:B1000"),$B188,INDIRECT(Equipo!$G$4&amp;"!"&amp;ADDRESS(10,COLUMN(E$9)-1)&amp;":"&amp;ADDRESS(1000,COLUMN(E$9)-1)))))</f>
        <v>-</v>
      </c>
      <c r="F188" s="2" t="str">
        <f ca="1">IF(ISBLANK(Tareas!$B186),"-",SUM(
SUMIF(INDIRECT(Equipo!$C$4&amp;"!B10:B1000"),$B188,INDIRECT(Equipo!$C$4&amp;"!"&amp;ADDRESS(10,COLUMN(F$9)-1)&amp;":"&amp;ADDRESS(1000,COLUMN(F$9)-1))),
SUMIF(INDIRECT(Equipo!$D$4&amp;"!B10:B1000"),$B188,INDIRECT(Equipo!$D$4&amp;"!"&amp;ADDRESS(10,COLUMN(F$9)-1)&amp;":"&amp;ADDRESS(1000,COLUMN(F$9)-1))),
SUMIF(INDIRECT(Equipo!$E$4&amp;"!B10:B1000"),$B188,INDIRECT(Equipo!$E$4&amp;"!"&amp;ADDRESS(10,COLUMN(F$9)-1)&amp;":"&amp;ADDRESS(1000,COLUMN(F$9)-1))),
SUMIF(INDIRECT(Equipo!$F$4&amp;"!B10:B1000"),$B188,INDIRECT(Equipo!$F$4&amp;"!"&amp;ADDRESS(10,COLUMN(F$9)-1)&amp;":"&amp;ADDRESS(1000,COLUMN(F$9)-1))),
SUMIF(INDIRECT(Equipo!$G$4&amp;"!B10:B1000"),$B188,INDIRECT(Equipo!$G$4&amp;"!"&amp;ADDRESS(10,COLUMN(F$9)-1)&amp;":"&amp;ADDRESS(1000,COLUMN(F$9)-1)))))</f>
        <v>-</v>
      </c>
      <c r="G188" s="2" t="str">
        <f ca="1">IF(ISBLANK(Tareas!$B186),"-",SUM(
SUMIF(INDIRECT(Equipo!$C$4&amp;"!B10:B1000"),$B188,INDIRECT(Equipo!$C$4&amp;"!"&amp;ADDRESS(10,COLUMN(G$9)-1)&amp;":"&amp;ADDRESS(1000,COLUMN(G$9)-1))),
SUMIF(INDIRECT(Equipo!$D$4&amp;"!B10:B1000"),$B188,INDIRECT(Equipo!$D$4&amp;"!"&amp;ADDRESS(10,COLUMN(G$9)-1)&amp;":"&amp;ADDRESS(1000,COLUMN(G$9)-1))),
SUMIF(INDIRECT(Equipo!$E$4&amp;"!B10:B1000"),$B188,INDIRECT(Equipo!$E$4&amp;"!"&amp;ADDRESS(10,COLUMN(G$9)-1)&amp;":"&amp;ADDRESS(1000,COLUMN(G$9)-1))),
SUMIF(INDIRECT(Equipo!$F$4&amp;"!B10:B1000"),$B188,INDIRECT(Equipo!$F$4&amp;"!"&amp;ADDRESS(10,COLUMN(G$9)-1)&amp;":"&amp;ADDRESS(1000,COLUMN(G$9)-1))),
SUMIF(INDIRECT(Equipo!$G$4&amp;"!B10:B1000"),$B188,INDIRECT(Equipo!$G$4&amp;"!"&amp;ADDRESS(10,COLUMN(G$9)-1)&amp;":"&amp;ADDRESS(1000,COLUMN(G$9)-1)))))</f>
        <v>-</v>
      </c>
    </row>
    <row r="189" spans="2:7">
      <c r="B189" t="str">
        <f>IF(ISBLANK(Tareas!B187)," - ",Tareas!B187)</f>
        <v xml:space="preserve"> - </v>
      </c>
      <c r="D189" s="2" t="str">
        <f ca="1">IF(ISBLANK(Tareas!$B187),"-",SUM(
SUMIF(INDIRECT(Equipo!$C$4&amp;"!B10:B1000"),$B189,INDIRECT(Equipo!$C$4&amp;"!"&amp;ADDRESS(10,COLUMN(D$9)-1)&amp;":"&amp;ADDRESS(1000,COLUMN(D$9)-1))),
SUMIF(INDIRECT(Equipo!$D$4&amp;"!B10:B1000"),$B189,INDIRECT(Equipo!$D$4&amp;"!"&amp;ADDRESS(10,COLUMN(D$9)-1)&amp;":"&amp;ADDRESS(1000,COLUMN(D$9)-1))),
SUMIF(INDIRECT(Equipo!$E$4&amp;"!B10:B1000"),$B189,INDIRECT(Equipo!$E$4&amp;"!"&amp;ADDRESS(10,COLUMN(D$9)-1)&amp;":"&amp;ADDRESS(1000,COLUMN(D$9)-1))),
SUMIF(INDIRECT(Equipo!$F$4&amp;"!B10:B1000"),$B189,INDIRECT(Equipo!$F$4&amp;"!"&amp;ADDRESS(10,COLUMN(D$9)-1)&amp;":"&amp;ADDRESS(1000,COLUMN(D$9)-1))),
SUMIF(INDIRECT(Equipo!$G$4&amp;"!B10:B1000"),$B189,INDIRECT(Equipo!$G$4&amp;"!"&amp;ADDRESS(10,COLUMN(D$9)-1)&amp;":"&amp;ADDRESS(1000,COLUMN(D$9)-1)))))</f>
        <v>-</v>
      </c>
      <c r="E189" s="2" t="str">
        <f ca="1">IF(ISBLANK(Tareas!$B187),"-",SUM(
SUMIF(INDIRECT(Equipo!$C$4&amp;"!B10:B1000"),$B189,INDIRECT(Equipo!$C$4&amp;"!"&amp;ADDRESS(10,COLUMN(E$9)-1)&amp;":"&amp;ADDRESS(1000,COLUMN(E$9)-1))),
SUMIF(INDIRECT(Equipo!$D$4&amp;"!B10:B1000"),$B189,INDIRECT(Equipo!$D$4&amp;"!"&amp;ADDRESS(10,COLUMN(E$9)-1)&amp;":"&amp;ADDRESS(1000,COLUMN(E$9)-1))),
SUMIF(INDIRECT(Equipo!$E$4&amp;"!B10:B1000"),$B189,INDIRECT(Equipo!$E$4&amp;"!"&amp;ADDRESS(10,COLUMN(E$9)-1)&amp;":"&amp;ADDRESS(1000,COLUMN(E$9)-1))),
SUMIF(INDIRECT(Equipo!$F$4&amp;"!B10:B1000"),$B189,INDIRECT(Equipo!$F$4&amp;"!"&amp;ADDRESS(10,COLUMN(E$9)-1)&amp;":"&amp;ADDRESS(1000,COLUMN(E$9)-1))),
SUMIF(INDIRECT(Equipo!$G$4&amp;"!B10:B1000"),$B189,INDIRECT(Equipo!$G$4&amp;"!"&amp;ADDRESS(10,COLUMN(E$9)-1)&amp;":"&amp;ADDRESS(1000,COLUMN(E$9)-1)))))</f>
        <v>-</v>
      </c>
      <c r="F189" s="2" t="str">
        <f ca="1">IF(ISBLANK(Tareas!$B187),"-",SUM(
SUMIF(INDIRECT(Equipo!$C$4&amp;"!B10:B1000"),$B189,INDIRECT(Equipo!$C$4&amp;"!"&amp;ADDRESS(10,COLUMN(F$9)-1)&amp;":"&amp;ADDRESS(1000,COLUMN(F$9)-1))),
SUMIF(INDIRECT(Equipo!$D$4&amp;"!B10:B1000"),$B189,INDIRECT(Equipo!$D$4&amp;"!"&amp;ADDRESS(10,COLUMN(F$9)-1)&amp;":"&amp;ADDRESS(1000,COLUMN(F$9)-1))),
SUMIF(INDIRECT(Equipo!$E$4&amp;"!B10:B1000"),$B189,INDIRECT(Equipo!$E$4&amp;"!"&amp;ADDRESS(10,COLUMN(F$9)-1)&amp;":"&amp;ADDRESS(1000,COLUMN(F$9)-1))),
SUMIF(INDIRECT(Equipo!$F$4&amp;"!B10:B1000"),$B189,INDIRECT(Equipo!$F$4&amp;"!"&amp;ADDRESS(10,COLUMN(F$9)-1)&amp;":"&amp;ADDRESS(1000,COLUMN(F$9)-1))),
SUMIF(INDIRECT(Equipo!$G$4&amp;"!B10:B1000"),$B189,INDIRECT(Equipo!$G$4&amp;"!"&amp;ADDRESS(10,COLUMN(F$9)-1)&amp;":"&amp;ADDRESS(1000,COLUMN(F$9)-1)))))</f>
        <v>-</v>
      </c>
      <c r="G189" s="2" t="str">
        <f ca="1">IF(ISBLANK(Tareas!$B187),"-",SUM(
SUMIF(INDIRECT(Equipo!$C$4&amp;"!B10:B1000"),$B189,INDIRECT(Equipo!$C$4&amp;"!"&amp;ADDRESS(10,COLUMN(G$9)-1)&amp;":"&amp;ADDRESS(1000,COLUMN(G$9)-1))),
SUMIF(INDIRECT(Equipo!$D$4&amp;"!B10:B1000"),$B189,INDIRECT(Equipo!$D$4&amp;"!"&amp;ADDRESS(10,COLUMN(G$9)-1)&amp;":"&amp;ADDRESS(1000,COLUMN(G$9)-1))),
SUMIF(INDIRECT(Equipo!$E$4&amp;"!B10:B1000"),$B189,INDIRECT(Equipo!$E$4&amp;"!"&amp;ADDRESS(10,COLUMN(G$9)-1)&amp;":"&amp;ADDRESS(1000,COLUMN(G$9)-1))),
SUMIF(INDIRECT(Equipo!$F$4&amp;"!B10:B1000"),$B189,INDIRECT(Equipo!$F$4&amp;"!"&amp;ADDRESS(10,COLUMN(G$9)-1)&amp;":"&amp;ADDRESS(1000,COLUMN(G$9)-1))),
SUMIF(INDIRECT(Equipo!$G$4&amp;"!B10:B1000"),$B189,INDIRECT(Equipo!$G$4&amp;"!"&amp;ADDRESS(10,COLUMN(G$9)-1)&amp;":"&amp;ADDRESS(1000,COLUMN(G$9)-1)))))</f>
        <v>-</v>
      </c>
    </row>
    <row r="190" spans="2:7">
      <c r="B190" t="str">
        <f>IF(ISBLANK(Tareas!B188)," - ",Tareas!B188)</f>
        <v xml:space="preserve"> - </v>
      </c>
      <c r="D190" s="2" t="str">
        <f ca="1">IF(ISBLANK(Tareas!$B188),"-",SUM(
SUMIF(INDIRECT(Equipo!$C$4&amp;"!B10:B1000"),$B190,INDIRECT(Equipo!$C$4&amp;"!"&amp;ADDRESS(10,COLUMN(D$9)-1)&amp;":"&amp;ADDRESS(1000,COLUMN(D$9)-1))),
SUMIF(INDIRECT(Equipo!$D$4&amp;"!B10:B1000"),$B190,INDIRECT(Equipo!$D$4&amp;"!"&amp;ADDRESS(10,COLUMN(D$9)-1)&amp;":"&amp;ADDRESS(1000,COLUMN(D$9)-1))),
SUMIF(INDIRECT(Equipo!$E$4&amp;"!B10:B1000"),$B190,INDIRECT(Equipo!$E$4&amp;"!"&amp;ADDRESS(10,COLUMN(D$9)-1)&amp;":"&amp;ADDRESS(1000,COLUMN(D$9)-1))),
SUMIF(INDIRECT(Equipo!$F$4&amp;"!B10:B1000"),$B190,INDIRECT(Equipo!$F$4&amp;"!"&amp;ADDRESS(10,COLUMN(D$9)-1)&amp;":"&amp;ADDRESS(1000,COLUMN(D$9)-1))),
SUMIF(INDIRECT(Equipo!$G$4&amp;"!B10:B1000"),$B190,INDIRECT(Equipo!$G$4&amp;"!"&amp;ADDRESS(10,COLUMN(D$9)-1)&amp;":"&amp;ADDRESS(1000,COLUMN(D$9)-1)))))</f>
        <v>-</v>
      </c>
      <c r="E190" s="2" t="str">
        <f ca="1">IF(ISBLANK(Tareas!$B188),"-",SUM(
SUMIF(INDIRECT(Equipo!$C$4&amp;"!B10:B1000"),$B190,INDIRECT(Equipo!$C$4&amp;"!"&amp;ADDRESS(10,COLUMN(E$9)-1)&amp;":"&amp;ADDRESS(1000,COLUMN(E$9)-1))),
SUMIF(INDIRECT(Equipo!$D$4&amp;"!B10:B1000"),$B190,INDIRECT(Equipo!$D$4&amp;"!"&amp;ADDRESS(10,COLUMN(E$9)-1)&amp;":"&amp;ADDRESS(1000,COLUMN(E$9)-1))),
SUMIF(INDIRECT(Equipo!$E$4&amp;"!B10:B1000"),$B190,INDIRECT(Equipo!$E$4&amp;"!"&amp;ADDRESS(10,COLUMN(E$9)-1)&amp;":"&amp;ADDRESS(1000,COLUMN(E$9)-1))),
SUMIF(INDIRECT(Equipo!$F$4&amp;"!B10:B1000"),$B190,INDIRECT(Equipo!$F$4&amp;"!"&amp;ADDRESS(10,COLUMN(E$9)-1)&amp;":"&amp;ADDRESS(1000,COLUMN(E$9)-1))),
SUMIF(INDIRECT(Equipo!$G$4&amp;"!B10:B1000"),$B190,INDIRECT(Equipo!$G$4&amp;"!"&amp;ADDRESS(10,COLUMN(E$9)-1)&amp;":"&amp;ADDRESS(1000,COLUMN(E$9)-1)))))</f>
        <v>-</v>
      </c>
      <c r="F190" s="2" t="str">
        <f ca="1">IF(ISBLANK(Tareas!$B188),"-",SUM(
SUMIF(INDIRECT(Equipo!$C$4&amp;"!B10:B1000"),$B190,INDIRECT(Equipo!$C$4&amp;"!"&amp;ADDRESS(10,COLUMN(F$9)-1)&amp;":"&amp;ADDRESS(1000,COLUMN(F$9)-1))),
SUMIF(INDIRECT(Equipo!$D$4&amp;"!B10:B1000"),$B190,INDIRECT(Equipo!$D$4&amp;"!"&amp;ADDRESS(10,COLUMN(F$9)-1)&amp;":"&amp;ADDRESS(1000,COLUMN(F$9)-1))),
SUMIF(INDIRECT(Equipo!$E$4&amp;"!B10:B1000"),$B190,INDIRECT(Equipo!$E$4&amp;"!"&amp;ADDRESS(10,COLUMN(F$9)-1)&amp;":"&amp;ADDRESS(1000,COLUMN(F$9)-1))),
SUMIF(INDIRECT(Equipo!$F$4&amp;"!B10:B1000"),$B190,INDIRECT(Equipo!$F$4&amp;"!"&amp;ADDRESS(10,COLUMN(F$9)-1)&amp;":"&amp;ADDRESS(1000,COLUMN(F$9)-1))),
SUMIF(INDIRECT(Equipo!$G$4&amp;"!B10:B1000"),$B190,INDIRECT(Equipo!$G$4&amp;"!"&amp;ADDRESS(10,COLUMN(F$9)-1)&amp;":"&amp;ADDRESS(1000,COLUMN(F$9)-1)))))</f>
        <v>-</v>
      </c>
      <c r="G190" s="2" t="str">
        <f ca="1">IF(ISBLANK(Tareas!$B188),"-",SUM(
SUMIF(INDIRECT(Equipo!$C$4&amp;"!B10:B1000"),$B190,INDIRECT(Equipo!$C$4&amp;"!"&amp;ADDRESS(10,COLUMN(G$9)-1)&amp;":"&amp;ADDRESS(1000,COLUMN(G$9)-1))),
SUMIF(INDIRECT(Equipo!$D$4&amp;"!B10:B1000"),$B190,INDIRECT(Equipo!$D$4&amp;"!"&amp;ADDRESS(10,COLUMN(G$9)-1)&amp;":"&amp;ADDRESS(1000,COLUMN(G$9)-1))),
SUMIF(INDIRECT(Equipo!$E$4&amp;"!B10:B1000"),$B190,INDIRECT(Equipo!$E$4&amp;"!"&amp;ADDRESS(10,COLUMN(G$9)-1)&amp;":"&amp;ADDRESS(1000,COLUMN(G$9)-1))),
SUMIF(INDIRECT(Equipo!$F$4&amp;"!B10:B1000"),$B190,INDIRECT(Equipo!$F$4&amp;"!"&amp;ADDRESS(10,COLUMN(G$9)-1)&amp;":"&amp;ADDRESS(1000,COLUMN(G$9)-1))),
SUMIF(INDIRECT(Equipo!$G$4&amp;"!B10:B1000"),$B190,INDIRECT(Equipo!$G$4&amp;"!"&amp;ADDRESS(10,COLUMN(G$9)-1)&amp;":"&amp;ADDRESS(1000,COLUMN(G$9)-1)))))</f>
        <v>-</v>
      </c>
    </row>
    <row r="191" spans="2:7">
      <c r="B191" t="str">
        <f>IF(ISBLANK(Tareas!B189)," - ",Tareas!B189)</f>
        <v xml:space="preserve"> - </v>
      </c>
      <c r="D191" s="2" t="str">
        <f ca="1">IF(ISBLANK(Tareas!$B189),"-",SUM(
SUMIF(INDIRECT(Equipo!$C$4&amp;"!B10:B1000"),$B191,INDIRECT(Equipo!$C$4&amp;"!"&amp;ADDRESS(10,COLUMN(D$9)-1)&amp;":"&amp;ADDRESS(1000,COLUMN(D$9)-1))),
SUMIF(INDIRECT(Equipo!$D$4&amp;"!B10:B1000"),$B191,INDIRECT(Equipo!$D$4&amp;"!"&amp;ADDRESS(10,COLUMN(D$9)-1)&amp;":"&amp;ADDRESS(1000,COLUMN(D$9)-1))),
SUMIF(INDIRECT(Equipo!$E$4&amp;"!B10:B1000"),$B191,INDIRECT(Equipo!$E$4&amp;"!"&amp;ADDRESS(10,COLUMN(D$9)-1)&amp;":"&amp;ADDRESS(1000,COLUMN(D$9)-1))),
SUMIF(INDIRECT(Equipo!$F$4&amp;"!B10:B1000"),$B191,INDIRECT(Equipo!$F$4&amp;"!"&amp;ADDRESS(10,COLUMN(D$9)-1)&amp;":"&amp;ADDRESS(1000,COLUMN(D$9)-1))),
SUMIF(INDIRECT(Equipo!$G$4&amp;"!B10:B1000"),$B191,INDIRECT(Equipo!$G$4&amp;"!"&amp;ADDRESS(10,COLUMN(D$9)-1)&amp;":"&amp;ADDRESS(1000,COLUMN(D$9)-1)))))</f>
        <v>-</v>
      </c>
      <c r="E191" s="2" t="str">
        <f ca="1">IF(ISBLANK(Tareas!$B189),"-",SUM(
SUMIF(INDIRECT(Equipo!$C$4&amp;"!B10:B1000"),$B191,INDIRECT(Equipo!$C$4&amp;"!"&amp;ADDRESS(10,COLUMN(E$9)-1)&amp;":"&amp;ADDRESS(1000,COLUMN(E$9)-1))),
SUMIF(INDIRECT(Equipo!$D$4&amp;"!B10:B1000"),$B191,INDIRECT(Equipo!$D$4&amp;"!"&amp;ADDRESS(10,COLUMN(E$9)-1)&amp;":"&amp;ADDRESS(1000,COLUMN(E$9)-1))),
SUMIF(INDIRECT(Equipo!$E$4&amp;"!B10:B1000"),$B191,INDIRECT(Equipo!$E$4&amp;"!"&amp;ADDRESS(10,COLUMN(E$9)-1)&amp;":"&amp;ADDRESS(1000,COLUMN(E$9)-1))),
SUMIF(INDIRECT(Equipo!$F$4&amp;"!B10:B1000"),$B191,INDIRECT(Equipo!$F$4&amp;"!"&amp;ADDRESS(10,COLUMN(E$9)-1)&amp;":"&amp;ADDRESS(1000,COLUMN(E$9)-1))),
SUMIF(INDIRECT(Equipo!$G$4&amp;"!B10:B1000"),$B191,INDIRECT(Equipo!$G$4&amp;"!"&amp;ADDRESS(10,COLUMN(E$9)-1)&amp;":"&amp;ADDRESS(1000,COLUMN(E$9)-1)))))</f>
        <v>-</v>
      </c>
      <c r="F191" s="2" t="str">
        <f ca="1">IF(ISBLANK(Tareas!$B189),"-",SUM(
SUMIF(INDIRECT(Equipo!$C$4&amp;"!B10:B1000"),$B191,INDIRECT(Equipo!$C$4&amp;"!"&amp;ADDRESS(10,COLUMN(F$9)-1)&amp;":"&amp;ADDRESS(1000,COLUMN(F$9)-1))),
SUMIF(INDIRECT(Equipo!$D$4&amp;"!B10:B1000"),$B191,INDIRECT(Equipo!$D$4&amp;"!"&amp;ADDRESS(10,COLUMN(F$9)-1)&amp;":"&amp;ADDRESS(1000,COLUMN(F$9)-1))),
SUMIF(INDIRECT(Equipo!$E$4&amp;"!B10:B1000"),$B191,INDIRECT(Equipo!$E$4&amp;"!"&amp;ADDRESS(10,COLUMN(F$9)-1)&amp;":"&amp;ADDRESS(1000,COLUMN(F$9)-1))),
SUMIF(INDIRECT(Equipo!$F$4&amp;"!B10:B1000"),$B191,INDIRECT(Equipo!$F$4&amp;"!"&amp;ADDRESS(10,COLUMN(F$9)-1)&amp;":"&amp;ADDRESS(1000,COLUMN(F$9)-1))),
SUMIF(INDIRECT(Equipo!$G$4&amp;"!B10:B1000"),$B191,INDIRECT(Equipo!$G$4&amp;"!"&amp;ADDRESS(10,COLUMN(F$9)-1)&amp;":"&amp;ADDRESS(1000,COLUMN(F$9)-1)))))</f>
        <v>-</v>
      </c>
      <c r="G191" s="2" t="str">
        <f ca="1">IF(ISBLANK(Tareas!$B189),"-",SUM(
SUMIF(INDIRECT(Equipo!$C$4&amp;"!B10:B1000"),$B191,INDIRECT(Equipo!$C$4&amp;"!"&amp;ADDRESS(10,COLUMN(G$9)-1)&amp;":"&amp;ADDRESS(1000,COLUMN(G$9)-1))),
SUMIF(INDIRECT(Equipo!$D$4&amp;"!B10:B1000"),$B191,INDIRECT(Equipo!$D$4&amp;"!"&amp;ADDRESS(10,COLUMN(G$9)-1)&amp;":"&amp;ADDRESS(1000,COLUMN(G$9)-1))),
SUMIF(INDIRECT(Equipo!$E$4&amp;"!B10:B1000"),$B191,INDIRECT(Equipo!$E$4&amp;"!"&amp;ADDRESS(10,COLUMN(G$9)-1)&amp;":"&amp;ADDRESS(1000,COLUMN(G$9)-1))),
SUMIF(INDIRECT(Equipo!$F$4&amp;"!B10:B1000"),$B191,INDIRECT(Equipo!$F$4&amp;"!"&amp;ADDRESS(10,COLUMN(G$9)-1)&amp;":"&amp;ADDRESS(1000,COLUMN(G$9)-1))),
SUMIF(INDIRECT(Equipo!$G$4&amp;"!B10:B1000"),$B191,INDIRECT(Equipo!$G$4&amp;"!"&amp;ADDRESS(10,COLUMN(G$9)-1)&amp;":"&amp;ADDRESS(1000,COLUMN(G$9)-1)))))</f>
        <v>-</v>
      </c>
    </row>
    <row r="192" spans="2:7">
      <c r="B192" t="str">
        <f>IF(ISBLANK(Tareas!B190)," - ",Tareas!B190)</f>
        <v xml:space="preserve"> - </v>
      </c>
      <c r="D192" s="2" t="str">
        <f ca="1">IF(ISBLANK(Tareas!$B190),"-",SUM(
SUMIF(INDIRECT(Equipo!$C$4&amp;"!B10:B1000"),$B192,INDIRECT(Equipo!$C$4&amp;"!"&amp;ADDRESS(10,COLUMN(D$9)-1)&amp;":"&amp;ADDRESS(1000,COLUMN(D$9)-1))),
SUMIF(INDIRECT(Equipo!$D$4&amp;"!B10:B1000"),$B192,INDIRECT(Equipo!$D$4&amp;"!"&amp;ADDRESS(10,COLUMN(D$9)-1)&amp;":"&amp;ADDRESS(1000,COLUMN(D$9)-1))),
SUMIF(INDIRECT(Equipo!$E$4&amp;"!B10:B1000"),$B192,INDIRECT(Equipo!$E$4&amp;"!"&amp;ADDRESS(10,COLUMN(D$9)-1)&amp;":"&amp;ADDRESS(1000,COLUMN(D$9)-1))),
SUMIF(INDIRECT(Equipo!$F$4&amp;"!B10:B1000"),$B192,INDIRECT(Equipo!$F$4&amp;"!"&amp;ADDRESS(10,COLUMN(D$9)-1)&amp;":"&amp;ADDRESS(1000,COLUMN(D$9)-1))),
SUMIF(INDIRECT(Equipo!$G$4&amp;"!B10:B1000"),$B192,INDIRECT(Equipo!$G$4&amp;"!"&amp;ADDRESS(10,COLUMN(D$9)-1)&amp;":"&amp;ADDRESS(1000,COLUMN(D$9)-1)))))</f>
        <v>-</v>
      </c>
      <c r="E192" s="2" t="str">
        <f ca="1">IF(ISBLANK(Tareas!$B190),"-",SUM(
SUMIF(INDIRECT(Equipo!$C$4&amp;"!B10:B1000"),$B192,INDIRECT(Equipo!$C$4&amp;"!"&amp;ADDRESS(10,COLUMN(E$9)-1)&amp;":"&amp;ADDRESS(1000,COLUMN(E$9)-1))),
SUMIF(INDIRECT(Equipo!$D$4&amp;"!B10:B1000"),$B192,INDIRECT(Equipo!$D$4&amp;"!"&amp;ADDRESS(10,COLUMN(E$9)-1)&amp;":"&amp;ADDRESS(1000,COLUMN(E$9)-1))),
SUMIF(INDIRECT(Equipo!$E$4&amp;"!B10:B1000"),$B192,INDIRECT(Equipo!$E$4&amp;"!"&amp;ADDRESS(10,COLUMN(E$9)-1)&amp;":"&amp;ADDRESS(1000,COLUMN(E$9)-1))),
SUMIF(INDIRECT(Equipo!$F$4&amp;"!B10:B1000"),$B192,INDIRECT(Equipo!$F$4&amp;"!"&amp;ADDRESS(10,COLUMN(E$9)-1)&amp;":"&amp;ADDRESS(1000,COLUMN(E$9)-1))),
SUMIF(INDIRECT(Equipo!$G$4&amp;"!B10:B1000"),$B192,INDIRECT(Equipo!$G$4&amp;"!"&amp;ADDRESS(10,COLUMN(E$9)-1)&amp;":"&amp;ADDRESS(1000,COLUMN(E$9)-1)))))</f>
        <v>-</v>
      </c>
      <c r="F192" s="2" t="str">
        <f ca="1">IF(ISBLANK(Tareas!$B190),"-",SUM(
SUMIF(INDIRECT(Equipo!$C$4&amp;"!B10:B1000"),$B192,INDIRECT(Equipo!$C$4&amp;"!"&amp;ADDRESS(10,COLUMN(F$9)-1)&amp;":"&amp;ADDRESS(1000,COLUMN(F$9)-1))),
SUMIF(INDIRECT(Equipo!$D$4&amp;"!B10:B1000"),$B192,INDIRECT(Equipo!$D$4&amp;"!"&amp;ADDRESS(10,COLUMN(F$9)-1)&amp;":"&amp;ADDRESS(1000,COLUMN(F$9)-1))),
SUMIF(INDIRECT(Equipo!$E$4&amp;"!B10:B1000"),$B192,INDIRECT(Equipo!$E$4&amp;"!"&amp;ADDRESS(10,COLUMN(F$9)-1)&amp;":"&amp;ADDRESS(1000,COLUMN(F$9)-1))),
SUMIF(INDIRECT(Equipo!$F$4&amp;"!B10:B1000"),$B192,INDIRECT(Equipo!$F$4&amp;"!"&amp;ADDRESS(10,COLUMN(F$9)-1)&amp;":"&amp;ADDRESS(1000,COLUMN(F$9)-1))),
SUMIF(INDIRECT(Equipo!$G$4&amp;"!B10:B1000"),$B192,INDIRECT(Equipo!$G$4&amp;"!"&amp;ADDRESS(10,COLUMN(F$9)-1)&amp;":"&amp;ADDRESS(1000,COLUMN(F$9)-1)))))</f>
        <v>-</v>
      </c>
      <c r="G192" s="2" t="str">
        <f ca="1">IF(ISBLANK(Tareas!$B190),"-",SUM(
SUMIF(INDIRECT(Equipo!$C$4&amp;"!B10:B1000"),$B192,INDIRECT(Equipo!$C$4&amp;"!"&amp;ADDRESS(10,COLUMN(G$9)-1)&amp;":"&amp;ADDRESS(1000,COLUMN(G$9)-1))),
SUMIF(INDIRECT(Equipo!$D$4&amp;"!B10:B1000"),$B192,INDIRECT(Equipo!$D$4&amp;"!"&amp;ADDRESS(10,COLUMN(G$9)-1)&amp;":"&amp;ADDRESS(1000,COLUMN(G$9)-1))),
SUMIF(INDIRECT(Equipo!$E$4&amp;"!B10:B1000"),$B192,INDIRECT(Equipo!$E$4&amp;"!"&amp;ADDRESS(10,COLUMN(G$9)-1)&amp;":"&amp;ADDRESS(1000,COLUMN(G$9)-1))),
SUMIF(INDIRECT(Equipo!$F$4&amp;"!B10:B1000"),$B192,INDIRECT(Equipo!$F$4&amp;"!"&amp;ADDRESS(10,COLUMN(G$9)-1)&amp;":"&amp;ADDRESS(1000,COLUMN(G$9)-1))),
SUMIF(INDIRECT(Equipo!$G$4&amp;"!B10:B1000"),$B192,INDIRECT(Equipo!$G$4&amp;"!"&amp;ADDRESS(10,COLUMN(G$9)-1)&amp;":"&amp;ADDRESS(1000,COLUMN(G$9)-1)))))</f>
        <v>-</v>
      </c>
    </row>
    <row r="193" spans="2:7">
      <c r="B193" t="str">
        <f>IF(ISBLANK(Tareas!B191)," - ",Tareas!B191)</f>
        <v xml:space="preserve"> - </v>
      </c>
      <c r="D193" s="2" t="str">
        <f ca="1">IF(ISBLANK(Tareas!$B191),"-",SUM(
SUMIF(INDIRECT(Equipo!$C$4&amp;"!B10:B1000"),$B193,INDIRECT(Equipo!$C$4&amp;"!"&amp;ADDRESS(10,COLUMN(D$9)-1)&amp;":"&amp;ADDRESS(1000,COLUMN(D$9)-1))),
SUMIF(INDIRECT(Equipo!$D$4&amp;"!B10:B1000"),$B193,INDIRECT(Equipo!$D$4&amp;"!"&amp;ADDRESS(10,COLUMN(D$9)-1)&amp;":"&amp;ADDRESS(1000,COLUMN(D$9)-1))),
SUMIF(INDIRECT(Equipo!$E$4&amp;"!B10:B1000"),$B193,INDIRECT(Equipo!$E$4&amp;"!"&amp;ADDRESS(10,COLUMN(D$9)-1)&amp;":"&amp;ADDRESS(1000,COLUMN(D$9)-1))),
SUMIF(INDIRECT(Equipo!$F$4&amp;"!B10:B1000"),$B193,INDIRECT(Equipo!$F$4&amp;"!"&amp;ADDRESS(10,COLUMN(D$9)-1)&amp;":"&amp;ADDRESS(1000,COLUMN(D$9)-1))),
SUMIF(INDIRECT(Equipo!$G$4&amp;"!B10:B1000"),$B193,INDIRECT(Equipo!$G$4&amp;"!"&amp;ADDRESS(10,COLUMN(D$9)-1)&amp;":"&amp;ADDRESS(1000,COLUMN(D$9)-1)))))</f>
        <v>-</v>
      </c>
      <c r="E193" s="2" t="str">
        <f ca="1">IF(ISBLANK(Tareas!$B191),"-",SUM(
SUMIF(INDIRECT(Equipo!$C$4&amp;"!B10:B1000"),$B193,INDIRECT(Equipo!$C$4&amp;"!"&amp;ADDRESS(10,COLUMN(E$9)-1)&amp;":"&amp;ADDRESS(1000,COLUMN(E$9)-1))),
SUMIF(INDIRECT(Equipo!$D$4&amp;"!B10:B1000"),$B193,INDIRECT(Equipo!$D$4&amp;"!"&amp;ADDRESS(10,COLUMN(E$9)-1)&amp;":"&amp;ADDRESS(1000,COLUMN(E$9)-1))),
SUMIF(INDIRECT(Equipo!$E$4&amp;"!B10:B1000"),$B193,INDIRECT(Equipo!$E$4&amp;"!"&amp;ADDRESS(10,COLUMN(E$9)-1)&amp;":"&amp;ADDRESS(1000,COLUMN(E$9)-1))),
SUMIF(INDIRECT(Equipo!$F$4&amp;"!B10:B1000"),$B193,INDIRECT(Equipo!$F$4&amp;"!"&amp;ADDRESS(10,COLUMN(E$9)-1)&amp;":"&amp;ADDRESS(1000,COLUMN(E$9)-1))),
SUMIF(INDIRECT(Equipo!$G$4&amp;"!B10:B1000"),$B193,INDIRECT(Equipo!$G$4&amp;"!"&amp;ADDRESS(10,COLUMN(E$9)-1)&amp;":"&amp;ADDRESS(1000,COLUMN(E$9)-1)))))</f>
        <v>-</v>
      </c>
      <c r="F193" s="2" t="str">
        <f ca="1">IF(ISBLANK(Tareas!$B191),"-",SUM(
SUMIF(INDIRECT(Equipo!$C$4&amp;"!B10:B1000"),$B193,INDIRECT(Equipo!$C$4&amp;"!"&amp;ADDRESS(10,COLUMN(F$9)-1)&amp;":"&amp;ADDRESS(1000,COLUMN(F$9)-1))),
SUMIF(INDIRECT(Equipo!$D$4&amp;"!B10:B1000"),$B193,INDIRECT(Equipo!$D$4&amp;"!"&amp;ADDRESS(10,COLUMN(F$9)-1)&amp;":"&amp;ADDRESS(1000,COLUMN(F$9)-1))),
SUMIF(INDIRECT(Equipo!$E$4&amp;"!B10:B1000"),$B193,INDIRECT(Equipo!$E$4&amp;"!"&amp;ADDRESS(10,COLUMN(F$9)-1)&amp;":"&amp;ADDRESS(1000,COLUMN(F$9)-1))),
SUMIF(INDIRECT(Equipo!$F$4&amp;"!B10:B1000"),$B193,INDIRECT(Equipo!$F$4&amp;"!"&amp;ADDRESS(10,COLUMN(F$9)-1)&amp;":"&amp;ADDRESS(1000,COLUMN(F$9)-1))),
SUMIF(INDIRECT(Equipo!$G$4&amp;"!B10:B1000"),$B193,INDIRECT(Equipo!$G$4&amp;"!"&amp;ADDRESS(10,COLUMN(F$9)-1)&amp;":"&amp;ADDRESS(1000,COLUMN(F$9)-1)))))</f>
        <v>-</v>
      </c>
      <c r="G193" s="2" t="str">
        <f ca="1">IF(ISBLANK(Tareas!$B191),"-",SUM(
SUMIF(INDIRECT(Equipo!$C$4&amp;"!B10:B1000"),$B193,INDIRECT(Equipo!$C$4&amp;"!"&amp;ADDRESS(10,COLUMN(G$9)-1)&amp;":"&amp;ADDRESS(1000,COLUMN(G$9)-1))),
SUMIF(INDIRECT(Equipo!$D$4&amp;"!B10:B1000"),$B193,INDIRECT(Equipo!$D$4&amp;"!"&amp;ADDRESS(10,COLUMN(G$9)-1)&amp;":"&amp;ADDRESS(1000,COLUMN(G$9)-1))),
SUMIF(INDIRECT(Equipo!$E$4&amp;"!B10:B1000"),$B193,INDIRECT(Equipo!$E$4&amp;"!"&amp;ADDRESS(10,COLUMN(G$9)-1)&amp;":"&amp;ADDRESS(1000,COLUMN(G$9)-1))),
SUMIF(INDIRECT(Equipo!$F$4&amp;"!B10:B1000"),$B193,INDIRECT(Equipo!$F$4&amp;"!"&amp;ADDRESS(10,COLUMN(G$9)-1)&amp;":"&amp;ADDRESS(1000,COLUMN(G$9)-1))),
SUMIF(INDIRECT(Equipo!$G$4&amp;"!B10:B1000"),$B193,INDIRECT(Equipo!$G$4&amp;"!"&amp;ADDRESS(10,COLUMN(G$9)-1)&amp;":"&amp;ADDRESS(1000,COLUMN(G$9)-1)))))</f>
        <v>-</v>
      </c>
    </row>
    <row r="194" spans="2:7">
      <c r="B194" t="str">
        <f>IF(ISBLANK(Tareas!B192)," - ",Tareas!B192)</f>
        <v xml:space="preserve"> - </v>
      </c>
      <c r="D194" s="2" t="str">
        <f ca="1">IF(ISBLANK(Tareas!$B192),"-",SUM(
SUMIF(INDIRECT(Equipo!$C$4&amp;"!B10:B1000"),$B194,INDIRECT(Equipo!$C$4&amp;"!"&amp;ADDRESS(10,COLUMN(D$9)-1)&amp;":"&amp;ADDRESS(1000,COLUMN(D$9)-1))),
SUMIF(INDIRECT(Equipo!$D$4&amp;"!B10:B1000"),$B194,INDIRECT(Equipo!$D$4&amp;"!"&amp;ADDRESS(10,COLUMN(D$9)-1)&amp;":"&amp;ADDRESS(1000,COLUMN(D$9)-1))),
SUMIF(INDIRECT(Equipo!$E$4&amp;"!B10:B1000"),$B194,INDIRECT(Equipo!$E$4&amp;"!"&amp;ADDRESS(10,COLUMN(D$9)-1)&amp;":"&amp;ADDRESS(1000,COLUMN(D$9)-1))),
SUMIF(INDIRECT(Equipo!$F$4&amp;"!B10:B1000"),$B194,INDIRECT(Equipo!$F$4&amp;"!"&amp;ADDRESS(10,COLUMN(D$9)-1)&amp;":"&amp;ADDRESS(1000,COLUMN(D$9)-1))),
SUMIF(INDIRECT(Equipo!$G$4&amp;"!B10:B1000"),$B194,INDIRECT(Equipo!$G$4&amp;"!"&amp;ADDRESS(10,COLUMN(D$9)-1)&amp;":"&amp;ADDRESS(1000,COLUMN(D$9)-1)))))</f>
        <v>-</v>
      </c>
      <c r="E194" s="2" t="str">
        <f ca="1">IF(ISBLANK(Tareas!$B192),"-",SUM(
SUMIF(INDIRECT(Equipo!$C$4&amp;"!B10:B1000"),$B194,INDIRECT(Equipo!$C$4&amp;"!"&amp;ADDRESS(10,COLUMN(E$9)-1)&amp;":"&amp;ADDRESS(1000,COLUMN(E$9)-1))),
SUMIF(INDIRECT(Equipo!$D$4&amp;"!B10:B1000"),$B194,INDIRECT(Equipo!$D$4&amp;"!"&amp;ADDRESS(10,COLUMN(E$9)-1)&amp;":"&amp;ADDRESS(1000,COLUMN(E$9)-1))),
SUMIF(INDIRECT(Equipo!$E$4&amp;"!B10:B1000"),$B194,INDIRECT(Equipo!$E$4&amp;"!"&amp;ADDRESS(10,COLUMN(E$9)-1)&amp;":"&amp;ADDRESS(1000,COLUMN(E$9)-1))),
SUMIF(INDIRECT(Equipo!$F$4&amp;"!B10:B1000"),$B194,INDIRECT(Equipo!$F$4&amp;"!"&amp;ADDRESS(10,COLUMN(E$9)-1)&amp;":"&amp;ADDRESS(1000,COLUMN(E$9)-1))),
SUMIF(INDIRECT(Equipo!$G$4&amp;"!B10:B1000"),$B194,INDIRECT(Equipo!$G$4&amp;"!"&amp;ADDRESS(10,COLUMN(E$9)-1)&amp;":"&amp;ADDRESS(1000,COLUMN(E$9)-1)))))</f>
        <v>-</v>
      </c>
      <c r="F194" s="2" t="str">
        <f ca="1">IF(ISBLANK(Tareas!$B192),"-",SUM(
SUMIF(INDIRECT(Equipo!$C$4&amp;"!B10:B1000"),$B194,INDIRECT(Equipo!$C$4&amp;"!"&amp;ADDRESS(10,COLUMN(F$9)-1)&amp;":"&amp;ADDRESS(1000,COLUMN(F$9)-1))),
SUMIF(INDIRECT(Equipo!$D$4&amp;"!B10:B1000"),$B194,INDIRECT(Equipo!$D$4&amp;"!"&amp;ADDRESS(10,COLUMN(F$9)-1)&amp;":"&amp;ADDRESS(1000,COLUMN(F$9)-1))),
SUMIF(INDIRECT(Equipo!$E$4&amp;"!B10:B1000"),$B194,INDIRECT(Equipo!$E$4&amp;"!"&amp;ADDRESS(10,COLUMN(F$9)-1)&amp;":"&amp;ADDRESS(1000,COLUMN(F$9)-1))),
SUMIF(INDIRECT(Equipo!$F$4&amp;"!B10:B1000"),$B194,INDIRECT(Equipo!$F$4&amp;"!"&amp;ADDRESS(10,COLUMN(F$9)-1)&amp;":"&amp;ADDRESS(1000,COLUMN(F$9)-1))),
SUMIF(INDIRECT(Equipo!$G$4&amp;"!B10:B1000"),$B194,INDIRECT(Equipo!$G$4&amp;"!"&amp;ADDRESS(10,COLUMN(F$9)-1)&amp;":"&amp;ADDRESS(1000,COLUMN(F$9)-1)))))</f>
        <v>-</v>
      </c>
      <c r="G194" s="2" t="str">
        <f ca="1">IF(ISBLANK(Tareas!$B192),"-",SUM(
SUMIF(INDIRECT(Equipo!$C$4&amp;"!B10:B1000"),$B194,INDIRECT(Equipo!$C$4&amp;"!"&amp;ADDRESS(10,COLUMN(G$9)-1)&amp;":"&amp;ADDRESS(1000,COLUMN(G$9)-1))),
SUMIF(INDIRECT(Equipo!$D$4&amp;"!B10:B1000"),$B194,INDIRECT(Equipo!$D$4&amp;"!"&amp;ADDRESS(10,COLUMN(G$9)-1)&amp;":"&amp;ADDRESS(1000,COLUMN(G$9)-1))),
SUMIF(INDIRECT(Equipo!$E$4&amp;"!B10:B1000"),$B194,INDIRECT(Equipo!$E$4&amp;"!"&amp;ADDRESS(10,COLUMN(G$9)-1)&amp;":"&amp;ADDRESS(1000,COLUMN(G$9)-1))),
SUMIF(INDIRECT(Equipo!$F$4&amp;"!B10:B1000"),$B194,INDIRECT(Equipo!$F$4&amp;"!"&amp;ADDRESS(10,COLUMN(G$9)-1)&amp;":"&amp;ADDRESS(1000,COLUMN(G$9)-1))),
SUMIF(INDIRECT(Equipo!$G$4&amp;"!B10:B1000"),$B194,INDIRECT(Equipo!$G$4&amp;"!"&amp;ADDRESS(10,COLUMN(G$9)-1)&amp;":"&amp;ADDRESS(1000,COLUMN(G$9)-1)))))</f>
        <v>-</v>
      </c>
    </row>
    <row r="195" spans="2:7">
      <c r="B195" t="str">
        <f>IF(ISBLANK(Tareas!B193)," - ",Tareas!B193)</f>
        <v xml:space="preserve"> - </v>
      </c>
      <c r="D195" s="2" t="str">
        <f ca="1">IF(ISBLANK(Tareas!$B193),"-",SUM(
SUMIF(INDIRECT(Equipo!$C$4&amp;"!B10:B1000"),$B195,INDIRECT(Equipo!$C$4&amp;"!"&amp;ADDRESS(10,COLUMN(D$9)-1)&amp;":"&amp;ADDRESS(1000,COLUMN(D$9)-1))),
SUMIF(INDIRECT(Equipo!$D$4&amp;"!B10:B1000"),$B195,INDIRECT(Equipo!$D$4&amp;"!"&amp;ADDRESS(10,COLUMN(D$9)-1)&amp;":"&amp;ADDRESS(1000,COLUMN(D$9)-1))),
SUMIF(INDIRECT(Equipo!$E$4&amp;"!B10:B1000"),$B195,INDIRECT(Equipo!$E$4&amp;"!"&amp;ADDRESS(10,COLUMN(D$9)-1)&amp;":"&amp;ADDRESS(1000,COLUMN(D$9)-1))),
SUMIF(INDIRECT(Equipo!$F$4&amp;"!B10:B1000"),$B195,INDIRECT(Equipo!$F$4&amp;"!"&amp;ADDRESS(10,COLUMN(D$9)-1)&amp;":"&amp;ADDRESS(1000,COLUMN(D$9)-1))),
SUMIF(INDIRECT(Equipo!$G$4&amp;"!B10:B1000"),$B195,INDIRECT(Equipo!$G$4&amp;"!"&amp;ADDRESS(10,COLUMN(D$9)-1)&amp;":"&amp;ADDRESS(1000,COLUMN(D$9)-1)))))</f>
        <v>-</v>
      </c>
      <c r="E195" s="2" t="str">
        <f ca="1">IF(ISBLANK(Tareas!$B193),"-",SUM(
SUMIF(INDIRECT(Equipo!$C$4&amp;"!B10:B1000"),$B195,INDIRECT(Equipo!$C$4&amp;"!"&amp;ADDRESS(10,COLUMN(E$9)-1)&amp;":"&amp;ADDRESS(1000,COLUMN(E$9)-1))),
SUMIF(INDIRECT(Equipo!$D$4&amp;"!B10:B1000"),$B195,INDIRECT(Equipo!$D$4&amp;"!"&amp;ADDRESS(10,COLUMN(E$9)-1)&amp;":"&amp;ADDRESS(1000,COLUMN(E$9)-1))),
SUMIF(INDIRECT(Equipo!$E$4&amp;"!B10:B1000"),$B195,INDIRECT(Equipo!$E$4&amp;"!"&amp;ADDRESS(10,COLUMN(E$9)-1)&amp;":"&amp;ADDRESS(1000,COLUMN(E$9)-1))),
SUMIF(INDIRECT(Equipo!$F$4&amp;"!B10:B1000"),$B195,INDIRECT(Equipo!$F$4&amp;"!"&amp;ADDRESS(10,COLUMN(E$9)-1)&amp;":"&amp;ADDRESS(1000,COLUMN(E$9)-1))),
SUMIF(INDIRECT(Equipo!$G$4&amp;"!B10:B1000"),$B195,INDIRECT(Equipo!$G$4&amp;"!"&amp;ADDRESS(10,COLUMN(E$9)-1)&amp;":"&amp;ADDRESS(1000,COLUMN(E$9)-1)))))</f>
        <v>-</v>
      </c>
      <c r="F195" s="2" t="str">
        <f ca="1">IF(ISBLANK(Tareas!$B193),"-",SUM(
SUMIF(INDIRECT(Equipo!$C$4&amp;"!B10:B1000"),$B195,INDIRECT(Equipo!$C$4&amp;"!"&amp;ADDRESS(10,COLUMN(F$9)-1)&amp;":"&amp;ADDRESS(1000,COLUMN(F$9)-1))),
SUMIF(INDIRECT(Equipo!$D$4&amp;"!B10:B1000"),$B195,INDIRECT(Equipo!$D$4&amp;"!"&amp;ADDRESS(10,COLUMN(F$9)-1)&amp;":"&amp;ADDRESS(1000,COLUMN(F$9)-1))),
SUMIF(INDIRECT(Equipo!$E$4&amp;"!B10:B1000"),$B195,INDIRECT(Equipo!$E$4&amp;"!"&amp;ADDRESS(10,COLUMN(F$9)-1)&amp;":"&amp;ADDRESS(1000,COLUMN(F$9)-1))),
SUMIF(INDIRECT(Equipo!$F$4&amp;"!B10:B1000"),$B195,INDIRECT(Equipo!$F$4&amp;"!"&amp;ADDRESS(10,COLUMN(F$9)-1)&amp;":"&amp;ADDRESS(1000,COLUMN(F$9)-1))),
SUMIF(INDIRECT(Equipo!$G$4&amp;"!B10:B1000"),$B195,INDIRECT(Equipo!$G$4&amp;"!"&amp;ADDRESS(10,COLUMN(F$9)-1)&amp;":"&amp;ADDRESS(1000,COLUMN(F$9)-1)))))</f>
        <v>-</v>
      </c>
      <c r="G195" s="2" t="str">
        <f ca="1">IF(ISBLANK(Tareas!$B193),"-",SUM(
SUMIF(INDIRECT(Equipo!$C$4&amp;"!B10:B1000"),$B195,INDIRECT(Equipo!$C$4&amp;"!"&amp;ADDRESS(10,COLUMN(G$9)-1)&amp;":"&amp;ADDRESS(1000,COLUMN(G$9)-1))),
SUMIF(INDIRECT(Equipo!$D$4&amp;"!B10:B1000"),$B195,INDIRECT(Equipo!$D$4&amp;"!"&amp;ADDRESS(10,COLUMN(G$9)-1)&amp;":"&amp;ADDRESS(1000,COLUMN(G$9)-1))),
SUMIF(INDIRECT(Equipo!$E$4&amp;"!B10:B1000"),$B195,INDIRECT(Equipo!$E$4&amp;"!"&amp;ADDRESS(10,COLUMN(G$9)-1)&amp;":"&amp;ADDRESS(1000,COLUMN(G$9)-1))),
SUMIF(INDIRECT(Equipo!$F$4&amp;"!B10:B1000"),$B195,INDIRECT(Equipo!$F$4&amp;"!"&amp;ADDRESS(10,COLUMN(G$9)-1)&amp;":"&amp;ADDRESS(1000,COLUMN(G$9)-1))),
SUMIF(INDIRECT(Equipo!$G$4&amp;"!B10:B1000"),$B195,INDIRECT(Equipo!$G$4&amp;"!"&amp;ADDRESS(10,COLUMN(G$9)-1)&amp;":"&amp;ADDRESS(1000,COLUMN(G$9)-1)))))</f>
        <v>-</v>
      </c>
    </row>
    <row r="196" spans="2:7">
      <c r="B196" t="str">
        <f>IF(ISBLANK(Tareas!B194)," - ",Tareas!B194)</f>
        <v xml:space="preserve"> - </v>
      </c>
      <c r="D196" s="2" t="str">
        <f ca="1">IF(ISBLANK(Tareas!$B194),"-",SUM(
SUMIF(INDIRECT(Equipo!$C$4&amp;"!B10:B1000"),$B196,INDIRECT(Equipo!$C$4&amp;"!"&amp;ADDRESS(10,COLUMN(D$9)-1)&amp;":"&amp;ADDRESS(1000,COLUMN(D$9)-1))),
SUMIF(INDIRECT(Equipo!$D$4&amp;"!B10:B1000"),$B196,INDIRECT(Equipo!$D$4&amp;"!"&amp;ADDRESS(10,COLUMN(D$9)-1)&amp;":"&amp;ADDRESS(1000,COLUMN(D$9)-1))),
SUMIF(INDIRECT(Equipo!$E$4&amp;"!B10:B1000"),$B196,INDIRECT(Equipo!$E$4&amp;"!"&amp;ADDRESS(10,COLUMN(D$9)-1)&amp;":"&amp;ADDRESS(1000,COLUMN(D$9)-1))),
SUMIF(INDIRECT(Equipo!$F$4&amp;"!B10:B1000"),$B196,INDIRECT(Equipo!$F$4&amp;"!"&amp;ADDRESS(10,COLUMN(D$9)-1)&amp;":"&amp;ADDRESS(1000,COLUMN(D$9)-1))),
SUMIF(INDIRECT(Equipo!$G$4&amp;"!B10:B1000"),$B196,INDIRECT(Equipo!$G$4&amp;"!"&amp;ADDRESS(10,COLUMN(D$9)-1)&amp;":"&amp;ADDRESS(1000,COLUMN(D$9)-1)))))</f>
        <v>-</v>
      </c>
      <c r="E196" s="2" t="str">
        <f ca="1">IF(ISBLANK(Tareas!$B194),"-",SUM(
SUMIF(INDIRECT(Equipo!$C$4&amp;"!B10:B1000"),$B196,INDIRECT(Equipo!$C$4&amp;"!"&amp;ADDRESS(10,COLUMN(E$9)-1)&amp;":"&amp;ADDRESS(1000,COLUMN(E$9)-1))),
SUMIF(INDIRECT(Equipo!$D$4&amp;"!B10:B1000"),$B196,INDIRECT(Equipo!$D$4&amp;"!"&amp;ADDRESS(10,COLUMN(E$9)-1)&amp;":"&amp;ADDRESS(1000,COLUMN(E$9)-1))),
SUMIF(INDIRECT(Equipo!$E$4&amp;"!B10:B1000"),$B196,INDIRECT(Equipo!$E$4&amp;"!"&amp;ADDRESS(10,COLUMN(E$9)-1)&amp;":"&amp;ADDRESS(1000,COLUMN(E$9)-1))),
SUMIF(INDIRECT(Equipo!$F$4&amp;"!B10:B1000"),$B196,INDIRECT(Equipo!$F$4&amp;"!"&amp;ADDRESS(10,COLUMN(E$9)-1)&amp;":"&amp;ADDRESS(1000,COLUMN(E$9)-1))),
SUMIF(INDIRECT(Equipo!$G$4&amp;"!B10:B1000"),$B196,INDIRECT(Equipo!$G$4&amp;"!"&amp;ADDRESS(10,COLUMN(E$9)-1)&amp;":"&amp;ADDRESS(1000,COLUMN(E$9)-1)))))</f>
        <v>-</v>
      </c>
      <c r="F196" s="2" t="str">
        <f ca="1">IF(ISBLANK(Tareas!$B194),"-",SUM(
SUMIF(INDIRECT(Equipo!$C$4&amp;"!B10:B1000"),$B196,INDIRECT(Equipo!$C$4&amp;"!"&amp;ADDRESS(10,COLUMN(F$9)-1)&amp;":"&amp;ADDRESS(1000,COLUMN(F$9)-1))),
SUMIF(INDIRECT(Equipo!$D$4&amp;"!B10:B1000"),$B196,INDIRECT(Equipo!$D$4&amp;"!"&amp;ADDRESS(10,COLUMN(F$9)-1)&amp;":"&amp;ADDRESS(1000,COLUMN(F$9)-1))),
SUMIF(INDIRECT(Equipo!$E$4&amp;"!B10:B1000"),$B196,INDIRECT(Equipo!$E$4&amp;"!"&amp;ADDRESS(10,COLUMN(F$9)-1)&amp;":"&amp;ADDRESS(1000,COLUMN(F$9)-1))),
SUMIF(INDIRECT(Equipo!$F$4&amp;"!B10:B1000"),$B196,INDIRECT(Equipo!$F$4&amp;"!"&amp;ADDRESS(10,COLUMN(F$9)-1)&amp;":"&amp;ADDRESS(1000,COLUMN(F$9)-1))),
SUMIF(INDIRECT(Equipo!$G$4&amp;"!B10:B1000"),$B196,INDIRECT(Equipo!$G$4&amp;"!"&amp;ADDRESS(10,COLUMN(F$9)-1)&amp;":"&amp;ADDRESS(1000,COLUMN(F$9)-1)))))</f>
        <v>-</v>
      </c>
      <c r="G196" s="2" t="str">
        <f ca="1">IF(ISBLANK(Tareas!$B194),"-",SUM(
SUMIF(INDIRECT(Equipo!$C$4&amp;"!B10:B1000"),$B196,INDIRECT(Equipo!$C$4&amp;"!"&amp;ADDRESS(10,COLUMN(G$9)-1)&amp;":"&amp;ADDRESS(1000,COLUMN(G$9)-1))),
SUMIF(INDIRECT(Equipo!$D$4&amp;"!B10:B1000"),$B196,INDIRECT(Equipo!$D$4&amp;"!"&amp;ADDRESS(10,COLUMN(G$9)-1)&amp;":"&amp;ADDRESS(1000,COLUMN(G$9)-1))),
SUMIF(INDIRECT(Equipo!$E$4&amp;"!B10:B1000"),$B196,INDIRECT(Equipo!$E$4&amp;"!"&amp;ADDRESS(10,COLUMN(G$9)-1)&amp;":"&amp;ADDRESS(1000,COLUMN(G$9)-1))),
SUMIF(INDIRECT(Equipo!$F$4&amp;"!B10:B1000"),$B196,INDIRECT(Equipo!$F$4&amp;"!"&amp;ADDRESS(10,COLUMN(G$9)-1)&amp;":"&amp;ADDRESS(1000,COLUMN(G$9)-1))),
SUMIF(INDIRECT(Equipo!$G$4&amp;"!B10:B1000"),$B196,INDIRECT(Equipo!$G$4&amp;"!"&amp;ADDRESS(10,COLUMN(G$9)-1)&amp;":"&amp;ADDRESS(1000,COLUMN(G$9)-1)))))</f>
        <v>-</v>
      </c>
    </row>
    <row r="197" spans="2:7">
      <c r="B197" t="str">
        <f>IF(ISBLANK(Tareas!B195)," - ",Tareas!B195)</f>
        <v xml:space="preserve"> - </v>
      </c>
      <c r="D197" s="2" t="str">
        <f ca="1">IF(ISBLANK(Tareas!$B195),"-",SUM(
SUMIF(INDIRECT(Equipo!$C$4&amp;"!B10:B1000"),$B197,INDIRECT(Equipo!$C$4&amp;"!"&amp;ADDRESS(10,COLUMN(D$9)-1)&amp;":"&amp;ADDRESS(1000,COLUMN(D$9)-1))),
SUMIF(INDIRECT(Equipo!$D$4&amp;"!B10:B1000"),$B197,INDIRECT(Equipo!$D$4&amp;"!"&amp;ADDRESS(10,COLUMN(D$9)-1)&amp;":"&amp;ADDRESS(1000,COLUMN(D$9)-1))),
SUMIF(INDIRECT(Equipo!$E$4&amp;"!B10:B1000"),$B197,INDIRECT(Equipo!$E$4&amp;"!"&amp;ADDRESS(10,COLUMN(D$9)-1)&amp;":"&amp;ADDRESS(1000,COLUMN(D$9)-1))),
SUMIF(INDIRECT(Equipo!$F$4&amp;"!B10:B1000"),$B197,INDIRECT(Equipo!$F$4&amp;"!"&amp;ADDRESS(10,COLUMN(D$9)-1)&amp;":"&amp;ADDRESS(1000,COLUMN(D$9)-1))),
SUMIF(INDIRECT(Equipo!$G$4&amp;"!B10:B1000"),$B197,INDIRECT(Equipo!$G$4&amp;"!"&amp;ADDRESS(10,COLUMN(D$9)-1)&amp;":"&amp;ADDRESS(1000,COLUMN(D$9)-1)))))</f>
        <v>-</v>
      </c>
      <c r="E197" s="2" t="str">
        <f ca="1">IF(ISBLANK(Tareas!$B195),"-",SUM(
SUMIF(INDIRECT(Equipo!$C$4&amp;"!B10:B1000"),$B197,INDIRECT(Equipo!$C$4&amp;"!"&amp;ADDRESS(10,COLUMN(E$9)-1)&amp;":"&amp;ADDRESS(1000,COLUMN(E$9)-1))),
SUMIF(INDIRECT(Equipo!$D$4&amp;"!B10:B1000"),$B197,INDIRECT(Equipo!$D$4&amp;"!"&amp;ADDRESS(10,COLUMN(E$9)-1)&amp;":"&amp;ADDRESS(1000,COLUMN(E$9)-1))),
SUMIF(INDIRECT(Equipo!$E$4&amp;"!B10:B1000"),$B197,INDIRECT(Equipo!$E$4&amp;"!"&amp;ADDRESS(10,COLUMN(E$9)-1)&amp;":"&amp;ADDRESS(1000,COLUMN(E$9)-1))),
SUMIF(INDIRECT(Equipo!$F$4&amp;"!B10:B1000"),$B197,INDIRECT(Equipo!$F$4&amp;"!"&amp;ADDRESS(10,COLUMN(E$9)-1)&amp;":"&amp;ADDRESS(1000,COLUMN(E$9)-1))),
SUMIF(INDIRECT(Equipo!$G$4&amp;"!B10:B1000"),$B197,INDIRECT(Equipo!$G$4&amp;"!"&amp;ADDRESS(10,COLUMN(E$9)-1)&amp;":"&amp;ADDRESS(1000,COLUMN(E$9)-1)))))</f>
        <v>-</v>
      </c>
      <c r="F197" s="2" t="str">
        <f ca="1">IF(ISBLANK(Tareas!$B195),"-",SUM(
SUMIF(INDIRECT(Equipo!$C$4&amp;"!B10:B1000"),$B197,INDIRECT(Equipo!$C$4&amp;"!"&amp;ADDRESS(10,COLUMN(F$9)-1)&amp;":"&amp;ADDRESS(1000,COLUMN(F$9)-1))),
SUMIF(INDIRECT(Equipo!$D$4&amp;"!B10:B1000"),$B197,INDIRECT(Equipo!$D$4&amp;"!"&amp;ADDRESS(10,COLUMN(F$9)-1)&amp;":"&amp;ADDRESS(1000,COLUMN(F$9)-1))),
SUMIF(INDIRECT(Equipo!$E$4&amp;"!B10:B1000"),$B197,INDIRECT(Equipo!$E$4&amp;"!"&amp;ADDRESS(10,COLUMN(F$9)-1)&amp;":"&amp;ADDRESS(1000,COLUMN(F$9)-1))),
SUMIF(INDIRECT(Equipo!$F$4&amp;"!B10:B1000"),$B197,INDIRECT(Equipo!$F$4&amp;"!"&amp;ADDRESS(10,COLUMN(F$9)-1)&amp;":"&amp;ADDRESS(1000,COLUMN(F$9)-1))),
SUMIF(INDIRECT(Equipo!$G$4&amp;"!B10:B1000"),$B197,INDIRECT(Equipo!$G$4&amp;"!"&amp;ADDRESS(10,COLUMN(F$9)-1)&amp;":"&amp;ADDRESS(1000,COLUMN(F$9)-1)))))</f>
        <v>-</v>
      </c>
      <c r="G197" s="2" t="str">
        <f ca="1">IF(ISBLANK(Tareas!$B195),"-",SUM(
SUMIF(INDIRECT(Equipo!$C$4&amp;"!B10:B1000"),$B197,INDIRECT(Equipo!$C$4&amp;"!"&amp;ADDRESS(10,COLUMN(G$9)-1)&amp;":"&amp;ADDRESS(1000,COLUMN(G$9)-1))),
SUMIF(INDIRECT(Equipo!$D$4&amp;"!B10:B1000"),$B197,INDIRECT(Equipo!$D$4&amp;"!"&amp;ADDRESS(10,COLUMN(G$9)-1)&amp;":"&amp;ADDRESS(1000,COLUMN(G$9)-1))),
SUMIF(INDIRECT(Equipo!$E$4&amp;"!B10:B1000"),$B197,INDIRECT(Equipo!$E$4&amp;"!"&amp;ADDRESS(10,COLUMN(G$9)-1)&amp;":"&amp;ADDRESS(1000,COLUMN(G$9)-1))),
SUMIF(INDIRECT(Equipo!$F$4&amp;"!B10:B1000"),$B197,INDIRECT(Equipo!$F$4&amp;"!"&amp;ADDRESS(10,COLUMN(G$9)-1)&amp;":"&amp;ADDRESS(1000,COLUMN(G$9)-1))),
SUMIF(INDIRECT(Equipo!$G$4&amp;"!B10:B1000"),$B197,INDIRECT(Equipo!$G$4&amp;"!"&amp;ADDRESS(10,COLUMN(G$9)-1)&amp;":"&amp;ADDRESS(1000,COLUMN(G$9)-1)))))</f>
        <v>-</v>
      </c>
    </row>
    <row r="198" spans="2:7">
      <c r="B198" t="str">
        <f>IF(ISBLANK(Tareas!B196)," - ",Tareas!B196)</f>
        <v xml:space="preserve"> - </v>
      </c>
      <c r="D198" s="2" t="str">
        <f ca="1">IF(ISBLANK(Tareas!$B196),"-",SUM(
SUMIF(INDIRECT(Equipo!$C$4&amp;"!B10:B1000"),$B198,INDIRECT(Equipo!$C$4&amp;"!"&amp;ADDRESS(10,COLUMN(D$9)-1)&amp;":"&amp;ADDRESS(1000,COLUMN(D$9)-1))),
SUMIF(INDIRECT(Equipo!$D$4&amp;"!B10:B1000"),$B198,INDIRECT(Equipo!$D$4&amp;"!"&amp;ADDRESS(10,COLUMN(D$9)-1)&amp;":"&amp;ADDRESS(1000,COLUMN(D$9)-1))),
SUMIF(INDIRECT(Equipo!$E$4&amp;"!B10:B1000"),$B198,INDIRECT(Equipo!$E$4&amp;"!"&amp;ADDRESS(10,COLUMN(D$9)-1)&amp;":"&amp;ADDRESS(1000,COLUMN(D$9)-1))),
SUMIF(INDIRECT(Equipo!$F$4&amp;"!B10:B1000"),$B198,INDIRECT(Equipo!$F$4&amp;"!"&amp;ADDRESS(10,COLUMN(D$9)-1)&amp;":"&amp;ADDRESS(1000,COLUMN(D$9)-1))),
SUMIF(INDIRECT(Equipo!$G$4&amp;"!B10:B1000"),$B198,INDIRECT(Equipo!$G$4&amp;"!"&amp;ADDRESS(10,COLUMN(D$9)-1)&amp;":"&amp;ADDRESS(1000,COLUMN(D$9)-1)))))</f>
        <v>-</v>
      </c>
      <c r="E198" s="2" t="str">
        <f ca="1">IF(ISBLANK(Tareas!$B196),"-",SUM(
SUMIF(INDIRECT(Equipo!$C$4&amp;"!B10:B1000"),$B198,INDIRECT(Equipo!$C$4&amp;"!"&amp;ADDRESS(10,COLUMN(E$9)-1)&amp;":"&amp;ADDRESS(1000,COLUMN(E$9)-1))),
SUMIF(INDIRECT(Equipo!$D$4&amp;"!B10:B1000"),$B198,INDIRECT(Equipo!$D$4&amp;"!"&amp;ADDRESS(10,COLUMN(E$9)-1)&amp;":"&amp;ADDRESS(1000,COLUMN(E$9)-1))),
SUMIF(INDIRECT(Equipo!$E$4&amp;"!B10:B1000"),$B198,INDIRECT(Equipo!$E$4&amp;"!"&amp;ADDRESS(10,COLUMN(E$9)-1)&amp;":"&amp;ADDRESS(1000,COLUMN(E$9)-1))),
SUMIF(INDIRECT(Equipo!$F$4&amp;"!B10:B1000"),$B198,INDIRECT(Equipo!$F$4&amp;"!"&amp;ADDRESS(10,COLUMN(E$9)-1)&amp;":"&amp;ADDRESS(1000,COLUMN(E$9)-1))),
SUMIF(INDIRECT(Equipo!$G$4&amp;"!B10:B1000"),$B198,INDIRECT(Equipo!$G$4&amp;"!"&amp;ADDRESS(10,COLUMN(E$9)-1)&amp;":"&amp;ADDRESS(1000,COLUMN(E$9)-1)))))</f>
        <v>-</v>
      </c>
      <c r="F198" s="2" t="str">
        <f ca="1">IF(ISBLANK(Tareas!$B196),"-",SUM(
SUMIF(INDIRECT(Equipo!$C$4&amp;"!B10:B1000"),$B198,INDIRECT(Equipo!$C$4&amp;"!"&amp;ADDRESS(10,COLUMN(F$9)-1)&amp;":"&amp;ADDRESS(1000,COLUMN(F$9)-1))),
SUMIF(INDIRECT(Equipo!$D$4&amp;"!B10:B1000"),$B198,INDIRECT(Equipo!$D$4&amp;"!"&amp;ADDRESS(10,COLUMN(F$9)-1)&amp;":"&amp;ADDRESS(1000,COLUMN(F$9)-1))),
SUMIF(INDIRECT(Equipo!$E$4&amp;"!B10:B1000"),$B198,INDIRECT(Equipo!$E$4&amp;"!"&amp;ADDRESS(10,COLUMN(F$9)-1)&amp;":"&amp;ADDRESS(1000,COLUMN(F$9)-1))),
SUMIF(INDIRECT(Equipo!$F$4&amp;"!B10:B1000"),$B198,INDIRECT(Equipo!$F$4&amp;"!"&amp;ADDRESS(10,COLUMN(F$9)-1)&amp;":"&amp;ADDRESS(1000,COLUMN(F$9)-1))),
SUMIF(INDIRECT(Equipo!$G$4&amp;"!B10:B1000"),$B198,INDIRECT(Equipo!$G$4&amp;"!"&amp;ADDRESS(10,COLUMN(F$9)-1)&amp;":"&amp;ADDRESS(1000,COLUMN(F$9)-1)))))</f>
        <v>-</v>
      </c>
      <c r="G198" s="2" t="str">
        <f ca="1">IF(ISBLANK(Tareas!$B196),"-",SUM(
SUMIF(INDIRECT(Equipo!$C$4&amp;"!B10:B1000"),$B198,INDIRECT(Equipo!$C$4&amp;"!"&amp;ADDRESS(10,COLUMN(G$9)-1)&amp;":"&amp;ADDRESS(1000,COLUMN(G$9)-1))),
SUMIF(INDIRECT(Equipo!$D$4&amp;"!B10:B1000"),$B198,INDIRECT(Equipo!$D$4&amp;"!"&amp;ADDRESS(10,COLUMN(G$9)-1)&amp;":"&amp;ADDRESS(1000,COLUMN(G$9)-1))),
SUMIF(INDIRECT(Equipo!$E$4&amp;"!B10:B1000"),$B198,INDIRECT(Equipo!$E$4&amp;"!"&amp;ADDRESS(10,COLUMN(G$9)-1)&amp;":"&amp;ADDRESS(1000,COLUMN(G$9)-1))),
SUMIF(INDIRECT(Equipo!$F$4&amp;"!B10:B1000"),$B198,INDIRECT(Equipo!$F$4&amp;"!"&amp;ADDRESS(10,COLUMN(G$9)-1)&amp;":"&amp;ADDRESS(1000,COLUMN(G$9)-1))),
SUMIF(INDIRECT(Equipo!$G$4&amp;"!B10:B1000"),$B198,INDIRECT(Equipo!$G$4&amp;"!"&amp;ADDRESS(10,COLUMN(G$9)-1)&amp;":"&amp;ADDRESS(1000,COLUMN(G$9)-1)))))</f>
        <v>-</v>
      </c>
    </row>
    <row r="199" spans="2:7">
      <c r="B199" t="str">
        <f>IF(ISBLANK(Tareas!B197)," - ",Tareas!B197)</f>
        <v xml:space="preserve"> - </v>
      </c>
      <c r="D199" s="2" t="str">
        <f ca="1">IF(ISBLANK(Tareas!$B197),"-",SUM(
SUMIF(INDIRECT(Equipo!$C$4&amp;"!B10:B1000"),$B199,INDIRECT(Equipo!$C$4&amp;"!"&amp;ADDRESS(10,COLUMN(D$9)-1)&amp;":"&amp;ADDRESS(1000,COLUMN(D$9)-1))),
SUMIF(INDIRECT(Equipo!$D$4&amp;"!B10:B1000"),$B199,INDIRECT(Equipo!$D$4&amp;"!"&amp;ADDRESS(10,COLUMN(D$9)-1)&amp;":"&amp;ADDRESS(1000,COLUMN(D$9)-1))),
SUMIF(INDIRECT(Equipo!$E$4&amp;"!B10:B1000"),$B199,INDIRECT(Equipo!$E$4&amp;"!"&amp;ADDRESS(10,COLUMN(D$9)-1)&amp;":"&amp;ADDRESS(1000,COLUMN(D$9)-1))),
SUMIF(INDIRECT(Equipo!$F$4&amp;"!B10:B1000"),$B199,INDIRECT(Equipo!$F$4&amp;"!"&amp;ADDRESS(10,COLUMN(D$9)-1)&amp;":"&amp;ADDRESS(1000,COLUMN(D$9)-1))),
SUMIF(INDIRECT(Equipo!$G$4&amp;"!B10:B1000"),$B199,INDIRECT(Equipo!$G$4&amp;"!"&amp;ADDRESS(10,COLUMN(D$9)-1)&amp;":"&amp;ADDRESS(1000,COLUMN(D$9)-1)))))</f>
        <v>-</v>
      </c>
      <c r="E199" s="2" t="str">
        <f ca="1">IF(ISBLANK(Tareas!$B197),"-",SUM(
SUMIF(INDIRECT(Equipo!$C$4&amp;"!B10:B1000"),$B199,INDIRECT(Equipo!$C$4&amp;"!"&amp;ADDRESS(10,COLUMN(E$9)-1)&amp;":"&amp;ADDRESS(1000,COLUMN(E$9)-1))),
SUMIF(INDIRECT(Equipo!$D$4&amp;"!B10:B1000"),$B199,INDIRECT(Equipo!$D$4&amp;"!"&amp;ADDRESS(10,COLUMN(E$9)-1)&amp;":"&amp;ADDRESS(1000,COLUMN(E$9)-1))),
SUMIF(INDIRECT(Equipo!$E$4&amp;"!B10:B1000"),$B199,INDIRECT(Equipo!$E$4&amp;"!"&amp;ADDRESS(10,COLUMN(E$9)-1)&amp;":"&amp;ADDRESS(1000,COLUMN(E$9)-1))),
SUMIF(INDIRECT(Equipo!$F$4&amp;"!B10:B1000"),$B199,INDIRECT(Equipo!$F$4&amp;"!"&amp;ADDRESS(10,COLUMN(E$9)-1)&amp;":"&amp;ADDRESS(1000,COLUMN(E$9)-1))),
SUMIF(INDIRECT(Equipo!$G$4&amp;"!B10:B1000"),$B199,INDIRECT(Equipo!$G$4&amp;"!"&amp;ADDRESS(10,COLUMN(E$9)-1)&amp;":"&amp;ADDRESS(1000,COLUMN(E$9)-1)))))</f>
        <v>-</v>
      </c>
      <c r="F199" s="2" t="str">
        <f ca="1">IF(ISBLANK(Tareas!$B197),"-",SUM(
SUMIF(INDIRECT(Equipo!$C$4&amp;"!B10:B1000"),$B199,INDIRECT(Equipo!$C$4&amp;"!"&amp;ADDRESS(10,COLUMN(F$9)-1)&amp;":"&amp;ADDRESS(1000,COLUMN(F$9)-1))),
SUMIF(INDIRECT(Equipo!$D$4&amp;"!B10:B1000"),$B199,INDIRECT(Equipo!$D$4&amp;"!"&amp;ADDRESS(10,COLUMN(F$9)-1)&amp;":"&amp;ADDRESS(1000,COLUMN(F$9)-1))),
SUMIF(INDIRECT(Equipo!$E$4&amp;"!B10:B1000"),$B199,INDIRECT(Equipo!$E$4&amp;"!"&amp;ADDRESS(10,COLUMN(F$9)-1)&amp;":"&amp;ADDRESS(1000,COLUMN(F$9)-1))),
SUMIF(INDIRECT(Equipo!$F$4&amp;"!B10:B1000"),$B199,INDIRECT(Equipo!$F$4&amp;"!"&amp;ADDRESS(10,COLUMN(F$9)-1)&amp;":"&amp;ADDRESS(1000,COLUMN(F$9)-1))),
SUMIF(INDIRECT(Equipo!$G$4&amp;"!B10:B1000"),$B199,INDIRECT(Equipo!$G$4&amp;"!"&amp;ADDRESS(10,COLUMN(F$9)-1)&amp;":"&amp;ADDRESS(1000,COLUMN(F$9)-1)))))</f>
        <v>-</v>
      </c>
      <c r="G199" s="2" t="str">
        <f ca="1">IF(ISBLANK(Tareas!$B197),"-",SUM(
SUMIF(INDIRECT(Equipo!$C$4&amp;"!B10:B1000"),$B199,INDIRECT(Equipo!$C$4&amp;"!"&amp;ADDRESS(10,COLUMN(G$9)-1)&amp;":"&amp;ADDRESS(1000,COLUMN(G$9)-1))),
SUMIF(INDIRECT(Equipo!$D$4&amp;"!B10:B1000"),$B199,INDIRECT(Equipo!$D$4&amp;"!"&amp;ADDRESS(10,COLUMN(G$9)-1)&amp;":"&amp;ADDRESS(1000,COLUMN(G$9)-1))),
SUMIF(INDIRECT(Equipo!$E$4&amp;"!B10:B1000"),$B199,INDIRECT(Equipo!$E$4&amp;"!"&amp;ADDRESS(10,COLUMN(G$9)-1)&amp;":"&amp;ADDRESS(1000,COLUMN(G$9)-1))),
SUMIF(INDIRECT(Equipo!$F$4&amp;"!B10:B1000"),$B199,INDIRECT(Equipo!$F$4&amp;"!"&amp;ADDRESS(10,COLUMN(G$9)-1)&amp;":"&amp;ADDRESS(1000,COLUMN(G$9)-1))),
SUMIF(INDIRECT(Equipo!$G$4&amp;"!B10:B1000"),$B199,INDIRECT(Equipo!$G$4&amp;"!"&amp;ADDRESS(10,COLUMN(G$9)-1)&amp;":"&amp;ADDRESS(1000,COLUMN(G$9)-1)))))</f>
        <v>-</v>
      </c>
    </row>
    <row r="200" spans="2:7">
      <c r="B200" t="str">
        <f>IF(ISBLANK(Tareas!B198)," - ",Tareas!B198)</f>
        <v xml:space="preserve"> - </v>
      </c>
      <c r="D200" s="2" t="str">
        <f ca="1">IF(ISBLANK(Tareas!$B198),"-",SUM(
SUMIF(INDIRECT(Equipo!$C$4&amp;"!B10:B1000"),$B200,INDIRECT(Equipo!$C$4&amp;"!"&amp;ADDRESS(10,COLUMN(D$9)-1)&amp;":"&amp;ADDRESS(1000,COLUMN(D$9)-1))),
SUMIF(INDIRECT(Equipo!$D$4&amp;"!B10:B1000"),$B200,INDIRECT(Equipo!$D$4&amp;"!"&amp;ADDRESS(10,COLUMN(D$9)-1)&amp;":"&amp;ADDRESS(1000,COLUMN(D$9)-1))),
SUMIF(INDIRECT(Equipo!$E$4&amp;"!B10:B1000"),$B200,INDIRECT(Equipo!$E$4&amp;"!"&amp;ADDRESS(10,COLUMN(D$9)-1)&amp;":"&amp;ADDRESS(1000,COLUMN(D$9)-1))),
SUMIF(INDIRECT(Equipo!$F$4&amp;"!B10:B1000"),$B200,INDIRECT(Equipo!$F$4&amp;"!"&amp;ADDRESS(10,COLUMN(D$9)-1)&amp;":"&amp;ADDRESS(1000,COLUMN(D$9)-1))),
SUMIF(INDIRECT(Equipo!$G$4&amp;"!B10:B1000"),$B200,INDIRECT(Equipo!$G$4&amp;"!"&amp;ADDRESS(10,COLUMN(D$9)-1)&amp;":"&amp;ADDRESS(1000,COLUMN(D$9)-1)))))</f>
        <v>-</v>
      </c>
      <c r="E200" s="2" t="str">
        <f ca="1">IF(ISBLANK(Tareas!$B198),"-",SUM(
SUMIF(INDIRECT(Equipo!$C$4&amp;"!B10:B1000"),$B200,INDIRECT(Equipo!$C$4&amp;"!"&amp;ADDRESS(10,COLUMN(E$9)-1)&amp;":"&amp;ADDRESS(1000,COLUMN(E$9)-1))),
SUMIF(INDIRECT(Equipo!$D$4&amp;"!B10:B1000"),$B200,INDIRECT(Equipo!$D$4&amp;"!"&amp;ADDRESS(10,COLUMN(E$9)-1)&amp;":"&amp;ADDRESS(1000,COLUMN(E$9)-1))),
SUMIF(INDIRECT(Equipo!$E$4&amp;"!B10:B1000"),$B200,INDIRECT(Equipo!$E$4&amp;"!"&amp;ADDRESS(10,COLUMN(E$9)-1)&amp;":"&amp;ADDRESS(1000,COLUMN(E$9)-1))),
SUMIF(INDIRECT(Equipo!$F$4&amp;"!B10:B1000"),$B200,INDIRECT(Equipo!$F$4&amp;"!"&amp;ADDRESS(10,COLUMN(E$9)-1)&amp;":"&amp;ADDRESS(1000,COLUMN(E$9)-1))),
SUMIF(INDIRECT(Equipo!$G$4&amp;"!B10:B1000"),$B200,INDIRECT(Equipo!$G$4&amp;"!"&amp;ADDRESS(10,COLUMN(E$9)-1)&amp;":"&amp;ADDRESS(1000,COLUMN(E$9)-1)))))</f>
        <v>-</v>
      </c>
      <c r="F200" s="2" t="str">
        <f ca="1">IF(ISBLANK(Tareas!$B198),"-",SUM(
SUMIF(INDIRECT(Equipo!$C$4&amp;"!B10:B1000"),$B200,INDIRECT(Equipo!$C$4&amp;"!"&amp;ADDRESS(10,COLUMN(F$9)-1)&amp;":"&amp;ADDRESS(1000,COLUMN(F$9)-1))),
SUMIF(INDIRECT(Equipo!$D$4&amp;"!B10:B1000"),$B200,INDIRECT(Equipo!$D$4&amp;"!"&amp;ADDRESS(10,COLUMN(F$9)-1)&amp;":"&amp;ADDRESS(1000,COLUMN(F$9)-1))),
SUMIF(INDIRECT(Equipo!$E$4&amp;"!B10:B1000"),$B200,INDIRECT(Equipo!$E$4&amp;"!"&amp;ADDRESS(10,COLUMN(F$9)-1)&amp;":"&amp;ADDRESS(1000,COLUMN(F$9)-1))),
SUMIF(INDIRECT(Equipo!$F$4&amp;"!B10:B1000"),$B200,INDIRECT(Equipo!$F$4&amp;"!"&amp;ADDRESS(10,COLUMN(F$9)-1)&amp;":"&amp;ADDRESS(1000,COLUMN(F$9)-1))),
SUMIF(INDIRECT(Equipo!$G$4&amp;"!B10:B1000"),$B200,INDIRECT(Equipo!$G$4&amp;"!"&amp;ADDRESS(10,COLUMN(F$9)-1)&amp;":"&amp;ADDRESS(1000,COLUMN(F$9)-1)))))</f>
        <v>-</v>
      </c>
      <c r="G200" s="2" t="str">
        <f ca="1">IF(ISBLANK(Tareas!$B198),"-",SUM(
SUMIF(INDIRECT(Equipo!$C$4&amp;"!B10:B1000"),$B200,INDIRECT(Equipo!$C$4&amp;"!"&amp;ADDRESS(10,COLUMN(G$9)-1)&amp;":"&amp;ADDRESS(1000,COLUMN(G$9)-1))),
SUMIF(INDIRECT(Equipo!$D$4&amp;"!B10:B1000"),$B200,INDIRECT(Equipo!$D$4&amp;"!"&amp;ADDRESS(10,COLUMN(G$9)-1)&amp;":"&amp;ADDRESS(1000,COLUMN(G$9)-1))),
SUMIF(INDIRECT(Equipo!$E$4&amp;"!B10:B1000"),$B200,INDIRECT(Equipo!$E$4&amp;"!"&amp;ADDRESS(10,COLUMN(G$9)-1)&amp;":"&amp;ADDRESS(1000,COLUMN(G$9)-1))),
SUMIF(INDIRECT(Equipo!$F$4&amp;"!B10:B1000"),$B200,INDIRECT(Equipo!$F$4&amp;"!"&amp;ADDRESS(10,COLUMN(G$9)-1)&amp;":"&amp;ADDRESS(1000,COLUMN(G$9)-1))),
SUMIF(INDIRECT(Equipo!$G$4&amp;"!B10:B1000"),$B200,INDIRECT(Equipo!$G$4&amp;"!"&amp;ADDRESS(10,COLUMN(G$9)-1)&amp;":"&amp;ADDRESS(1000,COLUMN(G$9)-1)))))</f>
        <v>-</v>
      </c>
    </row>
    <row r="201" spans="2:7">
      <c r="B201" t="str">
        <f>IF(ISBLANK(Tareas!B199)," - ",Tareas!B199)</f>
        <v xml:space="preserve"> - </v>
      </c>
      <c r="D201" s="2" t="str">
        <f ca="1">IF(ISBLANK(Tareas!$B199),"-",SUM(
SUMIF(INDIRECT(Equipo!$C$4&amp;"!B10:B1000"),$B201,INDIRECT(Equipo!$C$4&amp;"!"&amp;ADDRESS(10,COLUMN(D$9)-1)&amp;":"&amp;ADDRESS(1000,COLUMN(D$9)-1))),
SUMIF(INDIRECT(Equipo!$D$4&amp;"!B10:B1000"),$B201,INDIRECT(Equipo!$D$4&amp;"!"&amp;ADDRESS(10,COLUMN(D$9)-1)&amp;":"&amp;ADDRESS(1000,COLUMN(D$9)-1))),
SUMIF(INDIRECT(Equipo!$E$4&amp;"!B10:B1000"),$B201,INDIRECT(Equipo!$E$4&amp;"!"&amp;ADDRESS(10,COLUMN(D$9)-1)&amp;":"&amp;ADDRESS(1000,COLUMN(D$9)-1))),
SUMIF(INDIRECT(Equipo!$F$4&amp;"!B10:B1000"),$B201,INDIRECT(Equipo!$F$4&amp;"!"&amp;ADDRESS(10,COLUMN(D$9)-1)&amp;":"&amp;ADDRESS(1000,COLUMN(D$9)-1))),
SUMIF(INDIRECT(Equipo!$G$4&amp;"!B10:B1000"),$B201,INDIRECT(Equipo!$G$4&amp;"!"&amp;ADDRESS(10,COLUMN(D$9)-1)&amp;":"&amp;ADDRESS(1000,COLUMN(D$9)-1)))))</f>
        <v>-</v>
      </c>
      <c r="E201" s="2" t="str">
        <f ca="1">IF(ISBLANK(Tareas!$B199),"-",SUM(
SUMIF(INDIRECT(Equipo!$C$4&amp;"!B10:B1000"),$B201,INDIRECT(Equipo!$C$4&amp;"!"&amp;ADDRESS(10,COLUMN(E$9)-1)&amp;":"&amp;ADDRESS(1000,COLUMN(E$9)-1))),
SUMIF(INDIRECT(Equipo!$D$4&amp;"!B10:B1000"),$B201,INDIRECT(Equipo!$D$4&amp;"!"&amp;ADDRESS(10,COLUMN(E$9)-1)&amp;":"&amp;ADDRESS(1000,COLUMN(E$9)-1))),
SUMIF(INDIRECT(Equipo!$E$4&amp;"!B10:B1000"),$B201,INDIRECT(Equipo!$E$4&amp;"!"&amp;ADDRESS(10,COLUMN(E$9)-1)&amp;":"&amp;ADDRESS(1000,COLUMN(E$9)-1))),
SUMIF(INDIRECT(Equipo!$F$4&amp;"!B10:B1000"),$B201,INDIRECT(Equipo!$F$4&amp;"!"&amp;ADDRESS(10,COLUMN(E$9)-1)&amp;":"&amp;ADDRESS(1000,COLUMN(E$9)-1))),
SUMIF(INDIRECT(Equipo!$G$4&amp;"!B10:B1000"),$B201,INDIRECT(Equipo!$G$4&amp;"!"&amp;ADDRESS(10,COLUMN(E$9)-1)&amp;":"&amp;ADDRESS(1000,COLUMN(E$9)-1)))))</f>
        <v>-</v>
      </c>
      <c r="F201" s="2" t="str">
        <f ca="1">IF(ISBLANK(Tareas!$B199),"-",SUM(
SUMIF(INDIRECT(Equipo!$C$4&amp;"!B10:B1000"),$B201,INDIRECT(Equipo!$C$4&amp;"!"&amp;ADDRESS(10,COLUMN(F$9)-1)&amp;":"&amp;ADDRESS(1000,COLUMN(F$9)-1))),
SUMIF(INDIRECT(Equipo!$D$4&amp;"!B10:B1000"),$B201,INDIRECT(Equipo!$D$4&amp;"!"&amp;ADDRESS(10,COLUMN(F$9)-1)&amp;":"&amp;ADDRESS(1000,COLUMN(F$9)-1))),
SUMIF(INDIRECT(Equipo!$E$4&amp;"!B10:B1000"),$B201,INDIRECT(Equipo!$E$4&amp;"!"&amp;ADDRESS(10,COLUMN(F$9)-1)&amp;":"&amp;ADDRESS(1000,COLUMN(F$9)-1))),
SUMIF(INDIRECT(Equipo!$F$4&amp;"!B10:B1000"),$B201,INDIRECT(Equipo!$F$4&amp;"!"&amp;ADDRESS(10,COLUMN(F$9)-1)&amp;":"&amp;ADDRESS(1000,COLUMN(F$9)-1))),
SUMIF(INDIRECT(Equipo!$G$4&amp;"!B10:B1000"),$B201,INDIRECT(Equipo!$G$4&amp;"!"&amp;ADDRESS(10,COLUMN(F$9)-1)&amp;":"&amp;ADDRESS(1000,COLUMN(F$9)-1)))))</f>
        <v>-</v>
      </c>
      <c r="G201" s="2" t="str">
        <f ca="1">IF(ISBLANK(Tareas!$B199),"-",SUM(
SUMIF(INDIRECT(Equipo!$C$4&amp;"!B10:B1000"),$B201,INDIRECT(Equipo!$C$4&amp;"!"&amp;ADDRESS(10,COLUMN(G$9)-1)&amp;":"&amp;ADDRESS(1000,COLUMN(G$9)-1))),
SUMIF(INDIRECT(Equipo!$D$4&amp;"!B10:B1000"),$B201,INDIRECT(Equipo!$D$4&amp;"!"&amp;ADDRESS(10,COLUMN(G$9)-1)&amp;":"&amp;ADDRESS(1000,COLUMN(G$9)-1))),
SUMIF(INDIRECT(Equipo!$E$4&amp;"!B10:B1000"),$B201,INDIRECT(Equipo!$E$4&amp;"!"&amp;ADDRESS(10,COLUMN(G$9)-1)&amp;":"&amp;ADDRESS(1000,COLUMN(G$9)-1))),
SUMIF(INDIRECT(Equipo!$F$4&amp;"!B10:B1000"),$B201,INDIRECT(Equipo!$F$4&amp;"!"&amp;ADDRESS(10,COLUMN(G$9)-1)&amp;":"&amp;ADDRESS(1000,COLUMN(G$9)-1))),
SUMIF(INDIRECT(Equipo!$G$4&amp;"!B10:B1000"),$B201,INDIRECT(Equipo!$G$4&amp;"!"&amp;ADDRESS(10,COLUMN(G$9)-1)&amp;":"&amp;ADDRESS(1000,COLUMN(G$9)-1)))))</f>
        <v>-</v>
      </c>
    </row>
    <row r="202" spans="2:7">
      <c r="B202" t="s">
        <v>52</v>
      </c>
    </row>
  </sheetData>
  <conditionalFormatting sqref="D10:G201">
    <cfRule type="cellIs" dxfId="1" priority="1" operator="equal">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096CD-350E-934E-ADBC-04BCB9B4EA01}">
  <sheetPr>
    <tabColor rgb="FFFF0000"/>
  </sheetPr>
  <dimension ref="A1:G201"/>
  <sheetViews>
    <sheetView topLeftCell="A4" workbookViewId="0">
      <selection activeCell="C33" sqref="C33"/>
    </sheetView>
  </sheetViews>
  <sheetFormatPr defaultColWidth="11" defaultRowHeight="15.6"/>
  <cols>
    <col min="2" max="2" width="80.75" customWidth="1"/>
    <col min="4" max="4" width="11.5" bestFit="1" customWidth="1"/>
  </cols>
  <sheetData>
    <row r="1" spans="1:7" ht="20.45">
      <c r="A1" s="12" t="s">
        <v>107</v>
      </c>
    </row>
    <row r="2" spans="1:7">
      <c r="B2" t="s">
        <v>108</v>
      </c>
    </row>
    <row r="3" spans="1:7">
      <c r="B3" t="s">
        <v>109</v>
      </c>
    </row>
    <row r="4" spans="1:7">
      <c r="B4" t="s">
        <v>110</v>
      </c>
    </row>
    <row r="7" spans="1:7">
      <c r="A7" s="8" t="s">
        <v>111</v>
      </c>
      <c r="C7" s="23" t="s">
        <v>112</v>
      </c>
      <c r="D7" s="2">
        <f t="shared" ref="D7:G7" ca="1" si="0">IF(SUM(D10:D100)&gt;0,SUM(D10:D100),"")</f>
        <v>2.5</v>
      </c>
      <c r="E7" s="2">
        <f t="shared" ca="1" si="0"/>
        <v>28.5</v>
      </c>
      <c r="F7" s="2">
        <f t="shared" ca="1" si="0"/>
        <v>47</v>
      </c>
      <c r="G7" s="2">
        <f t="shared" ca="1" si="0"/>
        <v>37.25</v>
      </c>
    </row>
    <row r="8" spans="1:7">
      <c r="C8" s="23" t="s">
        <v>113</v>
      </c>
      <c r="D8" s="2">
        <f ca="1">IF(D7="","",D7)</f>
        <v>2.5</v>
      </c>
      <c r="E8" s="2">
        <f t="shared" ref="E8:G8" ca="1" si="1">IF(E7="",D8,E7+D8)</f>
        <v>31</v>
      </c>
      <c r="F8" s="2">
        <f t="shared" ca="1" si="1"/>
        <v>78</v>
      </c>
      <c r="G8" s="2">
        <f t="shared" ca="1" si="1"/>
        <v>115.25</v>
      </c>
    </row>
    <row r="9" spans="1:7">
      <c r="B9" s="9" t="s">
        <v>50</v>
      </c>
      <c r="C9" s="9" t="s">
        <v>51</v>
      </c>
      <c r="D9" s="9" t="str">
        <f>Informe!D22</f>
        <v>S13</v>
      </c>
      <c r="E9" s="9" t="str">
        <f>Informe!E22</f>
        <v>S14</v>
      </c>
      <c r="F9" s="9" t="str">
        <f>Informe!F22</f>
        <v>S15</v>
      </c>
      <c r="G9" s="9" t="str">
        <f>Informe!G22</f>
        <v>S16</v>
      </c>
    </row>
    <row r="10" spans="1:7">
      <c r="B10" t="str">
        <f>IF(ISBLANK(Tareas!B6)," - ",Tareas!B6)</f>
        <v>Reunión inicial Ciclo 2</v>
      </c>
      <c r="C10" s="2">
        <f ca="1">IF(ISBLANK(Tareas!$B6),"-",SUM(D10:G10))</f>
        <v>2.5</v>
      </c>
      <c r="D10" s="2">
        <f ca="1">IF(ISBLANK(Tareas!$B6),"-",
SUM(
    SUMIF(INDIRECT(Equipo!$C$4&amp;"!B10:B1000"),$B10,INDIRECT(Equipo!$C$4&amp;"!"&amp;ADDRESS(10,COLUMN(D$9)+6)&amp;":"&amp;ADDRESS(1000,COLUMN(D$9)+6))),
    SUMIF(INDIRECT(Equipo!$D$4&amp;"!B10:B1000"),$B10,INDIRECT(Equipo!$D$4&amp;"!"&amp;ADDRESS(10,COLUMN(D$9)+6)&amp;":"&amp;ADDRESS(1000,COLUMN(D$9)+6))),
    SUMIF(INDIRECT(Equipo!$E$4&amp;"!B10:B1000"),$B10,INDIRECT(Equipo!$E$4&amp;"!"&amp;ADDRESS(10,COLUMN(D$9)+6)&amp;":"&amp;ADDRESS(1000,COLUMN(D$9)+6))),
    SUMIF(INDIRECT(Equipo!$F$4&amp;"!B10:B1000"),$B10,INDIRECT(Equipo!$F$4&amp;"!"&amp;ADDRESS(10,COLUMN(D$9)+6)&amp;":"&amp;ADDRESS(1000,COLUMN(D$9)+6))),
    SUMIF(INDIRECT(Equipo!$G$4&amp;"!B10:B1000"),$B10,INDIRECT(Equipo!$G$4&amp;"!"&amp;ADDRESS(10,COLUMN(D$9)+6)&amp;":"&amp;ADDRESS(1000,COLUMN(D$9)+6)))))</f>
        <v>2.5</v>
      </c>
      <c r="E10" s="2">
        <f ca="1">IF(ISBLANK(Tareas!$B6),"-",
SUM(
    SUMIF(INDIRECT(Equipo!$C$4&amp;"!B10:B1000"),$B10,INDIRECT(Equipo!$C$4&amp;"!"&amp;ADDRESS(10,COLUMN(E$9)+6)&amp;":"&amp;ADDRESS(1000,COLUMN(E$9)+6))),
    SUMIF(INDIRECT(Equipo!$D$4&amp;"!B10:B1000"),$B10,INDIRECT(Equipo!$D$4&amp;"!"&amp;ADDRESS(10,COLUMN(E$9)+6)&amp;":"&amp;ADDRESS(1000,COLUMN(E$9)+6))),
    SUMIF(INDIRECT(Equipo!$E$4&amp;"!B10:B1000"),$B10,INDIRECT(Equipo!$E$4&amp;"!"&amp;ADDRESS(10,COLUMN(E$9)+6)&amp;":"&amp;ADDRESS(1000,COLUMN(E$9)+6))),
    SUMIF(INDIRECT(Equipo!$F$4&amp;"!B10:B1000"),$B10,INDIRECT(Equipo!$F$4&amp;"!"&amp;ADDRESS(10,COLUMN(E$9)+6)&amp;":"&amp;ADDRESS(1000,COLUMN(E$9)+6))),
    SUMIF(INDIRECT(Equipo!$G$4&amp;"!B10:B1000"),$B10,INDIRECT(Equipo!$G$4&amp;"!"&amp;ADDRESS(10,COLUMN(E$9)+6)&amp;":"&amp;ADDRESS(1000,COLUMN(E$9)+6)))))</f>
        <v>0</v>
      </c>
      <c r="F10" s="2">
        <f ca="1">IF(ISBLANK(Tareas!$B6),"-",
SUM(
    SUMIF(INDIRECT(Equipo!$C$4&amp;"!B10:B1000"),$B10,INDIRECT(Equipo!$C$4&amp;"!"&amp;ADDRESS(10,COLUMN(F$9)+6)&amp;":"&amp;ADDRESS(1000,COLUMN(F$9)+6))),
    SUMIF(INDIRECT(Equipo!$D$4&amp;"!B10:B1000"),$B10,INDIRECT(Equipo!$D$4&amp;"!"&amp;ADDRESS(10,COLUMN(F$9)+6)&amp;":"&amp;ADDRESS(1000,COLUMN(F$9)+6))),
    SUMIF(INDIRECT(Equipo!$E$4&amp;"!B10:B1000"),$B10,INDIRECT(Equipo!$E$4&amp;"!"&amp;ADDRESS(10,COLUMN(F$9)+6)&amp;":"&amp;ADDRESS(1000,COLUMN(F$9)+6))),
    SUMIF(INDIRECT(Equipo!$F$4&amp;"!B10:B1000"),$B10,INDIRECT(Equipo!$F$4&amp;"!"&amp;ADDRESS(10,COLUMN(F$9)+6)&amp;":"&amp;ADDRESS(1000,COLUMN(F$9)+6))),
    SUMIF(INDIRECT(Equipo!$G$4&amp;"!B10:B1000"),$B10,INDIRECT(Equipo!$G$4&amp;"!"&amp;ADDRESS(10,COLUMN(F$9)+6)&amp;":"&amp;ADDRESS(1000,COLUMN(F$9)+6)))))</f>
        <v>0</v>
      </c>
      <c r="G10" s="2">
        <f ca="1">IF(ISBLANK(Tareas!$B6),"-",
SUM(
    SUMIF(INDIRECT(Equipo!$C$4&amp;"!B10:B1000"),$B10,INDIRECT(Equipo!$C$4&amp;"!"&amp;ADDRESS(10,COLUMN(G$9)+6)&amp;":"&amp;ADDRESS(1000,COLUMN(G$9)+6))),
    SUMIF(INDIRECT(Equipo!$D$4&amp;"!B10:B1000"),$B10,INDIRECT(Equipo!$D$4&amp;"!"&amp;ADDRESS(10,COLUMN(G$9)+6)&amp;":"&amp;ADDRESS(1000,COLUMN(G$9)+6))),
    SUMIF(INDIRECT(Equipo!$E$4&amp;"!B10:B1000"),$B10,INDIRECT(Equipo!$E$4&amp;"!"&amp;ADDRESS(10,COLUMN(G$9)+6)&amp;":"&amp;ADDRESS(1000,COLUMN(G$9)+6))),
    SUMIF(INDIRECT(Equipo!$F$4&amp;"!B10:B1000"),$B10,INDIRECT(Equipo!$F$4&amp;"!"&amp;ADDRESS(10,COLUMN(G$9)+6)&amp;":"&amp;ADDRESS(1000,COLUMN(G$9)+6))),
    SUMIF(INDIRECT(Equipo!$G$4&amp;"!B10:B1000"),$B10,INDIRECT(Equipo!$G$4&amp;"!"&amp;ADDRESS(10,COLUMN(G$9)+6)&amp;":"&amp;ADDRESS(1000,COLUMN(G$9)+6)))))</f>
        <v>0</v>
      </c>
    </row>
    <row r="11" spans="1:7">
      <c r="B11" t="str">
        <f>IF(ISBLANK(Tareas!B7)," - ",Tareas!B7)</f>
        <v>Realización del Resumen ejecutivo</v>
      </c>
      <c r="C11" s="2">
        <f ca="1">IF(ISBLANK(Tareas!$B7),"-",SUM(D11:G11))</f>
        <v>4.5</v>
      </c>
      <c r="D11" s="2">
        <f ca="1">IF(ISBLANK(Tareas!$B7),"-",
SUM(
    SUMIF(INDIRECT(Equipo!$C$4&amp;"!B10:B1000"),$B11,INDIRECT(Equipo!$C$4&amp;"!"&amp;ADDRESS(10,COLUMN(D$9)+6)&amp;":"&amp;ADDRESS(1000,COLUMN(D$9)+6))),
    SUMIF(INDIRECT(Equipo!$D$4&amp;"!B10:B1000"),$B11,INDIRECT(Equipo!$D$4&amp;"!"&amp;ADDRESS(10,COLUMN(D$9)+6)&amp;":"&amp;ADDRESS(1000,COLUMN(D$9)+6))),
    SUMIF(INDIRECT(Equipo!$E$4&amp;"!B10:B1000"),$B11,INDIRECT(Equipo!$E$4&amp;"!"&amp;ADDRESS(10,COLUMN(D$9)+6)&amp;":"&amp;ADDRESS(1000,COLUMN(D$9)+6))),
    SUMIF(INDIRECT(Equipo!$F$4&amp;"!B10:B1000"),$B11,INDIRECT(Equipo!$F$4&amp;"!"&amp;ADDRESS(10,COLUMN(D$9)+6)&amp;":"&amp;ADDRESS(1000,COLUMN(D$9)+6))),
    SUMIF(INDIRECT(Equipo!$G$4&amp;"!B10:B1000"),$B11,INDIRECT(Equipo!$G$4&amp;"!"&amp;ADDRESS(10,COLUMN(D$9)+6)&amp;":"&amp;ADDRESS(1000,COLUMN(D$9)+6)))))</f>
        <v>0</v>
      </c>
      <c r="E11" s="2">
        <f ca="1">IF(ISBLANK(Tareas!$B7),"-",
SUM(
    SUMIF(INDIRECT(Equipo!$C$4&amp;"!B10:B1000"),$B11,INDIRECT(Equipo!$C$4&amp;"!"&amp;ADDRESS(10,COLUMN(E$9)+6)&amp;":"&amp;ADDRESS(1000,COLUMN(E$9)+6))),
    SUMIF(INDIRECT(Equipo!$D$4&amp;"!B10:B1000"),$B11,INDIRECT(Equipo!$D$4&amp;"!"&amp;ADDRESS(10,COLUMN(E$9)+6)&amp;":"&amp;ADDRESS(1000,COLUMN(E$9)+6))),
    SUMIF(INDIRECT(Equipo!$E$4&amp;"!B10:B1000"),$B11,INDIRECT(Equipo!$E$4&amp;"!"&amp;ADDRESS(10,COLUMN(E$9)+6)&amp;":"&amp;ADDRESS(1000,COLUMN(E$9)+6))),
    SUMIF(INDIRECT(Equipo!$F$4&amp;"!B10:B1000"),$B11,INDIRECT(Equipo!$F$4&amp;"!"&amp;ADDRESS(10,COLUMN(E$9)+6)&amp;":"&amp;ADDRESS(1000,COLUMN(E$9)+6))),
    SUMIF(INDIRECT(Equipo!$G$4&amp;"!B10:B1000"),$B11,INDIRECT(Equipo!$G$4&amp;"!"&amp;ADDRESS(10,COLUMN(E$9)+6)&amp;":"&amp;ADDRESS(1000,COLUMN(E$9)+6)))))</f>
        <v>0</v>
      </c>
      <c r="F11" s="2">
        <f ca="1">IF(ISBLANK(Tareas!$B7),"-",
SUM(
    SUMIF(INDIRECT(Equipo!$C$4&amp;"!B10:B1000"),$B11,INDIRECT(Equipo!$C$4&amp;"!"&amp;ADDRESS(10,COLUMN(F$9)+6)&amp;":"&amp;ADDRESS(1000,COLUMN(F$9)+6))),
    SUMIF(INDIRECT(Equipo!$D$4&amp;"!B10:B1000"),$B11,INDIRECT(Equipo!$D$4&amp;"!"&amp;ADDRESS(10,COLUMN(F$9)+6)&amp;":"&amp;ADDRESS(1000,COLUMN(F$9)+6))),
    SUMIF(INDIRECT(Equipo!$E$4&amp;"!B10:B1000"),$B11,INDIRECT(Equipo!$E$4&amp;"!"&amp;ADDRESS(10,COLUMN(F$9)+6)&amp;":"&amp;ADDRESS(1000,COLUMN(F$9)+6))),
    SUMIF(INDIRECT(Equipo!$F$4&amp;"!B10:B1000"),$B11,INDIRECT(Equipo!$F$4&amp;"!"&amp;ADDRESS(10,COLUMN(F$9)+6)&amp;":"&amp;ADDRESS(1000,COLUMN(F$9)+6))),
    SUMIF(INDIRECT(Equipo!$G$4&amp;"!B10:B1000"),$B11,INDIRECT(Equipo!$G$4&amp;"!"&amp;ADDRESS(10,COLUMN(F$9)+6)&amp;":"&amp;ADDRESS(1000,COLUMN(F$9)+6)))))</f>
        <v>2</v>
      </c>
      <c r="G11" s="2">
        <f ca="1">IF(ISBLANK(Tareas!$B7),"-",
SUM(
    SUMIF(INDIRECT(Equipo!$C$4&amp;"!B10:B1000"),$B11,INDIRECT(Equipo!$C$4&amp;"!"&amp;ADDRESS(10,COLUMN(G$9)+6)&amp;":"&amp;ADDRESS(1000,COLUMN(G$9)+6))),
    SUMIF(INDIRECT(Equipo!$D$4&amp;"!B10:B1000"),$B11,INDIRECT(Equipo!$D$4&amp;"!"&amp;ADDRESS(10,COLUMN(G$9)+6)&amp;":"&amp;ADDRESS(1000,COLUMN(G$9)+6))),
    SUMIF(INDIRECT(Equipo!$E$4&amp;"!B10:B1000"),$B11,INDIRECT(Equipo!$E$4&amp;"!"&amp;ADDRESS(10,COLUMN(G$9)+6)&amp;":"&amp;ADDRESS(1000,COLUMN(G$9)+6))),
    SUMIF(INDIRECT(Equipo!$F$4&amp;"!B10:B1000"),$B11,INDIRECT(Equipo!$F$4&amp;"!"&amp;ADDRESS(10,COLUMN(G$9)+6)&amp;":"&amp;ADDRESS(1000,COLUMN(G$9)+6))),
    SUMIF(INDIRECT(Equipo!$G$4&amp;"!B10:B1000"),$B11,INDIRECT(Equipo!$G$4&amp;"!"&amp;ADDRESS(10,COLUMN(G$9)+6)&amp;":"&amp;ADDRESS(1000,COLUMN(G$9)+6)))))</f>
        <v>2.5</v>
      </c>
    </row>
    <row r="12" spans="1:7">
      <c r="B12" t="str">
        <f>IF(ISBLANK(Tareas!B8)," - ",Tareas!B8)</f>
        <v>Revisión documento ERS</v>
      </c>
      <c r="C12" s="2">
        <f ca="1">IF(ISBLANK(Tareas!$B8),"-",SUM(D12:G12))</f>
        <v>5</v>
      </c>
      <c r="D12" s="2">
        <f ca="1">IF(ISBLANK(Tareas!$B8),"-",
SUM(
    SUMIF(INDIRECT(Equipo!$C$4&amp;"!B10:B1000"),$B12,INDIRECT(Equipo!$C$4&amp;"!"&amp;ADDRESS(10,COLUMN(D$9)+6)&amp;":"&amp;ADDRESS(1000,COLUMN(D$9)+6))),
    SUMIF(INDIRECT(Equipo!$D$4&amp;"!B10:B1000"),$B12,INDIRECT(Equipo!$D$4&amp;"!"&amp;ADDRESS(10,COLUMN(D$9)+6)&amp;":"&amp;ADDRESS(1000,COLUMN(D$9)+6))),
    SUMIF(INDIRECT(Equipo!$E$4&amp;"!B10:B1000"),$B12,INDIRECT(Equipo!$E$4&amp;"!"&amp;ADDRESS(10,COLUMN(D$9)+6)&amp;":"&amp;ADDRESS(1000,COLUMN(D$9)+6))),
    SUMIF(INDIRECT(Equipo!$F$4&amp;"!B10:B1000"),$B12,INDIRECT(Equipo!$F$4&amp;"!"&amp;ADDRESS(10,COLUMN(D$9)+6)&amp;":"&amp;ADDRESS(1000,COLUMN(D$9)+6))),
    SUMIF(INDIRECT(Equipo!$G$4&amp;"!B10:B1000"),$B12,INDIRECT(Equipo!$G$4&amp;"!"&amp;ADDRESS(10,COLUMN(D$9)+6)&amp;":"&amp;ADDRESS(1000,COLUMN(D$9)+6)))))</f>
        <v>0</v>
      </c>
      <c r="E12" s="2">
        <f ca="1">IF(ISBLANK(Tareas!$B8),"-",
SUM(
    SUMIF(INDIRECT(Equipo!$C$4&amp;"!B10:B1000"),$B12,INDIRECT(Equipo!$C$4&amp;"!"&amp;ADDRESS(10,COLUMN(E$9)+6)&amp;":"&amp;ADDRESS(1000,COLUMN(E$9)+6))),
    SUMIF(INDIRECT(Equipo!$D$4&amp;"!B10:B1000"),$B12,INDIRECT(Equipo!$D$4&amp;"!"&amp;ADDRESS(10,COLUMN(E$9)+6)&amp;":"&amp;ADDRESS(1000,COLUMN(E$9)+6))),
    SUMIF(INDIRECT(Equipo!$E$4&amp;"!B10:B1000"),$B12,INDIRECT(Equipo!$E$4&amp;"!"&amp;ADDRESS(10,COLUMN(E$9)+6)&amp;":"&amp;ADDRESS(1000,COLUMN(E$9)+6))),
    SUMIF(INDIRECT(Equipo!$F$4&amp;"!B10:B1000"),$B12,INDIRECT(Equipo!$F$4&amp;"!"&amp;ADDRESS(10,COLUMN(E$9)+6)&amp;":"&amp;ADDRESS(1000,COLUMN(E$9)+6))),
    SUMIF(INDIRECT(Equipo!$G$4&amp;"!B10:B1000"),$B12,INDIRECT(Equipo!$G$4&amp;"!"&amp;ADDRESS(10,COLUMN(E$9)+6)&amp;":"&amp;ADDRESS(1000,COLUMN(E$9)+6)))))</f>
        <v>5</v>
      </c>
      <c r="F12" s="2">
        <f ca="1">IF(ISBLANK(Tareas!$B8),"-",
SUM(
    SUMIF(INDIRECT(Equipo!$C$4&amp;"!B10:B1000"),$B12,INDIRECT(Equipo!$C$4&amp;"!"&amp;ADDRESS(10,COLUMN(F$9)+6)&amp;":"&amp;ADDRESS(1000,COLUMN(F$9)+6))),
    SUMIF(INDIRECT(Equipo!$D$4&amp;"!B10:B1000"),$B12,INDIRECT(Equipo!$D$4&amp;"!"&amp;ADDRESS(10,COLUMN(F$9)+6)&amp;":"&amp;ADDRESS(1000,COLUMN(F$9)+6))),
    SUMIF(INDIRECT(Equipo!$E$4&amp;"!B10:B1000"),$B12,INDIRECT(Equipo!$E$4&amp;"!"&amp;ADDRESS(10,COLUMN(F$9)+6)&amp;":"&amp;ADDRESS(1000,COLUMN(F$9)+6))),
    SUMIF(INDIRECT(Equipo!$F$4&amp;"!B10:B1000"),$B12,INDIRECT(Equipo!$F$4&amp;"!"&amp;ADDRESS(10,COLUMN(F$9)+6)&amp;":"&amp;ADDRESS(1000,COLUMN(F$9)+6))),
    SUMIF(INDIRECT(Equipo!$G$4&amp;"!B10:B1000"),$B12,INDIRECT(Equipo!$G$4&amp;"!"&amp;ADDRESS(10,COLUMN(F$9)+6)&amp;":"&amp;ADDRESS(1000,COLUMN(F$9)+6)))))</f>
        <v>0</v>
      </c>
      <c r="G12" s="2">
        <f ca="1">IF(ISBLANK(Tareas!$B8),"-",
SUM(
    SUMIF(INDIRECT(Equipo!$C$4&amp;"!B10:B1000"),$B12,INDIRECT(Equipo!$C$4&amp;"!"&amp;ADDRESS(10,COLUMN(G$9)+6)&amp;":"&amp;ADDRESS(1000,COLUMN(G$9)+6))),
    SUMIF(INDIRECT(Equipo!$D$4&amp;"!B10:B1000"),$B12,INDIRECT(Equipo!$D$4&amp;"!"&amp;ADDRESS(10,COLUMN(G$9)+6)&amp;":"&amp;ADDRESS(1000,COLUMN(G$9)+6))),
    SUMIF(INDIRECT(Equipo!$E$4&amp;"!B10:B1000"),$B12,INDIRECT(Equipo!$E$4&amp;"!"&amp;ADDRESS(10,COLUMN(G$9)+6)&amp;":"&amp;ADDRESS(1000,COLUMN(G$9)+6))),
    SUMIF(INDIRECT(Equipo!$F$4&amp;"!B10:B1000"),$B12,INDIRECT(Equipo!$F$4&amp;"!"&amp;ADDRESS(10,COLUMN(G$9)+6)&amp;":"&amp;ADDRESS(1000,COLUMN(G$9)+6))),
    SUMIF(INDIRECT(Equipo!$G$4&amp;"!B10:B1000"),$B12,INDIRECT(Equipo!$G$4&amp;"!"&amp;ADDRESS(10,COLUMN(G$9)+6)&amp;":"&amp;ADDRESS(1000,COLUMN(G$9)+6)))))</f>
        <v>0</v>
      </c>
    </row>
    <row r="13" spans="1:7">
      <c r="B13" t="str">
        <f>IF(ISBLANK(Tareas!B9)," - ",Tareas!B9)</f>
        <v>Revisión documento Estrategia</v>
      </c>
      <c r="C13" s="2">
        <f ca="1">IF(ISBLANK(Tareas!$B9),"-",SUM(D13:G13))</f>
        <v>2.5</v>
      </c>
      <c r="D13" s="2">
        <f ca="1">IF(ISBLANK(Tareas!$B9),"-",
SUM(
    SUMIF(INDIRECT(Equipo!$C$4&amp;"!B10:B1000"),$B13,INDIRECT(Equipo!$C$4&amp;"!"&amp;ADDRESS(10,COLUMN(D$9)+6)&amp;":"&amp;ADDRESS(1000,COLUMN(D$9)+6))),
    SUMIF(INDIRECT(Equipo!$D$4&amp;"!B10:B1000"),$B13,INDIRECT(Equipo!$D$4&amp;"!"&amp;ADDRESS(10,COLUMN(D$9)+6)&amp;":"&amp;ADDRESS(1000,COLUMN(D$9)+6))),
    SUMIF(INDIRECT(Equipo!$E$4&amp;"!B10:B1000"),$B13,INDIRECT(Equipo!$E$4&amp;"!"&amp;ADDRESS(10,COLUMN(D$9)+6)&amp;":"&amp;ADDRESS(1000,COLUMN(D$9)+6))),
    SUMIF(INDIRECT(Equipo!$F$4&amp;"!B10:B1000"),$B13,INDIRECT(Equipo!$F$4&amp;"!"&amp;ADDRESS(10,COLUMN(D$9)+6)&amp;":"&amp;ADDRESS(1000,COLUMN(D$9)+6))),
    SUMIF(INDIRECT(Equipo!$G$4&amp;"!B10:B1000"),$B13,INDIRECT(Equipo!$G$4&amp;"!"&amp;ADDRESS(10,COLUMN(D$9)+6)&amp;":"&amp;ADDRESS(1000,COLUMN(D$9)+6)))))</f>
        <v>0</v>
      </c>
      <c r="E13" s="2">
        <f ca="1">IF(ISBLANK(Tareas!$B9),"-",
SUM(
    SUMIF(INDIRECT(Equipo!$C$4&amp;"!B10:B1000"),$B13,INDIRECT(Equipo!$C$4&amp;"!"&amp;ADDRESS(10,COLUMN(E$9)+6)&amp;":"&amp;ADDRESS(1000,COLUMN(E$9)+6))),
    SUMIF(INDIRECT(Equipo!$D$4&amp;"!B10:B1000"),$B13,INDIRECT(Equipo!$D$4&amp;"!"&amp;ADDRESS(10,COLUMN(E$9)+6)&amp;":"&amp;ADDRESS(1000,COLUMN(E$9)+6))),
    SUMIF(INDIRECT(Equipo!$E$4&amp;"!B10:B1000"),$B13,INDIRECT(Equipo!$E$4&amp;"!"&amp;ADDRESS(10,COLUMN(E$9)+6)&amp;":"&amp;ADDRESS(1000,COLUMN(E$9)+6))),
    SUMIF(INDIRECT(Equipo!$F$4&amp;"!B10:B1000"),$B13,INDIRECT(Equipo!$F$4&amp;"!"&amp;ADDRESS(10,COLUMN(E$9)+6)&amp;":"&amp;ADDRESS(1000,COLUMN(E$9)+6))),
    SUMIF(INDIRECT(Equipo!$G$4&amp;"!B10:B1000"),$B13,INDIRECT(Equipo!$G$4&amp;"!"&amp;ADDRESS(10,COLUMN(E$9)+6)&amp;":"&amp;ADDRESS(1000,COLUMN(E$9)+6)))))</f>
        <v>2.5</v>
      </c>
      <c r="F13" s="2">
        <f ca="1">IF(ISBLANK(Tareas!$B9),"-",
SUM(
    SUMIF(INDIRECT(Equipo!$C$4&amp;"!B10:B1000"),$B13,INDIRECT(Equipo!$C$4&amp;"!"&amp;ADDRESS(10,COLUMN(F$9)+6)&amp;":"&amp;ADDRESS(1000,COLUMN(F$9)+6))),
    SUMIF(INDIRECT(Equipo!$D$4&amp;"!B10:B1000"),$B13,INDIRECT(Equipo!$D$4&amp;"!"&amp;ADDRESS(10,COLUMN(F$9)+6)&amp;":"&amp;ADDRESS(1000,COLUMN(F$9)+6))),
    SUMIF(INDIRECT(Equipo!$E$4&amp;"!B10:B1000"),$B13,INDIRECT(Equipo!$E$4&amp;"!"&amp;ADDRESS(10,COLUMN(F$9)+6)&amp;":"&amp;ADDRESS(1000,COLUMN(F$9)+6))),
    SUMIF(INDIRECT(Equipo!$F$4&amp;"!B10:B1000"),$B13,INDIRECT(Equipo!$F$4&amp;"!"&amp;ADDRESS(10,COLUMN(F$9)+6)&amp;":"&amp;ADDRESS(1000,COLUMN(F$9)+6))),
    SUMIF(INDIRECT(Equipo!$G$4&amp;"!B10:B1000"),$B13,INDIRECT(Equipo!$G$4&amp;"!"&amp;ADDRESS(10,COLUMN(F$9)+6)&amp;":"&amp;ADDRESS(1000,COLUMN(F$9)+6)))))</f>
        <v>0</v>
      </c>
      <c r="G13" s="2">
        <f ca="1">IF(ISBLANK(Tareas!$B9),"-",
SUM(
    SUMIF(INDIRECT(Equipo!$C$4&amp;"!B10:B1000"),$B13,INDIRECT(Equipo!$C$4&amp;"!"&amp;ADDRESS(10,COLUMN(G$9)+6)&amp;":"&amp;ADDRESS(1000,COLUMN(G$9)+6))),
    SUMIF(INDIRECT(Equipo!$D$4&amp;"!B10:B1000"),$B13,INDIRECT(Equipo!$D$4&amp;"!"&amp;ADDRESS(10,COLUMN(G$9)+6)&amp;":"&amp;ADDRESS(1000,COLUMN(G$9)+6))),
    SUMIF(INDIRECT(Equipo!$E$4&amp;"!B10:B1000"),$B13,INDIRECT(Equipo!$E$4&amp;"!"&amp;ADDRESS(10,COLUMN(G$9)+6)&amp;":"&amp;ADDRESS(1000,COLUMN(G$9)+6))),
    SUMIF(INDIRECT(Equipo!$F$4&amp;"!B10:B1000"),$B13,INDIRECT(Equipo!$F$4&amp;"!"&amp;ADDRESS(10,COLUMN(G$9)+6)&amp;":"&amp;ADDRESS(1000,COLUMN(G$9)+6))),
    SUMIF(INDIRECT(Equipo!$G$4&amp;"!B10:B1000"),$B13,INDIRECT(Equipo!$G$4&amp;"!"&amp;ADDRESS(10,COLUMN(G$9)+6)&amp;":"&amp;ADDRESS(1000,COLUMN(G$9)+6)))))</f>
        <v>0</v>
      </c>
    </row>
    <row r="14" spans="1:7">
      <c r="B14" t="str">
        <f>IF(ISBLANK(Tareas!B10)," - ",Tareas!B10)</f>
        <v>Corrección documento Estrategia</v>
      </c>
      <c r="C14" s="2">
        <f ca="1">IF(ISBLANK(Tareas!$B10),"-",SUM(D14:G14))</f>
        <v>2</v>
      </c>
      <c r="D14" s="2">
        <f ca="1">IF(ISBLANK(Tareas!$B10),"-",
SUM(
    SUMIF(INDIRECT(Equipo!$C$4&amp;"!B10:B1000"),$B14,INDIRECT(Equipo!$C$4&amp;"!"&amp;ADDRESS(10,COLUMN(D$9)+6)&amp;":"&amp;ADDRESS(1000,COLUMN(D$9)+6))),
    SUMIF(INDIRECT(Equipo!$D$4&amp;"!B10:B1000"),$B14,INDIRECT(Equipo!$D$4&amp;"!"&amp;ADDRESS(10,COLUMN(D$9)+6)&amp;":"&amp;ADDRESS(1000,COLUMN(D$9)+6))),
    SUMIF(INDIRECT(Equipo!$E$4&amp;"!B10:B1000"),$B14,INDIRECT(Equipo!$E$4&amp;"!"&amp;ADDRESS(10,COLUMN(D$9)+6)&amp;":"&amp;ADDRESS(1000,COLUMN(D$9)+6))),
    SUMIF(INDIRECT(Equipo!$F$4&amp;"!B10:B1000"),$B14,INDIRECT(Equipo!$F$4&amp;"!"&amp;ADDRESS(10,COLUMN(D$9)+6)&amp;":"&amp;ADDRESS(1000,COLUMN(D$9)+6))),
    SUMIF(INDIRECT(Equipo!$G$4&amp;"!B10:B1000"),$B14,INDIRECT(Equipo!$G$4&amp;"!"&amp;ADDRESS(10,COLUMN(D$9)+6)&amp;":"&amp;ADDRESS(1000,COLUMN(D$9)+6)))))</f>
        <v>0</v>
      </c>
      <c r="E14" s="2">
        <f ca="1">IF(ISBLANK(Tareas!$B10),"-",
SUM(
    SUMIF(INDIRECT(Equipo!$C$4&amp;"!B10:B1000"),$B14,INDIRECT(Equipo!$C$4&amp;"!"&amp;ADDRESS(10,COLUMN(E$9)+6)&amp;":"&amp;ADDRESS(1000,COLUMN(E$9)+6))),
    SUMIF(INDIRECT(Equipo!$D$4&amp;"!B10:B1000"),$B14,INDIRECT(Equipo!$D$4&amp;"!"&amp;ADDRESS(10,COLUMN(E$9)+6)&amp;":"&amp;ADDRESS(1000,COLUMN(E$9)+6))),
    SUMIF(INDIRECT(Equipo!$E$4&amp;"!B10:B1000"),$B14,INDIRECT(Equipo!$E$4&amp;"!"&amp;ADDRESS(10,COLUMN(E$9)+6)&amp;":"&amp;ADDRESS(1000,COLUMN(E$9)+6))),
    SUMIF(INDIRECT(Equipo!$F$4&amp;"!B10:B1000"),$B14,INDIRECT(Equipo!$F$4&amp;"!"&amp;ADDRESS(10,COLUMN(E$9)+6)&amp;":"&amp;ADDRESS(1000,COLUMN(E$9)+6))),
    SUMIF(INDIRECT(Equipo!$G$4&amp;"!B10:B1000"),$B14,INDIRECT(Equipo!$G$4&amp;"!"&amp;ADDRESS(10,COLUMN(E$9)+6)&amp;":"&amp;ADDRESS(1000,COLUMN(E$9)+6)))))</f>
        <v>2</v>
      </c>
      <c r="F14" s="2">
        <f ca="1">IF(ISBLANK(Tareas!$B10),"-",
SUM(
    SUMIF(INDIRECT(Equipo!$C$4&amp;"!B10:B1000"),$B14,INDIRECT(Equipo!$C$4&amp;"!"&amp;ADDRESS(10,COLUMN(F$9)+6)&amp;":"&amp;ADDRESS(1000,COLUMN(F$9)+6))),
    SUMIF(INDIRECT(Equipo!$D$4&amp;"!B10:B1000"),$B14,INDIRECT(Equipo!$D$4&amp;"!"&amp;ADDRESS(10,COLUMN(F$9)+6)&amp;":"&amp;ADDRESS(1000,COLUMN(F$9)+6))),
    SUMIF(INDIRECT(Equipo!$E$4&amp;"!B10:B1000"),$B14,INDIRECT(Equipo!$E$4&amp;"!"&amp;ADDRESS(10,COLUMN(F$9)+6)&amp;":"&amp;ADDRESS(1000,COLUMN(F$9)+6))),
    SUMIF(INDIRECT(Equipo!$F$4&amp;"!B10:B1000"),$B14,INDIRECT(Equipo!$F$4&amp;"!"&amp;ADDRESS(10,COLUMN(F$9)+6)&amp;":"&amp;ADDRESS(1000,COLUMN(F$9)+6))),
    SUMIF(INDIRECT(Equipo!$G$4&amp;"!B10:B1000"),$B14,INDIRECT(Equipo!$G$4&amp;"!"&amp;ADDRESS(10,COLUMN(F$9)+6)&amp;":"&amp;ADDRESS(1000,COLUMN(F$9)+6)))))</f>
        <v>0</v>
      </c>
      <c r="G14" s="2">
        <f ca="1">IF(ISBLANK(Tareas!$B10),"-",
SUM(
    SUMIF(INDIRECT(Equipo!$C$4&amp;"!B10:B1000"),$B14,INDIRECT(Equipo!$C$4&amp;"!"&amp;ADDRESS(10,COLUMN(G$9)+6)&amp;":"&amp;ADDRESS(1000,COLUMN(G$9)+6))),
    SUMIF(INDIRECT(Equipo!$D$4&amp;"!B10:B1000"),$B14,INDIRECT(Equipo!$D$4&amp;"!"&amp;ADDRESS(10,COLUMN(G$9)+6)&amp;":"&amp;ADDRESS(1000,COLUMN(G$9)+6))),
    SUMIF(INDIRECT(Equipo!$E$4&amp;"!B10:B1000"),$B14,INDIRECT(Equipo!$E$4&amp;"!"&amp;ADDRESS(10,COLUMN(G$9)+6)&amp;":"&amp;ADDRESS(1000,COLUMN(G$9)+6))),
    SUMIF(INDIRECT(Equipo!$F$4&amp;"!B10:B1000"),$B14,INDIRECT(Equipo!$F$4&amp;"!"&amp;ADDRESS(10,COLUMN(G$9)+6)&amp;":"&amp;ADDRESS(1000,COLUMN(G$9)+6))),
    SUMIF(INDIRECT(Equipo!$G$4&amp;"!B10:B1000"),$B14,INDIRECT(Equipo!$G$4&amp;"!"&amp;ADDRESS(10,COLUMN(G$9)+6)&amp;":"&amp;ADDRESS(1000,COLUMN(G$9)+6)))))</f>
        <v>0</v>
      </c>
    </row>
    <row r="15" spans="1:7">
      <c r="B15" t="str">
        <f>IF(ISBLANK(Tareas!B11)," - ",Tareas!B11)</f>
        <v>Revisión documento PGCS</v>
      </c>
      <c r="C15" s="2">
        <f ca="1">IF(ISBLANK(Tareas!$B11),"-",SUM(D15:G15))</f>
        <v>4</v>
      </c>
      <c r="D15" s="2">
        <f ca="1">IF(ISBLANK(Tareas!$B11),"-",
SUM(
    SUMIF(INDIRECT(Equipo!$C$4&amp;"!B10:B1000"),$B15,INDIRECT(Equipo!$C$4&amp;"!"&amp;ADDRESS(10,COLUMN(D$9)+6)&amp;":"&amp;ADDRESS(1000,COLUMN(D$9)+6))),
    SUMIF(INDIRECT(Equipo!$D$4&amp;"!B10:B1000"),$B15,INDIRECT(Equipo!$D$4&amp;"!"&amp;ADDRESS(10,COLUMN(D$9)+6)&amp;":"&amp;ADDRESS(1000,COLUMN(D$9)+6))),
    SUMIF(INDIRECT(Equipo!$E$4&amp;"!B10:B1000"),$B15,INDIRECT(Equipo!$E$4&amp;"!"&amp;ADDRESS(10,COLUMN(D$9)+6)&amp;":"&amp;ADDRESS(1000,COLUMN(D$9)+6))),
    SUMIF(INDIRECT(Equipo!$F$4&amp;"!B10:B1000"),$B15,INDIRECT(Equipo!$F$4&amp;"!"&amp;ADDRESS(10,COLUMN(D$9)+6)&amp;":"&amp;ADDRESS(1000,COLUMN(D$9)+6))),
    SUMIF(INDIRECT(Equipo!$G$4&amp;"!B10:B1000"),$B15,INDIRECT(Equipo!$G$4&amp;"!"&amp;ADDRESS(10,COLUMN(D$9)+6)&amp;":"&amp;ADDRESS(1000,COLUMN(D$9)+6)))))</f>
        <v>0</v>
      </c>
      <c r="E15" s="2">
        <f ca="1">IF(ISBLANK(Tareas!$B11),"-",
SUM(
    SUMIF(INDIRECT(Equipo!$C$4&amp;"!B10:B1000"),$B15,INDIRECT(Equipo!$C$4&amp;"!"&amp;ADDRESS(10,COLUMN(E$9)+6)&amp;":"&amp;ADDRESS(1000,COLUMN(E$9)+6))),
    SUMIF(INDIRECT(Equipo!$D$4&amp;"!B10:B1000"),$B15,INDIRECT(Equipo!$D$4&amp;"!"&amp;ADDRESS(10,COLUMN(E$9)+6)&amp;":"&amp;ADDRESS(1000,COLUMN(E$9)+6))),
    SUMIF(INDIRECT(Equipo!$E$4&amp;"!B10:B1000"),$B15,INDIRECT(Equipo!$E$4&amp;"!"&amp;ADDRESS(10,COLUMN(E$9)+6)&amp;":"&amp;ADDRESS(1000,COLUMN(E$9)+6))),
    SUMIF(INDIRECT(Equipo!$F$4&amp;"!B10:B1000"),$B15,INDIRECT(Equipo!$F$4&amp;"!"&amp;ADDRESS(10,COLUMN(E$9)+6)&amp;":"&amp;ADDRESS(1000,COLUMN(E$9)+6))),
    SUMIF(INDIRECT(Equipo!$G$4&amp;"!B10:B1000"),$B15,INDIRECT(Equipo!$G$4&amp;"!"&amp;ADDRESS(10,COLUMN(E$9)+6)&amp;":"&amp;ADDRESS(1000,COLUMN(E$9)+6)))))</f>
        <v>4</v>
      </c>
      <c r="F15" s="2">
        <f ca="1">IF(ISBLANK(Tareas!$B11),"-",
SUM(
    SUMIF(INDIRECT(Equipo!$C$4&amp;"!B10:B1000"),$B15,INDIRECT(Equipo!$C$4&amp;"!"&amp;ADDRESS(10,COLUMN(F$9)+6)&amp;":"&amp;ADDRESS(1000,COLUMN(F$9)+6))),
    SUMIF(INDIRECT(Equipo!$D$4&amp;"!B10:B1000"),$B15,INDIRECT(Equipo!$D$4&amp;"!"&amp;ADDRESS(10,COLUMN(F$9)+6)&amp;":"&amp;ADDRESS(1000,COLUMN(F$9)+6))),
    SUMIF(INDIRECT(Equipo!$E$4&amp;"!B10:B1000"),$B15,INDIRECT(Equipo!$E$4&amp;"!"&amp;ADDRESS(10,COLUMN(F$9)+6)&amp;":"&amp;ADDRESS(1000,COLUMN(F$9)+6))),
    SUMIF(INDIRECT(Equipo!$F$4&amp;"!B10:B1000"),$B15,INDIRECT(Equipo!$F$4&amp;"!"&amp;ADDRESS(10,COLUMN(F$9)+6)&amp;":"&amp;ADDRESS(1000,COLUMN(F$9)+6))),
    SUMIF(INDIRECT(Equipo!$G$4&amp;"!B10:B1000"),$B15,INDIRECT(Equipo!$G$4&amp;"!"&amp;ADDRESS(10,COLUMN(F$9)+6)&amp;":"&amp;ADDRESS(1000,COLUMN(F$9)+6)))))</f>
        <v>0</v>
      </c>
      <c r="G15" s="2">
        <f ca="1">IF(ISBLANK(Tareas!$B11),"-",
SUM(
    SUMIF(INDIRECT(Equipo!$C$4&amp;"!B10:B1000"),$B15,INDIRECT(Equipo!$C$4&amp;"!"&amp;ADDRESS(10,COLUMN(G$9)+6)&amp;":"&amp;ADDRESS(1000,COLUMN(G$9)+6))),
    SUMIF(INDIRECT(Equipo!$D$4&amp;"!B10:B1000"),$B15,INDIRECT(Equipo!$D$4&amp;"!"&amp;ADDRESS(10,COLUMN(G$9)+6)&amp;":"&amp;ADDRESS(1000,COLUMN(G$9)+6))),
    SUMIF(INDIRECT(Equipo!$E$4&amp;"!B10:B1000"),$B15,INDIRECT(Equipo!$E$4&amp;"!"&amp;ADDRESS(10,COLUMN(G$9)+6)&amp;":"&amp;ADDRESS(1000,COLUMN(G$9)+6))),
    SUMIF(INDIRECT(Equipo!$F$4&amp;"!B10:B1000"),$B15,INDIRECT(Equipo!$F$4&amp;"!"&amp;ADDRESS(10,COLUMN(G$9)+6)&amp;":"&amp;ADDRESS(1000,COLUMN(G$9)+6))),
    SUMIF(INDIRECT(Equipo!$G$4&amp;"!B10:B1000"),$B15,INDIRECT(Equipo!$G$4&amp;"!"&amp;ADDRESS(10,COLUMN(G$9)+6)&amp;":"&amp;ADDRESS(1000,COLUMN(G$9)+6)))))</f>
        <v>0</v>
      </c>
    </row>
    <row r="16" spans="1:7">
      <c r="B16" t="str">
        <f>IF(ISBLANK(Tareas!B12)," - ",Tareas!B12)</f>
        <v>Corrección documento PGCS</v>
      </c>
      <c r="C16" s="2">
        <f ca="1">IF(ISBLANK(Tareas!$B12),"-",SUM(D16:G16))</f>
        <v>4.5</v>
      </c>
      <c r="D16" s="2">
        <f ca="1">IF(ISBLANK(Tareas!$B12),"-",
SUM(
    SUMIF(INDIRECT(Equipo!$C$4&amp;"!B10:B1000"),$B16,INDIRECT(Equipo!$C$4&amp;"!"&amp;ADDRESS(10,COLUMN(D$9)+6)&amp;":"&amp;ADDRESS(1000,COLUMN(D$9)+6))),
    SUMIF(INDIRECT(Equipo!$D$4&amp;"!B10:B1000"),$B16,INDIRECT(Equipo!$D$4&amp;"!"&amp;ADDRESS(10,COLUMN(D$9)+6)&amp;":"&amp;ADDRESS(1000,COLUMN(D$9)+6))),
    SUMIF(INDIRECT(Equipo!$E$4&amp;"!B10:B1000"),$B16,INDIRECT(Equipo!$E$4&amp;"!"&amp;ADDRESS(10,COLUMN(D$9)+6)&amp;":"&amp;ADDRESS(1000,COLUMN(D$9)+6))),
    SUMIF(INDIRECT(Equipo!$F$4&amp;"!B10:B1000"),$B16,INDIRECT(Equipo!$F$4&amp;"!"&amp;ADDRESS(10,COLUMN(D$9)+6)&amp;":"&amp;ADDRESS(1000,COLUMN(D$9)+6))),
    SUMIF(INDIRECT(Equipo!$G$4&amp;"!B10:B1000"),$B16,INDIRECT(Equipo!$G$4&amp;"!"&amp;ADDRESS(10,COLUMN(D$9)+6)&amp;":"&amp;ADDRESS(1000,COLUMN(D$9)+6)))))</f>
        <v>0</v>
      </c>
      <c r="E16" s="2">
        <f ca="1">IF(ISBLANK(Tareas!$B12),"-",
SUM(
    SUMIF(INDIRECT(Equipo!$C$4&amp;"!B10:B1000"),$B16,INDIRECT(Equipo!$C$4&amp;"!"&amp;ADDRESS(10,COLUMN(E$9)+6)&amp;":"&amp;ADDRESS(1000,COLUMN(E$9)+6))),
    SUMIF(INDIRECT(Equipo!$D$4&amp;"!B10:B1000"),$B16,INDIRECT(Equipo!$D$4&amp;"!"&amp;ADDRESS(10,COLUMN(E$9)+6)&amp;":"&amp;ADDRESS(1000,COLUMN(E$9)+6))),
    SUMIF(INDIRECT(Equipo!$E$4&amp;"!B10:B1000"),$B16,INDIRECT(Equipo!$E$4&amp;"!"&amp;ADDRESS(10,COLUMN(E$9)+6)&amp;":"&amp;ADDRESS(1000,COLUMN(E$9)+6))),
    SUMIF(INDIRECT(Equipo!$F$4&amp;"!B10:B1000"),$B16,INDIRECT(Equipo!$F$4&amp;"!"&amp;ADDRESS(10,COLUMN(E$9)+6)&amp;":"&amp;ADDRESS(1000,COLUMN(E$9)+6))),
    SUMIF(INDIRECT(Equipo!$G$4&amp;"!B10:B1000"),$B16,INDIRECT(Equipo!$G$4&amp;"!"&amp;ADDRESS(10,COLUMN(E$9)+6)&amp;":"&amp;ADDRESS(1000,COLUMN(E$9)+6)))))</f>
        <v>4.5</v>
      </c>
      <c r="F16" s="2">
        <f ca="1">IF(ISBLANK(Tareas!$B12),"-",
SUM(
    SUMIF(INDIRECT(Equipo!$C$4&amp;"!B10:B1000"),$B16,INDIRECT(Equipo!$C$4&amp;"!"&amp;ADDRESS(10,COLUMN(F$9)+6)&amp;":"&amp;ADDRESS(1000,COLUMN(F$9)+6))),
    SUMIF(INDIRECT(Equipo!$D$4&amp;"!B10:B1000"),$B16,INDIRECT(Equipo!$D$4&amp;"!"&amp;ADDRESS(10,COLUMN(F$9)+6)&amp;":"&amp;ADDRESS(1000,COLUMN(F$9)+6))),
    SUMIF(INDIRECT(Equipo!$E$4&amp;"!B10:B1000"),$B16,INDIRECT(Equipo!$E$4&amp;"!"&amp;ADDRESS(10,COLUMN(F$9)+6)&amp;":"&amp;ADDRESS(1000,COLUMN(F$9)+6))),
    SUMIF(INDIRECT(Equipo!$F$4&amp;"!B10:B1000"),$B16,INDIRECT(Equipo!$F$4&amp;"!"&amp;ADDRESS(10,COLUMN(F$9)+6)&amp;":"&amp;ADDRESS(1000,COLUMN(F$9)+6))),
    SUMIF(INDIRECT(Equipo!$G$4&amp;"!B10:B1000"),$B16,INDIRECT(Equipo!$G$4&amp;"!"&amp;ADDRESS(10,COLUMN(F$9)+6)&amp;":"&amp;ADDRESS(1000,COLUMN(F$9)+6)))))</f>
        <v>0</v>
      </c>
      <c r="G16" s="2">
        <f ca="1">IF(ISBLANK(Tareas!$B12),"-",
SUM(
    SUMIF(INDIRECT(Equipo!$C$4&amp;"!B10:B1000"),$B16,INDIRECT(Equipo!$C$4&amp;"!"&amp;ADDRESS(10,COLUMN(G$9)+6)&amp;":"&amp;ADDRESS(1000,COLUMN(G$9)+6))),
    SUMIF(INDIRECT(Equipo!$D$4&amp;"!B10:B1000"),$B16,INDIRECT(Equipo!$D$4&amp;"!"&amp;ADDRESS(10,COLUMN(G$9)+6)&amp;":"&amp;ADDRESS(1000,COLUMN(G$9)+6))),
    SUMIF(INDIRECT(Equipo!$E$4&amp;"!B10:B1000"),$B16,INDIRECT(Equipo!$E$4&amp;"!"&amp;ADDRESS(10,COLUMN(G$9)+6)&amp;":"&amp;ADDRESS(1000,COLUMN(G$9)+6))),
    SUMIF(INDIRECT(Equipo!$F$4&amp;"!B10:B1000"),$B16,INDIRECT(Equipo!$F$4&amp;"!"&amp;ADDRESS(10,COLUMN(G$9)+6)&amp;":"&amp;ADDRESS(1000,COLUMN(G$9)+6))),
    SUMIF(INDIRECT(Equipo!$G$4&amp;"!B10:B1000"),$B16,INDIRECT(Equipo!$G$4&amp;"!"&amp;ADDRESS(10,COLUMN(G$9)+6)&amp;":"&amp;ADDRESS(1000,COLUMN(G$9)+6)))))</f>
        <v>0</v>
      </c>
    </row>
    <row r="17" spans="2:7">
      <c r="B17" t="str">
        <f>IF(ISBLANK(Tareas!B13)," - ",Tareas!B13)</f>
        <v>Actualización Hoja Valor Ganado</v>
      </c>
      <c r="C17" s="2">
        <f ca="1">IF(ISBLANK(Tareas!$B13),"-",SUM(D17:G17))</f>
        <v>5</v>
      </c>
      <c r="D17" s="2">
        <f ca="1">IF(ISBLANK(Tareas!$B13),"-",
SUM(
    SUMIF(INDIRECT(Equipo!$C$4&amp;"!B10:B1000"),$B17,INDIRECT(Equipo!$C$4&amp;"!"&amp;ADDRESS(10,COLUMN(D$9)+6)&amp;":"&amp;ADDRESS(1000,COLUMN(D$9)+6))),
    SUMIF(INDIRECT(Equipo!$D$4&amp;"!B10:B1000"),$B17,INDIRECT(Equipo!$D$4&amp;"!"&amp;ADDRESS(10,COLUMN(D$9)+6)&amp;":"&amp;ADDRESS(1000,COLUMN(D$9)+6))),
    SUMIF(INDIRECT(Equipo!$E$4&amp;"!B10:B1000"),$B17,INDIRECT(Equipo!$E$4&amp;"!"&amp;ADDRESS(10,COLUMN(D$9)+6)&amp;":"&amp;ADDRESS(1000,COLUMN(D$9)+6))),
    SUMIF(INDIRECT(Equipo!$F$4&amp;"!B10:B1000"),$B17,INDIRECT(Equipo!$F$4&amp;"!"&amp;ADDRESS(10,COLUMN(D$9)+6)&amp;":"&amp;ADDRESS(1000,COLUMN(D$9)+6))),
    SUMIF(INDIRECT(Equipo!$G$4&amp;"!B10:B1000"),$B17,INDIRECT(Equipo!$G$4&amp;"!"&amp;ADDRESS(10,COLUMN(D$9)+6)&amp;":"&amp;ADDRESS(1000,COLUMN(D$9)+6)))))</f>
        <v>0</v>
      </c>
      <c r="E17" s="2">
        <f ca="1">IF(ISBLANK(Tareas!$B13),"-",
SUM(
    SUMIF(INDIRECT(Equipo!$C$4&amp;"!B10:B1000"),$B17,INDIRECT(Equipo!$C$4&amp;"!"&amp;ADDRESS(10,COLUMN(E$9)+6)&amp;":"&amp;ADDRESS(1000,COLUMN(E$9)+6))),
    SUMIF(INDIRECT(Equipo!$D$4&amp;"!B10:B1000"),$B17,INDIRECT(Equipo!$D$4&amp;"!"&amp;ADDRESS(10,COLUMN(E$9)+6)&amp;":"&amp;ADDRESS(1000,COLUMN(E$9)+6))),
    SUMIF(INDIRECT(Equipo!$E$4&amp;"!B10:B1000"),$B17,INDIRECT(Equipo!$E$4&amp;"!"&amp;ADDRESS(10,COLUMN(E$9)+6)&amp;":"&amp;ADDRESS(1000,COLUMN(E$9)+6))),
    SUMIF(INDIRECT(Equipo!$F$4&amp;"!B10:B1000"),$B17,INDIRECT(Equipo!$F$4&amp;"!"&amp;ADDRESS(10,COLUMN(E$9)+6)&amp;":"&amp;ADDRESS(1000,COLUMN(E$9)+6))),
    SUMIF(INDIRECT(Equipo!$G$4&amp;"!B10:B1000"),$B17,INDIRECT(Equipo!$G$4&amp;"!"&amp;ADDRESS(10,COLUMN(E$9)+6)&amp;":"&amp;ADDRESS(1000,COLUMN(E$9)+6)))))</f>
        <v>5</v>
      </c>
      <c r="F17" s="2">
        <f ca="1">IF(ISBLANK(Tareas!$B13),"-",
SUM(
    SUMIF(INDIRECT(Equipo!$C$4&amp;"!B10:B1000"),$B17,INDIRECT(Equipo!$C$4&amp;"!"&amp;ADDRESS(10,COLUMN(F$9)+6)&amp;":"&amp;ADDRESS(1000,COLUMN(F$9)+6))),
    SUMIF(INDIRECT(Equipo!$D$4&amp;"!B10:B1000"),$B17,INDIRECT(Equipo!$D$4&amp;"!"&amp;ADDRESS(10,COLUMN(F$9)+6)&amp;":"&amp;ADDRESS(1000,COLUMN(F$9)+6))),
    SUMIF(INDIRECT(Equipo!$E$4&amp;"!B10:B1000"),$B17,INDIRECT(Equipo!$E$4&amp;"!"&amp;ADDRESS(10,COLUMN(F$9)+6)&amp;":"&amp;ADDRESS(1000,COLUMN(F$9)+6))),
    SUMIF(INDIRECT(Equipo!$F$4&amp;"!B10:B1000"),$B17,INDIRECT(Equipo!$F$4&amp;"!"&amp;ADDRESS(10,COLUMN(F$9)+6)&amp;":"&amp;ADDRESS(1000,COLUMN(F$9)+6))),
    SUMIF(INDIRECT(Equipo!$G$4&amp;"!B10:B1000"),$B17,INDIRECT(Equipo!$G$4&amp;"!"&amp;ADDRESS(10,COLUMN(F$9)+6)&amp;":"&amp;ADDRESS(1000,COLUMN(F$9)+6)))))</f>
        <v>0</v>
      </c>
      <c r="G17" s="2">
        <f ca="1">IF(ISBLANK(Tareas!$B13),"-",
SUM(
    SUMIF(INDIRECT(Equipo!$C$4&amp;"!B10:B1000"),$B17,INDIRECT(Equipo!$C$4&amp;"!"&amp;ADDRESS(10,COLUMN(G$9)+6)&amp;":"&amp;ADDRESS(1000,COLUMN(G$9)+6))),
    SUMIF(INDIRECT(Equipo!$D$4&amp;"!B10:B1000"),$B17,INDIRECT(Equipo!$D$4&amp;"!"&amp;ADDRESS(10,COLUMN(G$9)+6)&amp;":"&amp;ADDRESS(1000,COLUMN(G$9)+6))),
    SUMIF(INDIRECT(Equipo!$E$4&amp;"!B10:B1000"),$B17,INDIRECT(Equipo!$E$4&amp;"!"&amp;ADDRESS(10,COLUMN(G$9)+6)&amp;":"&amp;ADDRESS(1000,COLUMN(G$9)+6))),
    SUMIF(INDIRECT(Equipo!$F$4&amp;"!B10:B1000"),$B17,INDIRECT(Equipo!$F$4&amp;"!"&amp;ADDRESS(10,COLUMN(G$9)+6)&amp;":"&amp;ADDRESS(1000,COLUMN(G$9)+6))),
    SUMIF(INDIRECT(Equipo!$G$4&amp;"!B10:B1000"),$B17,INDIRECT(Equipo!$G$4&amp;"!"&amp;ADDRESS(10,COLUMN(G$9)+6)&amp;":"&amp;ADDRESS(1000,COLUMN(G$9)+6)))))</f>
        <v>0</v>
      </c>
    </row>
    <row r="18" spans="2:7">
      <c r="B18" t="str">
        <f>IF(ISBLANK(Tareas!B14)," - ",Tareas!B14)</f>
        <v>Revisión DAN</v>
      </c>
      <c r="C18" s="2">
        <f ca="1">IF(ISBLANK(Tareas!$B14),"-",SUM(D18:G18))</f>
        <v>0.5</v>
      </c>
      <c r="D18" s="2">
        <f ca="1">IF(ISBLANK(Tareas!$B14),"-",
SUM(
    SUMIF(INDIRECT(Equipo!$C$4&amp;"!B10:B1000"),$B18,INDIRECT(Equipo!$C$4&amp;"!"&amp;ADDRESS(10,COLUMN(D$9)+6)&amp;":"&amp;ADDRESS(1000,COLUMN(D$9)+6))),
    SUMIF(INDIRECT(Equipo!$D$4&amp;"!B10:B1000"),$B18,INDIRECT(Equipo!$D$4&amp;"!"&amp;ADDRESS(10,COLUMN(D$9)+6)&amp;":"&amp;ADDRESS(1000,COLUMN(D$9)+6))),
    SUMIF(INDIRECT(Equipo!$E$4&amp;"!B10:B1000"),$B18,INDIRECT(Equipo!$E$4&amp;"!"&amp;ADDRESS(10,COLUMN(D$9)+6)&amp;":"&amp;ADDRESS(1000,COLUMN(D$9)+6))),
    SUMIF(INDIRECT(Equipo!$F$4&amp;"!B10:B1000"),$B18,INDIRECT(Equipo!$F$4&amp;"!"&amp;ADDRESS(10,COLUMN(D$9)+6)&amp;":"&amp;ADDRESS(1000,COLUMN(D$9)+6))),
    SUMIF(INDIRECT(Equipo!$G$4&amp;"!B10:B1000"),$B18,INDIRECT(Equipo!$G$4&amp;"!"&amp;ADDRESS(10,COLUMN(D$9)+6)&amp;":"&amp;ADDRESS(1000,COLUMN(D$9)+6)))))</f>
        <v>0</v>
      </c>
      <c r="E18" s="2">
        <f ca="1">IF(ISBLANK(Tareas!$B14),"-",
SUM(
    SUMIF(INDIRECT(Equipo!$C$4&amp;"!B10:B1000"),$B18,INDIRECT(Equipo!$C$4&amp;"!"&amp;ADDRESS(10,COLUMN(E$9)+6)&amp;":"&amp;ADDRESS(1000,COLUMN(E$9)+6))),
    SUMIF(INDIRECT(Equipo!$D$4&amp;"!B10:B1000"),$B18,INDIRECT(Equipo!$D$4&amp;"!"&amp;ADDRESS(10,COLUMN(E$9)+6)&amp;":"&amp;ADDRESS(1000,COLUMN(E$9)+6))),
    SUMIF(INDIRECT(Equipo!$E$4&amp;"!B10:B1000"),$B18,INDIRECT(Equipo!$E$4&amp;"!"&amp;ADDRESS(10,COLUMN(E$9)+6)&amp;":"&amp;ADDRESS(1000,COLUMN(E$9)+6))),
    SUMIF(INDIRECT(Equipo!$F$4&amp;"!B10:B1000"),$B18,INDIRECT(Equipo!$F$4&amp;"!"&amp;ADDRESS(10,COLUMN(E$9)+6)&amp;":"&amp;ADDRESS(1000,COLUMN(E$9)+6))),
    SUMIF(INDIRECT(Equipo!$G$4&amp;"!B10:B1000"),$B18,INDIRECT(Equipo!$G$4&amp;"!"&amp;ADDRESS(10,COLUMN(E$9)+6)&amp;":"&amp;ADDRESS(1000,COLUMN(E$9)+6)))))</f>
        <v>0.5</v>
      </c>
      <c r="F18" s="2">
        <f ca="1">IF(ISBLANK(Tareas!$B14),"-",
SUM(
    SUMIF(INDIRECT(Equipo!$C$4&amp;"!B10:B1000"),$B18,INDIRECT(Equipo!$C$4&amp;"!"&amp;ADDRESS(10,COLUMN(F$9)+6)&amp;":"&amp;ADDRESS(1000,COLUMN(F$9)+6))),
    SUMIF(INDIRECT(Equipo!$D$4&amp;"!B10:B1000"),$B18,INDIRECT(Equipo!$D$4&amp;"!"&amp;ADDRESS(10,COLUMN(F$9)+6)&amp;":"&amp;ADDRESS(1000,COLUMN(F$9)+6))),
    SUMIF(INDIRECT(Equipo!$E$4&amp;"!B10:B1000"),$B18,INDIRECT(Equipo!$E$4&amp;"!"&amp;ADDRESS(10,COLUMN(F$9)+6)&amp;":"&amp;ADDRESS(1000,COLUMN(F$9)+6))),
    SUMIF(INDIRECT(Equipo!$F$4&amp;"!B10:B1000"),$B18,INDIRECT(Equipo!$F$4&amp;"!"&amp;ADDRESS(10,COLUMN(F$9)+6)&amp;":"&amp;ADDRESS(1000,COLUMN(F$9)+6))),
    SUMIF(INDIRECT(Equipo!$G$4&amp;"!B10:B1000"),$B18,INDIRECT(Equipo!$G$4&amp;"!"&amp;ADDRESS(10,COLUMN(F$9)+6)&amp;":"&amp;ADDRESS(1000,COLUMN(F$9)+6)))))</f>
        <v>0</v>
      </c>
      <c r="G18" s="2">
        <f ca="1">IF(ISBLANK(Tareas!$B14),"-",
SUM(
    SUMIF(INDIRECT(Equipo!$C$4&amp;"!B10:B1000"),$B18,INDIRECT(Equipo!$C$4&amp;"!"&amp;ADDRESS(10,COLUMN(G$9)+6)&amp;":"&amp;ADDRESS(1000,COLUMN(G$9)+6))),
    SUMIF(INDIRECT(Equipo!$D$4&amp;"!B10:B1000"),$B18,INDIRECT(Equipo!$D$4&amp;"!"&amp;ADDRESS(10,COLUMN(G$9)+6)&amp;":"&amp;ADDRESS(1000,COLUMN(G$9)+6))),
    SUMIF(INDIRECT(Equipo!$E$4&amp;"!B10:B1000"),$B18,INDIRECT(Equipo!$E$4&amp;"!"&amp;ADDRESS(10,COLUMN(G$9)+6)&amp;":"&amp;ADDRESS(1000,COLUMN(G$9)+6))),
    SUMIF(INDIRECT(Equipo!$F$4&amp;"!B10:B1000"),$B18,INDIRECT(Equipo!$F$4&amp;"!"&amp;ADDRESS(10,COLUMN(G$9)+6)&amp;":"&amp;ADDRESS(1000,COLUMN(G$9)+6))),
    SUMIF(INDIRECT(Equipo!$G$4&amp;"!B10:B1000"),$B18,INDIRECT(Equipo!$G$4&amp;"!"&amp;ADDRESS(10,COLUMN(G$9)+6)&amp;":"&amp;ADDRESS(1000,COLUMN(G$9)+6)))))</f>
        <v>0</v>
      </c>
    </row>
    <row r="19" spans="2:7">
      <c r="B19" t="str">
        <f>IF(ISBLANK(Tareas!B15)," - ",Tareas!B15)</f>
        <v>Revisión DBN</v>
      </c>
      <c r="C19" s="2">
        <f ca="1">IF(ISBLANK(Tareas!$B15),"-",SUM(D19:G19))</f>
        <v>5</v>
      </c>
      <c r="D19" s="2">
        <f ca="1">IF(ISBLANK(Tareas!$B15),"-",
SUM(
    SUMIF(INDIRECT(Equipo!$C$4&amp;"!B10:B1000"),$B19,INDIRECT(Equipo!$C$4&amp;"!"&amp;ADDRESS(10,COLUMN(D$9)+6)&amp;":"&amp;ADDRESS(1000,COLUMN(D$9)+6))),
    SUMIF(INDIRECT(Equipo!$D$4&amp;"!B10:B1000"),$B19,INDIRECT(Equipo!$D$4&amp;"!"&amp;ADDRESS(10,COLUMN(D$9)+6)&amp;":"&amp;ADDRESS(1000,COLUMN(D$9)+6))),
    SUMIF(INDIRECT(Equipo!$E$4&amp;"!B10:B1000"),$B19,INDIRECT(Equipo!$E$4&amp;"!"&amp;ADDRESS(10,COLUMN(D$9)+6)&amp;":"&amp;ADDRESS(1000,COLUMN(D$9)+6))),
    SUMIF(INDIRECT(Equipo!$F$4&amp;"!B10:B1000"),$B19,INDIRECT(Equipo!$F$4&amp;"!"&amp;ADDRESS(10,COLUMN(D$9)+6)&amp;":"&amp;ADDRESS(1000,COLUMN(D$9)+6))),
    SUMIF(INDIRECT(Equipo!$G$4&amp;"!B10:B1000"),$B19,INDIRECT(Equipo!$G$4&amp;"!"&amp;ADDRESS(10,COLUMN(D$9)+6)&amp;":"&amp;ADDRESS(1000,COLUMN(D$9)+6)))))</f>
        <v>0</v>
      </c>
      <c r="E19" s="2">
        <f ca="1">IF(ISBLANK(Tareas!$B15),"-",
SUM(
    SUMIF(INDIRECT(Equipo!$C$4&amp;"!B10:B1000"),$B19,INDIRECT(Equipo!$C$4&amp;"!"&amp;ADDRESS(10,COLUMN(E$9)+6)&amp;":"&amp;ADDRESS(1000,COLUMN(E$9)+6))),
    SUMIF(INDIRECT(Equipo!$D$4&amp;"!B10:B1000"),$B19,INDIRECT(Equipo!$D$4&amp;"!"&amp;ADDRESS(10,COLUMN(E$9)+6)&amp;":"&amp;ADDRESS(1000,COLUMN(E$9)+6))),
    SUMIF(INDIRECT(Equipo!$E$4&amp;"!B10:B1000"),$B19,INDIRECT(Equipo!$E$4&amp;"!"&amp;ADDRESS(10,COLUMN(E$9)+6)&amp;":"&amp;ADDRESS(1000,COLUMN(E$9)+6))),
    SUMIF(INDIRECT(Equipo!$F$4&amp;"!B10:B1000"),$B19,INDIRECT(Equipo!$F$4&amp;"!"&amp;ADDRESS(10,COLUMN(E$9)+6)&amp;":"&amp;ADDRESS(1000,COLUMN(E$9)+6))),
    SUMIF(INDIRECT(Equipo!$G$4&amp;"!B10:B1000"),$B19,INDIRECT(Equipo!$G$4&amp;"!"&amp;ADDRESS(10,COLUMN(E$9)+6)&amp;":"&amp;ADDRESS(1000,COLUMN(E$9)+6)))))</f>
        <v>5</v>
      </c>
      <c r="F19" s="2">
        <f ca="1">IF(ISBLANK(Tareas!$B15),"-",
SUM(
    SUMIF(INDIRECT(Equipo!$C$4&amp;"!B10:B1000"),$B19,INDIRECT(Equipo!$C$4&amp;"!"&amp;ADDRESS(10,COLUMN(F$9)+6)&amp;":"&amp;ADDRESS(1000,COLUMN(F$9)+6))),
    SUMIF(INDIRECT(Equipo!$D$4&amp;"!B10:B1000"),$B19,INDIRECT(Equipo!$D$4&amp;"!"&amp;ADDRESS(10,COLUMN(F$9)+6)&amp;":"&amp;ADDRESS(1000,COLUMN(F$9)+6))),
    SUMIF(INDIRECT(Equipo!$E$4&amp;"!B10:B1000"),$B19,INDIRECT(Equipo!$E$4&amp;"!"&amp;ADDRESS(10,COLUMN(F$9)+6)&amp;":"&amp;ADDRESS(1000,COLUMN(F$9)+6))),
    SUMIF(INDIRECT(Equipo!$F$4&amp;"!B10:B1000"),$B19,INDIRECT(Equipo!$F$4&amp;"!"&amp;ADDRESS(10,COLUMN(F$9)+6)&amp;":"&amp;ADDRESS(1000,COLUMN(F$9)+6))),
    SUMIF(INDIRECT(Equipo!$G$4&amp;"!B10:B1000"),$B19,INDIRECT(Equipo!$G$4&amp;"!"&amp;ADDRESS(10,COLUMN(F$9)+6)&amp;":"&amp;ADDRESS(1000,COLUMN(F$9)+6)))))</f>
        <v>0</v>
      </c>
      <c r="G19" s="2">
        <f ca="1">IF(ISBLANK(Tareas!$B15),"-",
SUM(
    SUMIF(INDIRECT(Equipo!$C$4&amp;"!B10:B1000"),$B19,INDIRECT(Equipo!$C$4&amp;"!"&amp;ADDRESS(10,COLUMN(G$9)+6)&amp;":"&amp;ADDRESS(1000,COLUMN(G$9)+6))),
    SUMIF(INDIRECT(Equipo!$D$4&amp;"!B10:B1000"),$B19,INDIRECT(Equipo!$D$4&amp;"!"&amp;ADDRESS(10,COLUMN(G$9)+6)&amp;":"&amp;ADDRESS(1000,COLUMN(G$9)+6))),
    SUMIF(INDIRECT(Equipo!$E$4&amp;"!B10:B1000"),$B19,INDIRECT(Equipo!$E$4&amp;"!"&amp;ADDRESS(10,COLUMN(G$9)+6)&amp;":"&amp;ADDRESS(1000,COLUMN(G$9)+6))),
    SUMIF(INDIRECT(Equipo!$F$4&amp;"!B10:B1000"),$B19,INDIRECT(Equipo!$F$4&amp;"!"&amp;ADDRESS(10,COLUMN(G$9)+6)&amp;":"&amp;ADDRESS(1000,COLUMN(G$9)+6))),
    SUMIF(INDIRECT(Equipo!$G$4&amp;"!B10:B1000"),$B19,INDIRECT(Equipo!$G$4&amp;"!"&amp;ADDRESS(10,COLUMN(G$9)+6)&amp;":"&amp;ADDRESS(1000,COLUMN(G$9)+6)))))</f>
        <v>0</v>
      </c>
    </row>
    <row r="20" spans="2:7">
      <c r="B20" t="str">
        <f>IF(ISBLANK(Tareas!B16)," - ",Tareas!B16)</f>
        <v>Implementación de código para reestablecimiento de contraseña</v>
      </c>
      <c r="C20" s="2">
        <f ca="1">IF(ISBLANK(Tareas!$B16),"-",SUM(D20:G20))</f>
        <v>1.5</v>
      </c>
      <c r="D20" s="2">
        <f ca="1">IF(ISBLANK(Tareas!$B16),"-",
SUM(
    SUMIF(INDIRECT(Equipo!$C$4&amp;"!B10:B1000"),$B20,INDIRECT(Equipo!$C$4&amp;"!"&amp;ADDRESS(10,COLUMN(D$9)+6)&amp;":"&amp;ADDRESS(1000,COLUMN(D$9)+6))),
    SUMIF(INDIRECT(Equipo!$D$4&amp;"!B10:B1000"),$B20,INDIRECT(Equipo!$D$4&amp;"!"&amp;ADDRESS(10,COLUMN(D$9)+6)&amp;":"&amp;ADDRESS(1000,COLUMN(D$9)+6))),
    SUMIF(INDIRECT(Equipo!$E$4&amp;"!B10:B1000"),$B20,INDIRECT(Equipo!$E$4&amp;"!"&amp;ADDRESS(10,COLUMN(D$9)+6)&amp;":"&amp;ADDRESS(1000,COLUMN(D$9)+6))),
    SUMIF(INDIRECT(Equipo!$F$4&amp;"!B10:B1000"),$B20,INDIRECT(Equipo!$F$4&amp;"!"&amp;ADDRESS(10,COLUMN(D$9)+6)&amp;":"&amp;ADDRESS(1000,COLUMN(D$9)+6))),
    SUMIF(INDIRECT(Equipo!$G$4&amp;"!B10:B1000"),$B20,INDIRECT(Equipo!$G$4&amp;"!"&amp;ADDRESS(10,COLUMN(D$9)+6)&amp;":"&amp;ADDRESS(1000,COLUMN(D$9)+6)))))</f>
        <v>0</v>
      </c>
      <c r="E20" s="2">
        <f ca="1">IF(ISBLANK(Tareas!$B16),"-",
SUM(
    SUMIF(INDIRECT(Equipo!$C$4&amp;"!B10:B1000"),$B20,INDIRECT(Equipo!$C$4&amp;"!"&amp;ADDRESS(10,COLUMN(E$9)+6)&amp;":"&amp;ADDRESS(1000,COLUMN(E$9)+6))),
    SUMIF(INDIRECT(Equipo!$D$4&amp;"!B10:B1000"),$B20,INDIRECT(Equipo!$D$4&amp;"!"&amp;ADDRESS(10,COLUMN(E$9)+6)&amp;":"&amp;ADDRESS(1000,COLUMN(E$9)+6))),
    SUMIF(INDIRECT(Equipo!$E$4&amp;"!B10:B1000"),$B20,INDIRECT(Equipo!$E$4&amp;"!"&amp;ADDRESS(10,COLUMN(E$9)+6)&amp;":"&amp;ADDRESS(1000,COLUMN(E$9)+6))),
    SUMIF(INDIRECT(Equipo!$F$4&amp;"!B10:B1000"),$B20,INDIRECT(Equipo!$F$4&amp;"!"&amp;ADDRESS(10,COLUMN(E$9)+6)&amp;":"&amp;ADDRESS(1000,COLUMN(E$9)+6))),
    SUMIF(INDIRECT(Equipo!$G$4&amp;"!B10:B1000"),$B20,INDIRECT(Equipo!$G$4&amp;"!"&amp;ADDRESS(10,COLUMN(E$9)+6)&amp;":"&amp;ADDRESS(1000,COLUMN(E$9)+6)))))</f>
        <v>0</v>
      </c>
      <c r="F20" s="2">
        <f ca="1">IF(ISBLANK(Tareas!$B16),"-",
SUM(
    SUMIF(INDIRECT(Equipo!$C$4&amp;"!B10:B1000"),$B20,INDIRECT(Equipo!$C$4&amp;"!"&amp;ADDRESS(10,COLUMN(F$9)+6)&amp;":"&amp;ADDRESS(1000,COLUMN(F$9)+6))),
    SUMIF(INDIRECT(Equipo!$D$4&amp;"!B10:B1000"),$B20,INDIRECT(Equipo!$D$4&amp;"!"&amp;ADDRESS(10,COLUMN(F$9)+6)&amp;":"&amp;ADDRESS(1000,COLUMN(F$9)+6))),
    SUMIF(INDIRECT(Equipo!$E$4&amp;"!B10:B1000"),$B20,INDIRECT(Equipo!$E$4&amp;"!"&amp;ADDRESS(10,COLUMN(F$9)+6)&amp;":"&amp;ADDRESS(1000,COLUMN(F$9)+6))),
    SUMIF(INDIRECT(Equipo!$F$4&amp;"!B10:B1000"),$B20,INDIRECT(Equipo!$F$4&amp;"!"&amp;ADDRESS(10,COLUMN(F$9)+6)&amp;":"&amp;ADDRESS(1000,COLUMN(F$9)+6))),
    SUMIF(INDIRECT(Equipo!$G$4&amp;"!B10:B1000"),$B20,INDIRECT(Equipo!$G$4&amp;"!"&amp;ADDRESS(10,COLUMN(F$9)+6)&amp;":"&amp;ADDRESS(1000,COLUMN(F$9)+6)))))</f>
        <v>1.5</v>
      </c>
      <c r="G20" s="2">
        <f ca="1">IF(ISBLANK(Tareas!$B16),"-",
SUM(
    SUMIF(INDIRECT(Equipo!$C$4&amp;"!B10:B1000"),$B20,INDIRECT(Equipo!$C$4&amp;"!"&amp;ADDRESS(10,COLUMN(G$9)+6)&amp;":"&amp;ADDRESS(1000,COLUMN(G$9)+6))),
    SUMIF(INDIRECT(Equipo!$D$4&amp;"!B10:B1000"),$B20,INDIRECT(Equipo!$D$4&amp;"!"&amp;ADDRESS(10,COLUMN(G$9)+6)&amp;":"&amp;ADDRESS(1000,COLUMN(G$9)+6))),
    SUMIF(INDIRECT(Equipo!$E$4&amp;"!B10:B1000"),$B20,INDIRECT(Equipo!$E$4&amp;"!"&amp;ADDRESS(10,COLUMN(G$9)+6)&amp;":"&amp;ADDRESS(1000,COLUMN(G$9)+6))),
    SUMIF(INDIRECT(Equipo!$F$4&amp;"!B10:B1000"),$B20,INDIRECT(Equipo!$F$4&amp;"!"&amp;ADDRESS(10,COLUMN(G$9)+6)&amp;":"&amp;ADDRESS(1000,COLUMN(G$9)+6))),
    SUMIF(INDIRECT(Equipo!$G$4&amp;"!B10:B1000"),$B20,INDIRECT(Equipo!$G$4&amp;"!"&amp;ADDRESS(10,COLUMN(G$9)+6)&amp;":"&amp;ADDRESS(1000,COLUMN(G$9)+6)))))</f>
        <v>0</v>
      </c>
    </row>
    <row r="21" spans="2:7">
      <c r="B21" t="str">
        <f>IF(ISBLANK(Tareas!B17)," - ",Tareas!B17)</f>
        <v>Implementación de código para configurar el botón de estadísticas</v>
      </c>
      <c r="C21" s="2">
        <f ca="1">IF(ISBLANK(Tareas!$B17),"-",SUM(D21:G21))</f>
        <v>2.5</v>
      </c>
      <c r="D21" s="2">
        <f ca="1">IF(ISBLANK(Tareas!$B17),"-",
SUM(
    SUMIF(INDIRECT(Equipo!$C$4&amp;"!B10:B1000"),$B21,INDIRECT(Equipo!$C$4&amp;"!"&amp;ADDRESS(10,COLUMN(D$9)+6)&amp;":"&amp;ADDRESS(1000,COLUMN(D$9)+6))),
    SUMIF(INDIRECT(Equipo!$D$4&amp;"!B10:B1000"),$B21,INDIRECT(Equipo!$D$4&amp;"!"&amp;ADDRESS(10,COLUMN(D$9)+6)&amp;":"&amp;ADDRESS(1000,COLUMN(D$9)+6))),
    SUMIF(INDIRECT(Equipo!$E$4&amp;"!B10:B1000"),$B21,INDIRECT(Equipo!$E$4&amp;"!"&amp;ADDRESS(10,COLUMN(D$9)+6)&amp;":"&amp;ADDRESS(1000,COLUMN(D$9)+6))),
    SUMIF(INDIRECT(Equipo!$F$4&amp;"!B10:B1000"),$B21,INDIRECT(Equipo!$F$4&amp;"!"&amp;ADDRESS(10,COLUMN(D$9)+6)&amp;":"&amp;ADDRESS(1000,COLUMN(D$9)+6))),
    SUMIF(INDIRECT(Equipo!$G$4&amp;"!B10:B1000"),$B21,INDIRECT(Equipo!$G$4&amp;"!"&amp;ADDRESS(10,COLUMN(D$9)+6)&amp;":"&amp;ADDRESS(1000,COLUMN(D$9)+6)))))</f>
        <v>0</v>
      </c>
      <c r="E21" s="2">
        <f ca="1">IF(ISBLANK(Tareas!$B17),"-",
SUM(
    SUMIF(INDIRECT(Equipo!$C$4&amp;"!B10:B1000"),$B21,INDIRECT(Equipo!$C$4&amp;"!"&amp;ADDRESS(10,COLUMN(E$9)+6)&amp;":"&amp;ADDRESS(1000,COLUMN(E$9)+6))),
    SUMIF(INDIRECT(Equipo!$D$4&amp;"!B10:B1000"),$B21,INDIRECT(Equipo!$D$4&amp;"!"&amp;ADDRESS(10,COLUMN(E$9)+6)&amp;":"&amp;ADDRESS(1000,COLUMN(E$9)+6))),
    SUMIF(INDIRECT(Equipo!$E$4&amp;"!B10:B1000"),$B21,INDIRECT(Equipo!$E$4&amp;"!"&amp;ADDRESS(10,COLUMN(E$9)+6)&amp;":"&amp;ADDRESS(1000,COLUMN(E$9)+6))),
    SUMIF(INDIRECT(Equipo!$F$4&amp;"!B10:B1000"),$B21,INDIRECT(Equipo!$F$4&amp;"!"&amp;ADDRESS(10,COLUMN(E$9)+6)&amp;":"&amp;ADDRESS(1000,COLUMN(E$9)+6))),
    SUMIF(INDIRECT(Equipo!$G$4&amp;"!B10:B1000"),$B21,INDIRECT(Equipo!$G$4&amp;"!"&amp;ADDRESS(10,COLUMN(E$9)+6)&amp;":"&amp;ADDRESS(1000,COLUMN(E$9)+6)))))</f>
        <v>0</v>
      </c>
      <c r="F21" s="2">
        <f ca="1">IF(ISBLANK(Tareas!$B17),"-",
SUM(
    SUMIF(INDIRECT(Equipo!$C$4&amp;"!B10:B1000"),$B21,INDIRECT(Equipo!$C$4&amp;"!"&amp;ADDRESS(10,COLUMN(F$9)+6)&amp;":"&amp;ADDRESS(1000,COLUMN(F$9)+6))),
    SUMIF(INDIRECT(Equipo!$D$4&amp;"!B10:B1000"),$B21,INDIRECT(Equipo!$D$4&amp;"!"&amp;ADDRESS(10,COLUMN(F$9)+6)&amp;":"&amp;ADDRESS(1000,COLUMN(F$9)+6))),
    SUMIF(INDIRECT(Equipo!$E$4&amp;"!B10:B1000"),$B21,INDIRECT(Equipo!$E$4&amp;"!"&amp;ADDRESS(10,COLUMN(F$9)+6)&amp;":"&amp;ADDRESS(1000,COLUMN(F$9)+6))),
    SUMIF(INDIRECT(Equipo!$F$4&amp;"!B10:B1000"),$B21,INDIRECT(Equipo!$F$4&amp;"!"&amp;ADDRESS(10,COLUMN(F$9)+6)&amp;":"&amp;ADDRESS(1000,COLUMN(F$9)+6))),
    SUMIF(INDIRECT(Equipo!$G$4&amp;"!B10:B1000"),$B21,INDIRECT(Equipo!$G$4&amp;"!"&amp;ADDRESS(10,COLUMN(F$9)+6)&amp;":"&amp;ADDRESS(1000,COLUMN(F$9)+6)))))</f>
        <v>2.5</v>
      </c>
      <c r="G21" s="2">
        <f ca="1">IF(ISBLANK(Tareas!$B17),"-",
SUM(
    SUMIF(INDIRECT(Equipo!$C$4&amp;"!B10:B1000"),$B21,INDIRECT(Equipo!$C$4&amp;"!"&amp;ADDRESS(10,COLUMN(G$9)+6)&amp;":"&amp;ADDRESS(1000,COLUMN(G$9)+6))),
    SUMIF(INDIRECT(Equipo!$D$4&amp;"!B10:B1000"),$B21,INDIRECT(Equipo!$D$4&amp;"!"&amp;ADDRESS(10,COLUMN(G$9)+6)&amp;":"&amp;ADDRESS(1000,COLUMN(G$9)+6))),
    SUMIF(INDIRECT(Equipo!$E$4&amp;"!B10:B1000"),$B21,INDIRECT(Equipo!$E$4&amp;"!"&amp;ADDRESS(10,COLUMN(G$9)+6)&amp;":"&amp;ADDRESS(1000,COLUMN(G$9)+6))),
    SUMIF(INDIRECT(Equipo!$F$4&amp;"!B10:B1000"),$B21,INDIRECT(Equipo!$F$4&amp;"!"&amp;ADDRESS(10,COLUMN(G$9)+6)&amp;":"&amp;ADDRESS(1000,COLUMN(G$9)+6))),
    SUMIF(INDIRECT(Equipo!$G$4&amp;"!B10:B1000"),$B21,INDIRECT(Equipo!$G$4&amp;"!"&amp;ADDRESS(10,COLUMN(G$9)+6)&amp;":"&amp;ADDRESS(1000,COLUMN(G$9)+6)))))</f>
        <v>0</v>
      </c>
    </row>
    <row r="22" spans="2:7">
      <c r="B22" t="str">
        <f>IF(ISBLANK(Tareas!B18)," - ",Tareas!B18)</f>
        <v>Implementación de código para configurar el ranking global</v>
      </c>
      <c r="C22" s="2">
        <f ca="1">IF(ISBLANK(Tareas!$B18),"-",SUM(D22:G22))</f>
        <v>5</v>
      </c>
      <c r="D22" s="2">
        <f ca="1">IF(ISBLANK(Tareas!$B18),"-",
SUM(
    SUMIF(INDIRECT(Equipo!$C$4&amp;"!B10:B1000"),$B22,INDIRECT(Equipo!$C$4&amp;"!"&amp;ADDRESS(10,COLUMN(D$9)+6)&amp;":"&amp;ADDRESS(1000,COLUMN(D$9)+6))),
    SUMIF(INDIRECT(Equipo!$D$4&amp;"!B10:B1000"),$B22,INDIRECT(Equipo!$D$4&amp;"!"&amp;ADDRESS(10,COLUMN(D$9)+6)&amp;":"&amp;ADDRESS(1000,COLUMN(D$9)+6))),
    SUMIF(INDIRECT(Equipo!$E$4&amp;"!B10:B1000"),$B22,INDIRECT(Equipo!$E$4&amp;"!"&amp;ADDRESS(10,COLUMN(D$9)+6)&amp;":"&amp;ADDRESS(1000,COLUMN(D$9)+6))),
    SUMIF(INDIRECT(Equipo!$F$4&amp;"!B10:B1000"),$B22,INDIRECT(Equipo!$F$4&amp;"!"&amp;ADDRESS(10,COLUMN(D$9)+6)&amp;":"&amp;ADDRESS(1000,COLUMN(D$9)+6))),
    SUMIF(INDIRECT(Equipo!$G$4&amp;"!B10:B1000"),$B22,INDIRECT(Equipo!$G$4&amp;"!"&amp;ADDRESS(10,COLUMN(D$9)+6)&amp;":"&amp;ADDRESS(1000,COLUMN(D$9)+6)))))</f>
        <v>0</v>
      </c>
      <c r="E22" s="2">
        <f ca="1">IF(ISBLANK(Tareas!$B18),"-",
SUM(
    SUMIF(INDIRECT(Equipo!$C$4&amp;"!B10:B1000"),$B22,INDIRECT(Equipo!$C$4&amp;"!"&amp;ADDRESS(10,COLUMN(E$9)+6)&amp;":"&amp;ADDRESS(1000,COLUMN(E$9)+6))),
    SUMIF(INDIRECT(Equipo!$D$4&amp;"!B10:B1000"),$B22,INDIRECT(Equipo!$D$4&amp;"!"&amp;ADDRESS(10,COLUMN(E$9)+6)&amp;":"&amp;ADDRESS(1000,COLUMN(E$9)+6))),
    SUMIF(INDIRECT(Equipo!$E$4&amp;"!B10:B1000"),$B22,INDIRECT(Equipo!$E$4&amp;"!"&amp;ADDRESS(10,COLUMN(E$9)+6)&amp;":"&amp;ADDRESS(1000,COLUMN(E$9)+6))),
    SUMIF(INDIRECT(Equipo!$F$4&amp;"!B10:B1000"),$B22,INDIRECT(Equipo!$F$4&amp;"!"&amp;ADDRESS(10,COLUMN(E$9)+6)&amp;":"&amp;ADDRESS(1000,COLUMN(E$9)+6))),
    SUMIF(INDIRECT(Equipo!$G$4&amp;"!B10:B1000"),$B22,INDIRECT(Equipo!$G$4&amp;"!"&amp;ADDRESS(10,COLUMN(E$9)+6)&amp;":"&amp;ADDRESS(1000,COLUMN(E$9)+6)))))</f>
        <v>0</v>
      </c>
      <c r="F22" s="2">
        <f ca="1">IF(ISBLANK(Tareas!$B18),"-",
SUM(
    SUMIF(INDIRECT(Equipo!$C$4&amp;"!B10:B1000"),$B22,INDIRECT(Equipo!$C$4&amp;"!"&amp;ADDRESS(10,COLUMN(F$9)+6)&amp;":"&amp;ADDRESS(1000,COLUMN(F$9)+6))),
    SUMIF(INDIRECT(Equipo!$D$4&amp;"!B10:B1000"),$B22,INDIRECT(Equipo!$D$4&amp;"!"&amp;ADDRESS(10,COLUMN(F$9)+6)&amp;":"&amp;ADDRESS(1000,COLUMN(F$9)+6))),
    SUMIF(INDIRECT(Equipo!$E$4&amp;"!B10:B1000"),$B22,INDIRECT(Equipo!$E$4&amp;"!"&amp;ADDRESS(10,COLUMN(F$9)+6)&amp;":"&amp;ADDRESS(1000,COLUMN(F$9)+6))),
    SUMIF(INDIRECT(Equipo!$F$4&amp;"!B10:B1000"),$B22,INDIRECT(Equipo!$F$4&amp;"!"&amp;ADDRESS(10,COLUMN(F$9)+6)&amp;":"&amp;ADDRESS(1000,COLUMN(F$9)+6))),
    SUMIF(INDIRECT(Equipo!$G$4&amp;"!B10:B1000"),$B22,INDIRECT(Equipo!$G$4&amp;"!"&amp;ADDRESS(10,COLUMN(F$9)+6)&amp;":"&amp;ADDRESS(1000,COLUMN(F$9)+6)))))</f>
        <v>5</v>
      </c>
      <c r="G22" s="2">
        <f ca="1">IF(ISBLANK(Tareas!$B18),"-",
SUM(
    SUMIF(INDIRECT(Equipo!$C$4&amp;"!B10:B1000"),$B22,INDIRECT(Equipo!$C$4&amp;"!"&amp;ADDRESS(10,COLUMN(G$9)+6)&amp;":"&amp;ADDRESS(1000,COLUMN(G$9)+6))),
    SUMIF(INDIRECT(Equipo!$D$4&amp;"!B10:B1000"),$B22,INDIRECT(Equipo!$D$4&amp;"!"&amp;ADDRESS(10,COLUMN(G$9)+6)&amp;":"&amp;ADDRESS(1000,COLUMN(G$9)+6))),
    SUMIF(INDIRECT(Equipo!$E$4&amp;"!B10:B1000"),$B22,INDIRECT(Equipo!$E$4&amp;"!"&amp;ADDRESS(10,COLUMN(G$9)+6)&amp;":"&amp;ADDRESS(1000,COLUMN(G$9)+6))),
    SUMIF(INDIRECT(Equipo!$F$4&amp;"!B10:B1000"),$B22,INDIRECT(Equipo!$F$4&amp;"!"&amp;ADDRESS(10,COLUMN(G$9)+6)&amp;":"&amp;ADDRESS(1000,COLUMN(G$9)+6))),
    SUMIF(INDIRECT(Equipo!$G$4&amp;"!B10:B1000"),$B22,INDIRECT(Equipo!$G$4&amp;"!"&amp;ADDRESS(10,COLUMN(G$9)+6)&amp;":"&amp;ADDRESS(1000,COLUMN(G$9)+6)))))</f>
        <v>0</v>
      </c>
    </row>
    <row r="23" spans="2:7">
      <c r="B23" t="str">
        <f>IF(ISBLANK(Tareas!B19)," - ",Tareas!B19)</f>
        <v>Implementación de código para automatizar el proceso de elección de ganador de un partido</v>
      </c>
      <c r="C23" s="2">
        <f ca="1">IF(ISBLANK(Tareas!$B19),"-",SUM(D23:G23))</f>
        <v>3</v>
      </c>
      <c r="D23" s="2">
        <f ca="1">IF(ISBLANK(Tareas!$B19),"-",
SUM(
    SUMIF(INDIRECT(Equipo!$C$4&amp;"!B10:B1000"),$B23,INDIRECT(Equipo!$C$4&amp;"!"&amp;ADDRESS(10,COLUMN(D$9)+6)&amp;":"&amp;ADDRESS(1000,COLUMN(D$9)+6))),
    SUMIF(INDIRECT(Equipo!$D$4&amp;"!B10:B1000"),$B23,INDIRECT(Equipo!$D$4&amp;"!"&amp;ADDRESS(10,COLUMN(D$9)+6)&amp;":"&amp;ADDRESS(1000,COLUMN(D$9)+6))),
    SUMIF(INDIRECT(Equipo!$E$4&amp;"!B10:B1000"),$B23,INDIRECT(Equipo!$E$4&amp;"!"&amp;ADDRESS(10,COLUMN(D$9)+6)&amp;":"&amp;ADDRESS(1000,COLUMN(D$9)+6))),
    SUMIF(INDIRECT(Equipo!$F$4&amp;"!B10:B1000"),$B23,INDIRECT(Equipo!$F$4&amp;"!"&amp;ADDRESS(10,COLUMN(D$9)+6)&amp;":"&amp;ADDRESS(1000,COLUMN(D$9)+6))),
    SUMIF(INDIRECT(Equipo!$G$4&amp;"!B10:B1000"),$B23,INDIRECT(Equipo!$G$4&amp;"!"&amp;ADDRESS(10,COLUMN(D$9)+6)&amp;":"&amp;ADDRESS(1000,COLUMN(D$9)+6)))))</f>
        <v>0</v>
      </c>
      <c r="E23" s="2">
        <f ca="1">IF(ISBLANK(Tareas!$B19),"-",
SUM(
    SUMIF(INDIRECT(Equipo!$C$4&amp;"!B10:B1000"),$B23,INDIRECT(Equipo!$C$4&amp;"!"&amp;ADDRESS(10,COLUMN(E$9)+6)&amp;":"&amp;ADDRESS(1000,COLUMN(E$9)+6))),
    SUMIF(INDIRECT(Equipo!$D$4&amp;"!B10:B1000"),$B23,INDIRECT(Equipo!$D$4&amp;"!"&amp;ADDRESS(10,COLUMN(E$9)+6)&amp;":"&amp;ADDRESS(1000,COLUMN(E$9)+6))),
    SUMIF(INDIRECT(Equipo!$E$4&amp;"!B10:B1000"),$B23,INDIRECT(Equipo!$E$4&amp;"!"&amp;ADDRESS(10,COLUMN(E$9)+6)&amp;":"&amp;ADDRESS(1000,COLUMN(E$9)+6))),
    SUMIF(INDIRECT(Equipo!$F$4&amp;"!B10:B1000"),$B23,INDIRECT(Equipo!$F$4&amp;"!"&amp;ADDRESS(10,COLUMN(E$9)+6)&amp;":"&amp;ADDRESS(1000,COLUMN(E$9)+6))),
    SUMIF(INDIRECT(Equipo!$G$4&amp;"!B10:B1000"),$B23,INDIRECT(Equipo!$G$4&amp;"!"&amp;ADDRESS(10,COLUMN(E$9)+6)&amp;":"&amp;ADDRESS(1000,COLUMN(E$9)+6)))))</f>
        <v>0</v>
      </c>
      <c r="F23" s="2">
        <f ca="1">IF(ISBLANK(Tareas!$B19),"-",
SUM(
    SUMIF(INDIRECT(Equipo!$C$4&amp;"!B10:B1000"),$B23,INDIRECT(Equipo!$C$4&amp;"!"&amp;ADDRESS(10,COLUMN(F$9)+6)&amp;":"&amp;ADDRESS(1000,COLUMN(F$9)+6))),
    SUMIF(INDIRECT(Equipo!$D$4&amp;"!B10:B1000"),$B23,INDIRECT(Equipo!$D$4&amp;"!"&amp;ADDRESS(10,COLUMN(F$9)+6)&amp;":"&amp;ADDRESS(1000,COLUMN(F$9)+6))),
    SUMIF(INDIRECT(Equipo!$E$4&amp;"!B10:B1000"),$B23,INDIRECT(Equipo!$E$4&amp;"!"&amp;ADDRESS(10,COLUMN(F$9)+6)&amp;":"&amp;ADDRESS(1000,COLUMN(F$9)+6))),
    SUMIF(INDIRECT(Equipo!$F$4&amp;"!B10:B1000"),$B23,INDIRECT(Equipo!$F$4&amp;"!"&amp;ADDRESS(10,COLUMN(F$9)+6)&amp;":"&amp;ADDRESS(1000,COLUMN(F$9)+6))),
    SUMIF(INDIRECT(Equipo!$G$4&amp;"!B10:B1000"),$B23,INDIRECT(Equipo!$G$4&amp;"!"&amp;ADDRESS(10,COLUMN(F$9)+6)&amp;":"&amp;ADDRESS(1000,COLUMN(F$9)+6)))))</f>
        <v>3</v>
      </c>
      <c r="G23" s="2">
        <f ca="1">IF(ISBLANK(Tareas!$B19),"-",
SUM(
    SUMIF(INDIRECT(Equipo!$C$4&amp;"!B10:B1000"),$B23,INDIRECT(Equipo!$C$4&amp;"!"&amp;ADDRESS(10,COLUMN(G$9)+6)&amp;":"&amp;ADDRESS(1000,COLUMN(G$9)+6))),
    SUMIF(INDIRECT(Equipo!$D$4&amp;"!B10:B1000"),$B23,INDIRECT(Equipo!$D$4&amp;"!"&amp;ADDRESS(10,COLUMN(G$9)+6)&amp;":"&amp;ADDRESS(1000,COLUMN(G$9)+6))),
    SUMIF(INDIRECT(Equipo!$E$4&amp;"!B10:B1000"),$B23,INDIRECT(Equipo!$E$4&amp;"!"&amp;ADDRESS(10,COLUMN(G$9)+6)&amp;":"&amp;ADDRESS(1000,COLUMN(G$9)+6))),
    SUMIF(INDIRECT(Equipo!$F$4&amp;"!B10:B1000"),$B23,INDIRECT(Equipo!$F$4&amp;"!"&amp;ADDRESS(10,COLUMN(G$9)+6)&amp;":"&amp;ADDRESS(1000,COLUMN(G$9)+6))),
    SUMIF(INDIRECT(Equipo!$G$4&amp;"!B10:B1000"),$B23,INDIRECT(Equipo!$G$4&amp;"!"&amp;ADDRESS(10,COLUMN(G$9)+6)&amp;":"&amp;ADDRESS(1000,COLUMN(G$9)+6)))))</f>
        <v>0</v>
      </c>
    </row>
    <row r="24" spans="2:7">
      <c r="B24" t="str">
        <f>IF(ISBLANK(Tareas!B20)," - ",Tareas!B20)</f>
        <v>Implementación de código para automatizar la clasificación de cada torneo</v>
      </c>
      <c r="C24" s="2">
        <f ca="1">IF(ISBLANK(Tareas!$B20),"-",SUM(D24:G24))</f>
        <v>4</v>
      </c>
      <c r="D24" s="2">
        <f ca="1">IF(ISBLANK(Tareas!$B20),"-",
SUM(
    SUMIF(INDIRECT(Equipo!$C$4&amp;"!B10:B1000"),$B24,INDIRECT(Equipo!$C$4&amp;"!"&amp;ADDRESS(10,COLUMN(D$9)+6)&amp;":"&amp;ADDRESS(1000,COLUMN(D$9)+6))),
    SUMIF(INDIRECT(Equipo!$D$4&amp;"!B10:B1000"),$B24,INDIRECT(Equipo!$D$4&amp;"!"&amp;ADDRESS(10,COLUMN(D$9)+6)&amp;":"&amp;ADDRESS(1000,COLUMN(D$9)+6))),
    SUMIF(INDIRECT(Equipo!$E$4&amp;"!B10:B1000"),$B24,INDIRECT(Equipo!$E$4&amp;"!"&amp;ADDRESS(10,COLUMN(D$9)+6)&amp;":"&amp;ADDRESS(1000,COLUMN(D$9)+6))),
    SUMIF(INDIRECT(Equipo!$F$4&amp;"!B10:B1000"),$B24,INDIRECT(Equipo!$F$4&amp;"!"&amp;ADDRESS(10,COLUMN(D$9)+6)&amp;":"&amp;ADDRESS(1000,COLUMN(D$9)+6))),
    SUMIF(INDIRECT(Equipo!$G$4&amp;"!B10:B1000"),$B24,INDIRECT(Equipo!$G$4&amp;"!"&amp;ADDRESS(10,COLUMN(D$9)+6)&amp;":"&amp;ADDRESS(1000,COLUMN(D$9)+6)))))</f>
        <v>0</v>
      </c>
      <c r="E24" s="2">
        <f ca="1">IF(ISBLANK(Tareas!$B20),"-",
SUM(
    SUMIF(INDIRECT(Equipo!$C$4&amp;"!B10:B1000"),$B24,INDIRECT(Equipo!$C$4&amp;"!"&amp;ADDRESS(10,COLUMN(E$9)+6)&amp;":"&amp;ADDRESS(1000,COLUMN(E$9)+6))),
    SUMIF(INDIRECT(Equipo!$D$4&amp;"!B10:B1000"),$B24,INDIRECT(Equipo!$D$4&amp;"!"&amp;ADDRESS(10,COLUMN(E$9)+6)&amp;":"&amp;ADDRESS(1000,COLUMN(E$9)+6))),
    SUMIF(INDIRECT(Equipo!$E$4&amp;"!B10:B1000"),$B24,INDIRECT(Equipo!$E$4&amp;"!"&amp;ADDRESS(10,COLUMN(E$9)+6)&amp;":"&amp;ADDRESS(1000,COLUMN(E$9)+6))),
    SUMIF(INDIRECT(Equipo!$F$4&amp;"!B10:B1000"),$B24,INDIRECT(Equipo!$F$4&amp;"!"&amp;ADDRESS(10,COLUMN(E$9)+6)&amp;":"&amp;ADDRESS(1000,COLUMN(E$9)+6))),
    SUMIF(INDIRECT(Equipo!$G$4&amp;"!B10:B1000"),$B24,INDIRECT(Equipo!$G$4&amp;"!"&amp;ADDRESS(10,COLUMN(E$9)+6)&amp;":"&amp;ADDRESS(1000,COLUMN(E$9)+6)))))</f>
        <v>0</v>
      </c>
      <c r="F24" s="2">
        <f ca="1">IF(ISBLANK(Tareas!$B20),"-",
SUM(
    SUMIF(INDIRECT(Equipo!$C$4&amp;"!B10:B1000"),$B24,INDIRECT(Equipo!$C$4&amp;"!"&amp;ADDRESS(10,COLUMN(F$9)+6)&amp;":"&amp;ADDRESS(1000,COLUMN(F$9)+6))),
    SUMIF(INDIRECT(Equipo!$D$4&amp;"!B10:B1000"),$B24,INDIRECT(Equipo!$D$4&amp;"!"&amp;ADDRESS(10,COLUMN(F$9)+6)&amp;":"&amp;ADDRESS(1000,COLUMN(F$9)+6))),
    SUMIF(INDIRECT(Equipo!$E$4&amp;"!B10:B1000"),$B24,INDIRECT(Equipo!$E$4&amp;"!"&amp;ADDRESS(10,COLUMN(F$9)+6)&amp;":"&amp;ADDRESS(1000,COLUMN(F$9)+6))),
    SUMIF(INDIRECT(Equipo!$F$4&amp;"!B10:B1000"),$B24,INDIRECT(Equipo!$F$4&amp;"!"&amp;ADDRESS(10,COLUMN(F$9)+6)&amp;":"&amp;ADDRESS(1000,COLUMN(F$9)+6))),
    SUMIF(INDIRECT(Equipo!$G$4&amp;"!B10:B1000"),$B24,INDIRECT(Equipo!$G$4&amp;"!"&amp;ADDRESS(10,COLUMN(F$9)+6)&amp;":"&amp;ADDRESS(1000,COLUMN(F$9)+6)))))</f>
        <v>4</v>
      </c>
      <c r="G24" s="2">
        <f ca="1">IF(ISBLANK(Tareas!$B20),"-",
SUM(
    SUMIF(INDIRECT(Equipo!$C$4&amp;"!B10:B1000"),$B24,INDIRECT(Equipo!$C$4&amp;"!"&amp;ADDRESS(10,COLUMN(G$9)+6)&amp;":"&amp;ADDRESS(1000,COLUMN(G$9)+6))),
    SUMIF(INDIRECT(Equipo!$D$4&amp;"!B10:B1000"),$B24,INDIRECT(Equipo!$D$4&amp;"!"&amp;ADDRESS(10,COLUMN(G$9)+6)&amp;":"&amp;ADDRESS(1000,COLUMN(G$9)+6))),
    SUMIF(INDIRECT(Equipo!$E$4&amp;"!B10:B1000"),$B24,INDIRECT(Equipo!$E$4&amp;"!"&amp;ADDRESS(10,COLUMN(G$9)+6)&amp;":"&amp;ADDRESS(1000,COLUMN(G$9)+6))),
    SUMIF(INDIRECT(Equipo!$F$4&amp;"!B10:B1000"),$B24,INDIRECT(Equipo!$F$4&amp;"!"&amp;ADDRESS(10,COLUMN(G$9)+6)&amp;":"&amp;ADDRESS(1000,COLUMN(G$9)+6))),
    SUMIF(INDIRECT(Equipo!$G$4&amp;"!B10:B1000"),$B24,INDIRECT(Equipo!$G$4&amp;"!"&amp;ADDRESS(10,COLUMN(G$9)+6)&amp;":"&amp;ADDRESS(1000,COLUMN(G$9)+6)))))</f>
        <v>0</v>
      </c>
    </row>
    <row r="25" spans="2:7">
      <c r="B25" t="str">
        <f>IF(ISBLANK(Tareas!B21)," - ",Tareas!B21)</f>
        <v>Implementación de código para arreglar establecimiento de puntos</v>
      </c>
      <c r="C25" s="2">
        <f ca="1">IF(ISBLANK(Tareas!$B21),"-",SUM(D25:G25))</f>
        <v>3</v>
      </c>
      <c r="D25" s="2">
        <f ca="1">IF(ISBLANK(Tareas!$B21),"-",
SUM(
    SUMIF(INDIRECT(Equipo!$C$4&amp;"!B10:B1000"),$B25,INDIRECT(Equipo!$C$4&amp;"!"&amp;ADDRESS(10,COLUMN(D$9)+6)&amp;":"&amp;ADDRESS(1000,COLUMN(D$9)+6))),
    SUMIF(INDIRECT(Equipo!$D$4&amp;"!B10:B1000"),$B25,INDIRECT(Equipo!$D$4&amp;"!"&amp;ADDRESS(10,COLUMN(D$9)+6)&amp;":"&amp;ADDRESS(1000,COLUMN(D$9)+6))),
    SUMIF(INDIRECT(Equipo!$E$4&amp;"!B10:B1000"),$B25,INDIRECT(Equipo!$E$4&amp;"!"&amp;ADDRESS(10,COLUMN(D$9)+6)&amp;":"&amp;ADDRESS(1000,COLUMN(D$9)+6))),
    SUMIF(INDIRECT(Equipo!$F$4&amp;"!B10:B1000"),$B25,INDIRECT(Equipo!$F$4&amp;"!"&amp;ADDRESS(10,COLUMN(D$9)+6)&amp;":"&amp;ADDRESS(1000,COLUMN(D$9)+6))),
    SUMIF(INDIRECT(Equipo!$G$4&amp;"!B10:B1000"),$B25,INDIRECT(Equipo!$G$4&amp;"!"&amp;ADDRESS(10,COLUMN(D$9)+6)&amp;":"&amp;ADDRESS(1000,COLUMN(D$9)+6)))))</f>
        <v>0</v>
      </c>
      <c r="E25" s="2">
        <f ca="1">IF(ISBLANK(Tareas!$B21),"-",
SUM(
    SUMIF(INDIRECT(Equipo!$C$4&amp;"!B10:B1000"),$B25,INDIRECT(Equipo!$C$4&amp;"!"&amp;ADDRESS(10,COLUMN(E$9)+6)&amp;":"&amp;ADDRESS(1000,COLUMN(E$9)+6))),
    SUMIF(INDIRECT(Equipo!$D$4&amp;"!B10:B1000"),$B25,INDIRECT(Equipo!$D$4&amp;"!"&amp;ADDRESS(10,COLUMN(E$9)+6)&amp;":"&amp;ADDRESS(1000,COLUMN(E$9)+6))),
    SUMIF(INDIRECT(Equipo!$E$4&amp;"!B10:B1000"),$B25,INDIRECT(Equipo!$E$4&amp;"!"&amp;ADDRESS(10,COLUMN(E$9)+6)&amp;":"&amp;ADDRESS(1000,COLUMN(E$9)+6))),
    SUMIF(INDIRECT(Equipo!$F$4&amp;"!B10:B1000"),$B25,INDIRECT(Equipo!$F$4&amp;"!"&amp;ADDRESS(10,COLUMN(E$9)+6)&amp;":"&amp;ADDRESS(1000,COLUMN(E$9)+6))),
    SUMIF(INDIRECT(Equipo!$G$4&amp;"!B10:B1000"),$B25,INDIRECT(Equipo!$G$4&amp;"!"&amp;ADDRESS(10,COLUMN(E$9)+6)&amp;":"&amp;ADDRESS(1000,COLUMN(E$9)+6)))))</f>
        <v>0</v>
      </c>
      <c r="F25" s="2">
        <f ca="1">IF(ISBLANK(Tareas!$B21),"-",
SUM(
    SUMIF(INDIRECT(Equipo!$C$4&amp;"!B10:B1000"),$B25,INDIRECT(Equipo!$C$4&amp;"!"&amp;ADDRESS(10,COLUMN(F$9)+6)&amp;":"&amp;ADDRESS(1000,COLUMN(F$9)+6))),
    SUMIF(INDIRECT(Equipo!$D$4&amp;"!B10:B1000"),$B25,INDIRECT(Equipo!$D$4&amp;"!"&amp;ADDRESS(10,COLUMN(F$9)+6)&amp;":"&amp;ADDRESS(1000,COLUMN(F$9)+6))),
    SUMIF(INDIRECT(Equipo!$E$4&amp;"!B10:B1000"),$B25,INDIRECT(Equipo!$E$4&amp;"!"&amp;ADDRESS(10,COLUMN(F$9)+6)&amp;":"&amp;ADDRESS(1000,COLUMN(F$9)+6))),
    SUMIF(INDIRECT(Equipo!$F$4&amp;"!B10:B1000"),$B25,INDIRECT(Equipo!$F$4&amp;"!"&amp;ADDRESS(10,COLUMN(F$9)+6)&amp;":"&amp;ADDRESS(1000,COLUMN(F$9)+6))),
    SUMIF(INDIRECT(Equipo!$G$4&amp;"!B10:B1000"),$B25,INDIRECT(Equipo!$G$4&amp;"!"&amp;ADDRESS(10,COLUMN(F$9)+6)&amp;":"&amp;ADDRESS(1000,COLUMN(F$9)+6)))))</f>
        <v>3</v>
      </c>
      <c r="G25" s="2">
        <f ca="1">IF(ISBLANK(Tareas!$B21),"-",
SUM(
    SUMIF(INDIRECT(Equipo!$C$4&amp;"!B10:B1000"),$B25,INDIRECT(Equipo!$C$4&amp;"!"&amp;ADDRESS(10,COLUMN(G$9)+6)&amp;":"&amp;ADDRESS(1000,COLUMN(G$9)+6))),
    SUMIF(INDIRECT(Equipo!$D$4&amp;"!B10:B1000"),$B25,INDIRECT(Equipo!$D$4&amp;"!"&amp;ADDRESS(10,COLUMN(G$9)+6)&amp;":"&amp;ADDRESS(1000,COLUMN(G$9)+6))),
    SUMIF(INDIRECT(Equipo!$E$4&amp;"!B10:B1000"),$B25,INDIRECT(Equipo!$E$4&amp;"!"&amp;ADDRESS(10,COLUMN(G$9)+6)&amp;":"&amp;ADDRESS(1000,COLUMN(G$9)+6))),
    SUMIF(INDIRECT(Equipo!$F$4&amp;"!B10:B1000"),$B25,INDIRECT(Equipo!$F$4&amp;"!"&amp;ADDRESS(10,COLUMN(G$9)+6)&amp;":"&amp;ADDRESS(1000,COLUMN(G$9)+6))),
    SUMIF(INDIRECT(Equipo!$G$4&amp;"!B10:B1000"),$B25,INDIRECT(Equipo!$G$4&amp;"!"&amp;ADDRESS(10,COLUMN(G$9)+6)&amp;":"&amp;ADDRESS(1000,COLUMN(G$9)+6)))))</f>
        <v>0</v>
      </c>
    </row>
    <row r="26" spans="2:7">
      <c r="B26" t="str">
        <f>IF(ISBLANK(Tareas!B22)," - ",Tareas!B22)</f>
        <v>Implementación de código para creación de sistema de clasificación</v>
      </c>
      <c r="C26" s="2">
        <f ca="1">IF(ISBLANK(Tareas!$B23),"-",SUM(D26:G26))</f>
        <v>3</v>
      </c>
      <c r="D26" s="2">
        <f ca="1">IF(ISBLANK(Tareas!$B22),"-",
SUM(
    SUMIF(INDIRECT(Equipo!$C$4&amp;"!B10:B1000"),$B26,INDIRECT(Equipo!$C$4&amp;"!"&amp;ADDRESS(10,COLUMN(D$9)+6)&amp;":"&amp;ADDRESS(1000,COLUMN(D$9)+6))),
    SUMIF(INDIRECT(Equipo!$D$4&amp;"!B10:B1000"),$B26,INDIRECT(Equipo!$D$4&amp;"!"&amp;ADDRESS(10,COLUMN(D$9)+6)&amp;":"&amp;ADDRESS(1000,COLUMN(D$9)+6))),
    SUMIF(INDIRECT(Equipo!$E$4&amp;"!B10:B1000"),$B26,INDIRECT(Equipo!$E$4&amp;"!"&amp;ADDRESS(10,COLUMN(D$9)+6)&amp;":"&amp;ADDRESS(1000,COLUMN(D$9)+6))),
    SUMIF(INDIRECT(Equipo!$F$4&amp;"!B10:B1000"),$B26,INDIRECT(Equipo!$F$4&amp;"!"&amp;ADDRESS(10,COLUMN(D$9)+6)&amp;":"&amp;ADDRESS(1000,COLUMN(D$9)+6))),
    SUMIF(INDIRECT(Equipo!$G$4&amp;"!B10:B1000"),$B26,INDIRECT(Equipo!$G$4&amp;"!"&amp;ADDRESS(10,COLUMN(D$9)+6)&amp;":"&amp;ADDRESS(1000,COLUMN(D$9)+6)))))</f>
        <v>0</v>
      </c>
      <c r="E26" s="2">
        <f ca="1">IF(ISBLANK(Tareas!$B23),"-",
SUM(
    SUMIF(INDIRECT(Equipo!$C$4&amp;"!B10:B1000"),$B26,INDIRECT(Equipo!$C$4&amp;"!"&amp;ADDRESS(10,COLUMN(E$9)+6)&amp;":"&amp;ADDRESS(1000,COLUMN(E$9)+6))),
    SUMIF(INDIRECT(Equipo!$D$4&amp;"!B10:B1000"),$B26,INDIRECT(Equipo!$D$4&amp;"!"&amp;ADDRESS(10,COLUMN(E$9)+6)&amp;":"&amp;ADDRESS(1000,COLUMN(E$9)+6))),
    SUMIF(INDIRECT(Equipo!$E$4&amp;"!B10:B1000"),$B26,INDIRECT(Equipo!$E$4&amp;"!"&amp;ADDRESS(10,COLUMN(E$9)+6)&amp;":"&amp;ADDRESS(1000,COLUMN(E$9)+6))),
    SUMIF(INDIRECT(Equipo!$F$4&amp;"!B10:B1000"),$B26,INDIRECT(Equipo!$F$4&amp;"!"&amp;ADDRESS(10,COLUMN(E$9)+6)&amp;":"&amp;ADDRESS(1000,COLUMN(E$9)+6))),
    SUMIF(INDIRECT(Equipo!$G$4&amp;"!B10:B1000"),$B26,INDIRECT(Equipo!$G$4&amp;"!"&amp;ADDRESS(10,COLUMN(E$9)+6)&amp;":"&amp;ADDRESS(1000,COLUMN(E$9)+6)))))</f>
        <v>0</v>
      </c>
      <c r="F26" s="2">
        <f ca="1">IF(ISBLANK(Tareas!$B23),"-",
SUM(
    SUMIF(INDIRECT(Equipo!$C$4&amp;"!B10:B1000"),$B26,INDIRECT(Equipo!$C$4&amp;"!"&amp;ADDRESS(10,COLUMN(F$9)+6)&amp;":"&amp;ADDRESS(1000,COLUMN(F$9)+6))),
    SUMIF(INDIRECT(Equipo!$D$4&amp;"!B10:B1000"),$B26,INDIRECT(Equipo!$D$4&amp;"!"&amp;ADDRESS(10,COLUMN(F$9)+6)&amp;":"&amp;ADDRESS(1000,COLUMN(F$9)+6))),
    SUMIF(INDIRECT(Equipo!$E$4&amp;"!B10:B1000"),$B26,INDIRECT(Equipo!$E$4&amp;"!"&amp;ADDRESS(10,COLUMN(F$9)+6)&amp;":"&amp;ADDRESS(1000,COLUMN(F$9)+6))),
    SUMIF(INDIRECT(Equipo!$F$4&amp;"!B10:B1000"),$B26,INDIRECT(Equipo!$F$4&amp;"!"&amp;ADDRESS(10,COLUMN(F$9)+6)&amp;":"&amp;ADDRESS(1000,COLUMN(F$9)+6))),
    SUMIF(INDIRECT(Equipo!$G$4&amp;"!B10:B1000"),$B26,INDIRECT(Equipo!$G$4&amp;"!"&amp;ADDRESS(10,COLUMN(F$9)+6)&amp;":"&amp;ADDRESS(1000,COLUMN(F$9)+6)))))</f>
        <v>3</v>
      </c>
      <c r="G26" s="2">
        <f ca="1">IF(ISBLANK(Tareas!$B23),"-",
SUM(
    SUMIF(INDIRECT(Equipo!$C$4&amp;"!B10:B1000"),$B26,INDIRECT(Equipo!$C$4&amp;"!"&amp;ADDRESS(10,COLUMN(G$9)+6)&amp;":"&amp;ADDRESS(1000,COLUMN(G$9)+6))),
    SUMIF(INDIRECT(Equipo!$D$4&amp;"!B10:B1000"),$B26,INDIRECT(Equipo!$D$4&amp;"!"&amp;ADDRESS(10,COLUMN(G$9)+6)&amp;":"&amp;ADDRESS(1000,COLUMN(G$9)+6))),
    SUMIF(INDIRECT(Equipo!$E$4&amp;"!B10:B1000"),$B26,INDIRECT(Equipo!$E$4&amp;"!"&amp;ADDRESS(10,COLUMN(G$9)+6)&amp;":"&amp;ADDRESS(1000,COLUMN(G$9)+6))),
    SUMIF(INDIRECT(Equipo!$F$4&amp;"!B10:B1000"),$B26,INDIRECT(Equipo!$F$4&amp;"!"&amp;ADDRESS(10,COLUMN(G$9)+6)&amp;":"&amp;ADDRESS(1000,COLUMN(G$9)+6))),
    SUMIF(INDIRECT(Equipo!$G$4&amp;"!B10:B1000"),$B26,INDIRECT(Equipo!$G$4&amp;"!"&amp;ADDRESS(10,COLUMN(G$9)+6)&amp;":"&amp;ADDRESS(1000,COLUMN(G$9)+6)))))</f>
        <v>0</v>
      </c>
    </row>
    <row r="27" spans="2:7">
      <c r="B27" t="str">
        <f>IF(ISBLANK(Tareas!B23)," - ",Tareas!B23)</f>
        <v>Cambiar código para mejorar el diseño de la app (incluye todas las pantallas de ella)</v>
      </c>
      <c r="C27" s="2">
        <f ca="1">IF(ISBLANK(Tareas!$B24),"-",SUM(D27:G27))</f>
        <v>11</v>
      </c>
      <c r="D27" s="2">
        <f ca="1">IF(ISBLANK(Tareas!$B23),"-",
SUM(
    SUMIF(INDIRECT(Equipo!$C$4&amp;"!B10:B1000"),$B27,INDIRECT(Equipo!$C$4&amp;"!"&amp;ADDRESS(10,COLUMN(D$9)+6)&amp;":"&amp;ADDRESS(1000,COLUMN(D$9)+6))),
    SUMIF(INDIRECT(Equipo!$D$4&amp;"!B10:B1000"),$B27,INDIRECT(Equipo!$D$4&amp;"!"&amp;ADDRESS(10,COLUMN(D$9)+6)&amp;":"&amp;ADDRESS(1000,COLUMN(D$9)+6))),
    SUMIF(INDIRECT(Equipo!$E$4&amp;"!B10:B1000"),$B27,INDIRECT(Equipo!$E$4&amp;"!"&amp;ADDRESS(10,COLUMN(D$9)+6)&amp;":"&amp;ADDRESS(1000,COLUMN(D$9)+6))),
    SUMIF(INDIRECT(Equipo!$F$4&amp;"!B10:B1000"),$B27,INDIRECT(Equipo!$F$4&amp;"!"&amp;ADDRESS(10,COLUMN(D$9)+6)&amp;":"&amp;ADDRESS(1000,COLUMN(D$9)+6))),
    SUMIF(INDIRECT(Equipo!$G$4&amp;"!B10:B1000"),$B27,INDIRECT(Equipo!$G$4&amp;"!"&amp;ADDRESS(10,COLUMN(D$9)+6)&amp;":"&amp;ADDRESS(1000,COLUMN(D$9)+6)))))</f>
        <v>0</v>
      </c>
      <c r="E27" s="2">
        <f ca="1">IF(ISBLANK(Tareas!$B24),"-",
SUM(
    SUMIF(INDIRECT(Equipo!$C$4&amp;"!B10:B1000"),$B27,INDIRECT(Equipo!$C$4&amp;"!"&amp;ADDRESS(10,COLUMN(E$9)+6)&amp;":"&amp;ADDRESS(1000,COLUMN(E$9)+6))),
    SUMIF(INDIRECT(Equipo!$D$4&amp;"!B10:B1000"),$B27,INDIRECT(Equipo!$D$4&amp;"!"&amp;ADDRESS(10,COLUMN(E$9)+6)&amp;":"&amp;ADDRESS(1000,COLUMN(E$9)+6))),
    SUMIF(INDIRECT(Equipo!$E$4&amp;"!B10:B1000"),$B27,INDIRECT(Equipo!$E$4&amp;"!"&amp;ADDRESS(10,COLUMN(E$9)+6)&amp;":"&amp;ADDRESS(1000,COLUMN(E$9)+6))),
    SUMIF(INDIRECT(Equipo!$F$4&amp;"!B10:B1000"),$B27,INDIRECT(Equipo!$F$4&amp;"!"&amp;ADDRESS(10,COLUMN(E$9)+6)&amp;":"&amp;ADDRESS(1000,COLUMN(E$9)+6))),
    SUMIF(INDIRECT(Equipo!$G$4&amp;"!B10:B1000"),$B27,INDIRECT(Equipo!$G$4&amp;"!"&amp;ADDRESS(10,COLUMN(E$9)+6)&amp;":"&amp;ADDRESS(1000,COLUMN(E$9)+6)))))</f>
        <v>0</v>
      </c>
      <c r="F27" s="2">
        <f ca="1">IF(ISBLANK(Tareas!$B24),"-",
SUM(
    SUMIF(INDIRECT(Equipo!$C$4&amp;"!B10:B1000"),$B27,INDIRECT(Equipo!$C$4&amp;"!"&amp;ADDRESS(10,COLUMN(F$9)+6)&amp;":"&amp;ADDRESS(1000,COLUMN(F$9)+6))),
    SUMIF(INDIRECT(Equipo!$D$4&amp;"!B10:B1000"),$B27,INDIRECT(Equipo!$D$4&amp;"!"&amp;ADDRESS(10,COLUMN(F$9)+6)&amp;":"&amp;ADDRESS(1000,COLUMN(F$9)+6))),
    SUMIF(INDIRECT(Equipo!$E$4&amp;"!B10:B1000"),$B27,INDIRECT(Equipo!$E$4&amp;"!"&amp;ADDRESS(10,COLUMN(F$9)+6)&amp;":"&amp;ADDRESS(1000,COLUMN(F$9)+6))),
    SUMIF(INDIRECT(Equipo!$F$4&amp;"!B10:B1000"),$B27,INDIRECT(Equipo!$F$4&amp;"!"&amp;ADDRESS(10,COLUMN(F$9)+6)&amp;":"&amp;ADDRESS(1000,COLUMN(F$9)+6))),
    SUMIF(INDIRECT(Equipo!$G$4&amp;"!B10:B1000"),$B27,INDIRECT(Equipo!$G$4&amp;"!"&amp;ADDRESS(10,COLUMN(F$9)+6)&amp;":"&amp;ADDRESS(1000,COLUMN(F$9)+6)))))</f>
        <v>6</v>
      </c>
      <c r="G27" s="2">
        <f ca="1">IF(ISBLANK(Tareas!$B24),"-",
SUM(
    SUMIF(INDIRECT(Equipo!$C$4&amp;"!B10:B1000"),$B27,INDIRECT(Equipo!$C$4&amp;"!"&amp;ADDRESS(10,COLUMN(G$9)+6)&amp;":"&amp;ADDRESS(1000,COLUMN(G$9)+6))),
    SUMIF(INDIRECT(Equipo!$D$4&amp;"!B10:B1000"),$B27,INDIRECT(Equipo!$D$4&amp;"!"&amp;ADDRESS(10,COLUMN(G$9)+6)&amp;":"&amp;ADDRESS(1000,COLUMN(G$9)+6))),
    SUMIF(INDIRECT(Equipo!$E$4&amp;"!B10:B1000"),$B27,INDIRECT(Equipo!$E$4&amp;"!"&amp;ADDRESS(10,COLUMN(G$9)+6)&amp;":"&amp;ADDRESS(1000,COLUMN(G$9)+6))),
    SUMIF(INDIRECT(Equipo!$F$4&amp;"!B10:B1000"),$B27,INDIRECT(Equipo!$F$4&amp;"!"&amp;ADDRESS(10,COLUMN(G$9)+6)&amp;":"&amp;ADDRESS(1000,COLUMN(G$9)+6))),
    SUMIF(INDIRECT(Equipo!$G$4&amp;"!B10:B1000"),$B27,INDIRECT(Equipo!$G$4&amp;"!"&amp;ADDRESS(10,COLUMN(G$9)+6)&amp;":"&amp;ADDRESS(1000,COLUMN(G$9)+6)))))</f>
        <v>5</v>
      </c>
    </row>
    <row r="28" spans="2:7">
      <c r="B28" t="str">
        <f>IF(ISBLANK(Tareas!B24)," - ",Tareas!B24)</f>
        <v>Realizar diagrama GANTT</v>
      </c>
      <c r="C28" s="2">
        <f ca="1">IF(ISBLANK(Tareas!$B25),"-",SUM(D28:G28))</f>
        <v>4</v>
      </c>
      <c r="D28" s="2">
        <f ca="1">IF(ISBLANK(Tareas!$B24),"-",
SUM(
    SUMIF(INDIRECT(Equipo!$C$4&amp;"!B10:B1000"),$B28,INDIRECT(Equipo!$C$4&amp;"!"&amp;ADDRESS(10,COLUMN(D$9)+6)&amp;":"&amp;ADDRESS(1000,COLUMN(D$9)+6))),
    SUMIF(INDIRECT(Equipo!$D$4&amp;"!B10:B1000"),$B28,INDIRECT(Equipo!$D$4&amp;"!"&amp;ADDRESS(10,COLUMN(D$9)+6)&amp;":"&amp;ADDRESS(1000,COLUMN(D$9)+6))),
    SUMIF(INDIRECT(Equipo!$E$4&amp;"!B10:B1000"),$B28,INDIRECT(Equipo!$E$4&amp;"!"&amp;ADDRESS(10,COLUMN(D$9)+6)&amp;":"&amp;ADDRESS(1000,COLUMN(D$9)+6))),
    SUMIF(INDIRECT(Equipo!$F$4&amp;"!B10:B1000"),$B28,INDIRECT(Equipo!$F$4&amp;"!"&amp;ADDRESS(10,COLUMN(D$9)+6)&amp;":"&amp;ADDRESS(1000,COLUMN(D$9)+6))),
    SUMIF(INDIRECT(Equipo!$G$4&amp;"!B10:B1000"),$B28,INDIRECT(Equipo!$G$4&amp;"!"&amp;ADDRESS(10,COLUMN(D$9)+6)&amp;":"&amp;ADDRESS(1000,COLUMN(D$9)+6)))))</f>
        <v>0</v>
      </c>
      <c r="E28" s="2">
        <f ca="1">IF(ISBLANK(Tareas!$B25),"-",
SUM(
    SUMIF(INDIRECT(Equipo!$C$4&amp;"!B10:B1000"),$B28,INDIRECT(Equipo!$C$4&amp;"!"&amp;ADDRESS(10,COLUMN(E$9)+6)&amp;":"&amp;ADDRESS(1000,COLUMN(E$9)+6))),
    SUMIF(INDIRECT(Equipo!$D$4&amp;"!B10:B1000"),$B28,INDIRECT(Equipo!$D$4&amp;"!"&amp;ADDRESS(10,COLUMN(E$9)+6)&amp;":"&amp;ADDRESS(1000,COLUMN(E$9)+6))),
    SUMIF(INDIRECT(Equipo!$E$4&amp;"!B10:B1000"),$B28,INDIRECT(Equipo!$E$4&amp;"!"&amp;ADDRESS(10,COLUMN(E$9)+6)&amp;":"&amp;ADDRESS(1000,COLUMN(E$9)+6))),
    SUMIF(INDIRECT(Equipo!$F$4&amp;"!B10:B1000"),$B28,INDIRECT(Equipo!$F$4&amp;"!"&amp;ADDRESS(10,COLUMN(E$9)+6)&amp;":"&amp;ADDRESS(1000,COLUMN(E$9)+6))),
    SUMIF(INDIRECT(Equipo!$G$4&amp;"!B10:B1000"),$B28,INDIRECT(Equipo!$G$4&amp;"!"&amp;ADDRESS(10,COLUMN(E$9)+6)&amp;":"&amp;ADDRESS(1000,COLUMN(E$9)+6)))))</f>
        <v>0</v>
      </c>
      <c r="F28" s="2">
        <f ca="1">IF(ISBLANK(Tareas!$B25),"-",
SUM(
    SUMIF(INDIRECT(Equipo!$C$4&amp;"!B10:B1000"),$B28,INDIRECT(Equipo!$C$4&amp;"!"&amp;ADDRESS(10,COLUMN(F$9)+6)&amp;":"&amp;ADDRESS(1000,COLUMN(F$9)+6))),
    SUMIF(INDIRECT(Equipo!$D$4&amp;"!B10:B1000"),$B28,INDIRECT(Equipo!$D$4&amp;"!"&amp;ADDRESS(10,COLUMN(F$9)+6)&amp;":"&amp;ADDRESS(1000,COLUMN(F$9)+6))),
    SUMIF(INDIRECT(Equipo!$E$4&amp;"!B10:B1000"),$B28,INDIRECT(Equipo!$E$4&amp;"!"&amp;ADDRESS(10,COLUMN(F$9)+6)&amp;":"&amp;ADDRESS(1000,COLUMN(F$9)+6))),
    SUMIF(INDIRECT(Equipo!$F$4&amp;"!B10:B1000"),$B28,INDIRECT(Equipo!$F$4&amp;"!"&amp;ADDRESS(10,COLUMN(F$9)+6)&amp;":"&amp;ADDRESS(1000,COLUMN(F$9)+6))),
    SUMIF(INDIRECT(Equipo!$G$4&amp;"!B10:B1000"),$B28,INDIRECT(Equipo!$G$4&amp;"!"&amp;ADDRESS(10,COLUMN(F$9)+6)&amp;":"&amp;ADDRESS(1000,COLUMN(F$9)+6)))))</f>
        <v>4</v>
      </c>
      <c r="G28" s="2">
        <f ca="1">IF(ISBLANK(Tareas!$B25),"-",
SUM(
    SUMIF(INDIRECT(Equipo!$C$4&amp;"!B10:B1000"),$B28,INDIRECT(Equipo!$C$4&amp;"!"&amp;ADDRESS(10,COLUMN(G$9)+6)&amp;":"&amp;ADDRESS(1000,COLUMN(G$9)+6))),
    SUMIF(INDIRECT(Equipo!$D$4&amp;"!B10:B1000"),$B28,INDIRECT(Equipo!$D$4&amp;"!"&amp;ADDRESS(10,COLUMN(G$9)+6)&amp;":"&amp;ADDRESS(1000,COLUMN(G$9)+6))),
    SUMIF(INDIRECT(Equipo!$E$4&amp;"!B10:B1000"),$B28,INDIRECT(Equipo!$E$4&amp;"!"&amp;ADDRESS(10,COLUMN(G$9)+6)&amp;":"&amp;ADDRESS(1000,COLUMN(G$9)+6))),
    SUMIF(INDIRECT(Equipo!$F$4&amp;"!B10:B1000"),$B28,INDIRECT(Equipo!$F$4&amp;"!"&amp;ADDRESS(10,COLUMN(G$9)+6)&amp;":"&amp;ADDRESS(1000,COLUMN(G$9)+6))),
    SUMIF(INDIRECT(Equipo!$G$4&amp;"!B10:B1000"),$B28,INDIRECT(Equipo!$G$4&amp;"!"&amp;ADDRESS(10,COLUMN(G$9)+6)&amp;":"&amp;ADDRESS(1000,COLUMN(G$9)+6)))))</f>
        <v>0</v>
      </c>
    </row>
    <row r="29" spans="2:7">
      <c r="B29" t="str">
        <f>IF(ISBLANK(Tareas!B25)," - ",Tareas!B25)</f>
        <v>Inspeccion de codigo</v>
      </c>
      <c r="C29" s="2">
        <f ca="1">IF(ISBLANK(Tareas!$B26),"-",SUM(D29:G29))</f>
        <v>9</v>
      </c>
      <c r="D29" s="2">
        <f ca="1">IF(ISBLANK(Tareas!$B25),"-",
SUM(
    SUMIF(INDIRECT(Equipo!$C$4&amp;"!B10:B1000"),$B29,INDIRECT(Equipo!$C$4&amp;"!"&amp;ADDRESS(10,COLUMN(D$9)+6)&amp;":"&amp;ADDRESS(1000,COLUMN(D$9)+6))),
    SUMIF(INDIRECT(Equipo!$D$4&amp;"!B10:B1000"),$B29,INDIRECT(Equipo!$D$4&amp;"!"&amp;ADDRESS(10,COLUMN(D$9)+6)&amp;":"&amp;ADDRESS(1000,COLUMN(D$9)+6))),
    SUMIF(INDIRECT(Equipo!$E$4&amp;"!B10:B1000"),$B29,INDIRECT(Equipo!$E$4&amp;"!"&amp;ADDRESS(10,COLUMN(D$9)+6)&amp;":"&amp;ADDRESS(1000,COLUMN(D$9)+6))),
    SUMIF(INDIRECT(Equipo!$F$4&amp;"!B10:B1000"),$B29,INDIRECT(Equipo!$F$4&amp;"!"&amp;ADDRESS(10,COLUMN(D$9)+6)&amp;":"&amp;ADDRESS(1000,COLUMN(D$9)+6))),
    SUMIF(INDIRECT(Equipo!$G$4&amp;"!B10:B1000"),$B29,INDIRECT(Equipo!$G$4&amp;"!"&amp;ADDRESS(10,COLUMN(D$9)+6)&amp;":"&amp;ADDRESS(1000,COLUMN(D$9)+6)))))</f>
        <v>0</v>
      </c>
      <c r="E29" s="2">
        <f ca="1">IF(ISBLANK(Tareas!$B26),"-",
SUM(
    SUMIF(INDIRECT(Equipo!$C$4&amp;"!B10:B1000"),$B29,INDIRECT(Equipo!$C$4&amp;"!"&amp;ADDRESS(10,COLUMN(E$9)+6)&amp;":"&amp;ADDRESS(1000,COLUMN(E$9)+6))),
    SUMIF(INDIRECT(Equipo!$D$4&amp;"!B10:B1000"),$B29,INDIRECT(Equipo!$D$4&amp;"!"&amp;ADDRESS(10,COLUMN(E$9)+6)&amp;":"&amp;ADDRESS(1000,COLUMN(E$9)+6))),
    SUMIF(INDIRECT(Equipo!$E$4&amp;"!B10:B1000"),$B29,INDIRECT(Equipo!$E$4&amp;"!"&amp;ADDRESS(10,COLUMN(E$9)+6)&amp;":"&amp;ADDRESS(1000,COLUMN(E$9)+6))),
    SUMIF(INDIRECT(Equipo!$F$4&amp;"!B10:B1000"),$B29,INDIRECT(Equipo!$F$4&amp;"!"&amp;ADDRESS(10,COLUMN(E$9)+6)&amp;":"&amp;ADDRESS(1000,COLUMN(E$9)+6))),
    SUMIF(INDIRECT(Equipo!$G$4&amp;"!B10:B1000"),$B29,INDIRECT(Equipo!$G$4&amp;"!"&amp;ADDRESS(10,COLUMN(E$9)+6)&amp;":"&amp;ADDRESS(1000,COLUMN(E$9)+6)))))</f>
        <v>0</v>
      </c>
      <c r="F29" s="2">
        <f ca="1">IF(ISBLANK(Tareas!$B26),"-",
SUM(
    SUMIF(INDIRECT(Equipo!$C$4&amp;"!B10:B1000"),$B29,INDIRECT(Equipo!$C$4&amp;"!"&amp;ADDRESS(10,COLUMN(F$9)+6)&amp;":"&amp;ADDRESS(1000,COLUMN(F$9)+6))),
    SUMIF(INDIRECT(Equipo!$D$4&amp;"!B10:B1000"),$B29,INDIRECT(Equipo!$D$4&amp;"!"&amp;ADDRESS(10,COLUMN(F$9)+6)&amp;":"&amp;ADDRESS(1000,COLUMN(F$9)+6))),
    SUMIF(INDIRECT(Equipo!$E$4&amp;"!B10:B1000"),$B29,INDIRECT(Equipo!$E$4&amp;"!"&amp;ADDRESS(10,COLUMN(F$9)+6)&amp;":"&amp;ADDRESS(1000,COLUMN(F$9)+6))),
    SUMIF(INDIRECT(Equipo!$F$4&amp;"!B10:B1000"),$B29,INDIRECT(Equipo!$F$4&amp;"!"&amp;ADDRESS(10,COLUMN(F$9)+6)&amp;":"&amp;ADDRESS(1000,COLUMN(F$9)+6))),
    SUMIF(INDIRECT(Equipo!$G$4&amp;"!B10:B1000"),$B29,INDIRECT(Equipo!$G$4&amp;"!"&amp;ADDRESS(10,COLUMN(F$9)+6)&amp;":"&amp;ADDRESS(1000,COLUMN(F$9)+6)))))</f>
        <v>4</v>
      </c>
      <c r="G29" s="2">
        <f ca="1">IF(ISBLANK(Tareas!$B26),"-",
SUM(
    SUMIF(INDIRECT(Equipo!$C$4&amp;"!B10:B1000"),$B29,INDIRECT(Equipo!$C$4&amp;"!"&amp;ADDRESS(10,COLUMN(G$9)+6)&amp;":"&amp;ADDRESS(1000,COLUMN(G$9)+6))),
    SUMIF(INDIRECT(Equipo!$D$4&amp;"!B10:B1000"),$B29,INDIRECT(Equipo!$D$4&amp;"!"&amp;ADDRESS(10,COLUMN(G$9)+6)&amp;":"&amp;ADDRESS(1000,COLUMN(G$9)+6))),
    SUMIF(INDIRECT(Equipo!$E$4&amp;"!B10:B1000"),$B29,INDIRECT(Equipo!$E$4&amp;"!"&amp;ADDRESS(10,COLUMN(G$9)+6)&amp;":"&amp;ADDRESS(1000,COLUMN(G$9)+6))),
    SUMIF(INDIRECT(Equipo!$F$4&amp;"!B10:B1000"),$B29,INDIRECT(Equipo!$F$4&amp;"!"&amp;ADDRESS(10,COLUMN(G$9)+6)&amp;":"&amp;ADDRESS(1000,COLUMN(G$9)+6))),
    SUMIF(INDIRECT(Equipo!$G$4&amp;"!B10:B1000"),$B29,INDIRECT(Equipo!$G$4&amp;"!"&amp;ADDRESS(10,COLUMN(G$9)+6)&amp;":"&amp;ADDRESS(1000,COLUMN(G$9)+6)))))</f>
        <v>5</v>
      </c>
    </row>
    <row r="30" spans="2:7">
      <c r="B30" t="str">
        <f>IF(ISBLANK(Tareas!B26)," - ",Tareas!B26)</f>
        <v>Realización de pruebas Unitarias</v>
      </c>
      <c r="C30" s="2">
        <f ca="1">IF(ISBLANK(Tareas!$B27),"-",SUM(D30:G30))</f>
        <v>6</v>
      </c>
      <c r="D30" s="2">
        <f ca="1">IF(ISBLANK(Tareas!$B26),"-",
SUM(
    SUMIF(INDIRECT(Equipo!$C$4&amp;"!B10:B1000"),$B30,INDIRECT(Equipo!$C$4&amp;"!"&amp;ADDRESS(10,COLUMN(D$9)+6)&amp;":"&amp;ADDRESS(1000,COLUMN(D$9)+6))),
    SUMIF(INDIRECT(Equipo!$D$4&amp;"!B10:B1000"),$B30,INDIRECT(Equipo!$D$4&amp;"!"&amp;ADDRESS(10,COLUMN(D$9)+6)&amp;":"&amp;ADDRESS(1000,COLUMN(D$9)+6))),
    SUMIF(INDIRECT(Equipo!$E$4&amp;"!B10:B1000"),$B30,INDIRECT(Equipo!$E$4&amp;"!"&amp;ADDRESS(10,COLUMN(D$9)+6)&amp;":"&amp;ADDRESS(1000,COLUMN(D$9)+6))),
    SUMIF(INDIRECT(Equipo!$F$4&amp;"!B10:B1000"),$B30,INDIRECT(Equipo!$F$4&amp;"!"&amp;ADDRESS(10,COLUMN(D$9)+6)&amp;":"&amp;ADDRESS(1000,COLUMN(D$9)+6))),
    SUMIF(INDIRECT(Equipo!$G$4&amp;"!B10:B1000"),$B30,INDIRECT(Equipo!$G$4&amp;"!"&amp;ADDRESS(10,COLUMN(D$9)+6)&amp;":"&amp;ADDRESS(1000,COLUMN(D$9)+6)))))</f>
        <v>0</v>
      </c>
      <c r="E30" s="2">
        <f ca="1">IF(ISBLANK(Tareas!$B26),"-",
SUM(
    SUMIF(INDIRECT(Equipo!$C$4&amp;"!B10:B1000"),$B30,INDIRECT(Equipo!$C$4&amp;"!"&amp;ADDRESS(10,COLUMN(E$9)+6)&amp;":"&amp;ADDRESS(1000,COLUMN(E$9)+6))),
    SUMIF(INDIRECT(Equipo!$D$4&amp;"!B10:B1000"),$B30,INDIRECT(Equipo!$D$4&amp;"!"&amp;ADDRESS(10,COLUMN(E$9)+6)&amp;":"&amp;ADDRESS(1000,COLUMN(E$9)+6))),
    SUMIF(INDIRECT(Equipo!$E$4&amp;"!B10:B1000"),$B30,INDIRECT(Equipo!$E$4&amp;"!"&amp;ADDRESS(10,COLUMN(E$9)+6)&amp;":"&amp;ADDRESS(1000,COLUMN(E$9)+6))),
    SUMIF(INDIRECT(Equipo!$F$4&amp;"!B10:B1000"),$B30,INDIRECT(Equipo!$F$4&amp;"!"&amp;ADDRESS(10,COLUMN(E$9)+6)&amp;":"&amp;ADDRESS(1000,COLUMN(E$9)+6))),
    SUMIF(INDIRECT(Equipo!$G$4&amp;"!B10:B1000"),$B30,INDIRECT(Equipo!$G$4&amp;"!"&amp;ADDRESS(10,COLUMN(E$9)+6)&amp;":"&amp;ADDRESS(1000,COLUMN(E$9)+6)))))</f>
        <v>0</v>
      </c>
      <c r="F30" s="2">
        <f ca="1">IF(ISBLANK(Tareas!$B27),"-",
SUM(
    SUMIF(INDIRECT(Equipo!$C$4&amp;"!B10:B1000"),$B30,INDIRECT(Equipo!$C$4&amp;"!"&amp;ADDRESS(10,COLUMN(F$9)+6)&amp;":"&amp;ADDRESS(1000,COLUMN(F$9)+6))),
    SUMIF(INDIRECT(Equipo!$D$4&amp;"!B10:B1000"),$B30,INDIRECT(Equipo!$D$4&amp;"!"&amp;ADDRESS(10,COLUMN(F$9)+6)&amp;":"&amp;ADDRESS(1000,COLUMN(F$9)+6))),
    SUMIF(INDIRECT(Equipo!$E$4&amp;"!B10:B1000"),$B30,INDIRECT(Equipo!$E$4&amp;"!"&amp;ADDRESS(10,COLUMN(F$9)+6)&amp;":"&amp;ADDRESS(1000,COLUMN(F$9)+6))),
    SUMIF(INDIRECT(Equipo!$F$4&amp;"!B10:B1000"),$B30,INDIRECT(Equipo!$F$4&amp;"!"&amp;ADDRESS(10,COLUMN(F$9)+6)&amp;":"&amp;ADDRESS(1000,COLUMN(F$9)+6))),
    SUMIF(INDIRECT(Equipo!$G$4&amp;"!B10:B1000"),$B30,INDIRECT(Equipo!$G$4&amp;"!"&amp;ADDRESS(10,COLUMN(F$9)+6)&amp;":"&amp;ADDRESS(1000,COLUMN(F$9)+6)))))</f>
        <v>3</v>
      </c>
      <c r="G30" s="2">
        <f ca="1">IF(ISBLANK(Tareas!$B27),"-",
SUM(
    SUMIF(INDIRECT(Equipo!$C$4&amp;"!B10:B1000"),$B30,INDIRECT(Equipo!$C$4&amp;"!"&amp;ADDRESS(10,COLUMN(G$9)+6)&amp;":"&amp;ADDRESS(1000,COLUMN(G$9)+6))),
    SUMIF(INDIRECT(Equipo!$D$4&amp;"!B10:B1000"),$B30,INDIRECT(Equipo!$D$4&amp;"!"&amp;ADDRESS(10,COLUMN(G$9)+6)&amp;":"&amp;ADDRESS(1000,COLUMN(G$9)+6))),
    SUMIF(INDIRECT(Equipo!$E$4&amp;"!B10:B1000"),$B30,INDIRECT(Equipo!$E$4&amp;"!"&amp;ADDRESS(10,COLUMN(G$9)+6)&amp;":"&amp;ADDRESS(1000,COLUMN(G$9)+6))),
    SUMIF(INDIRECT(Equipo!$F$4&amp;"!B10:B1000"),$B30,INDIRECT(Equipo!$F$4&amp;"!"&amp;ADDRESS(10,COLUMN(G$9)+6)&amp;":"&amp;ADDRESS(1000,COLUMN(G$9)+6))),
    SUMIF(INDIRECT(Equipo!$G$4&amp;"!B10:B1000"),$B30,INDIRECT(Equipo!$G$4&amp;"!"&amp;ADDRESS(10,COLUMN(G$9)+6)&amp;":"&amp;ADDRESS(1000,COLUMN(G$9)+6)))))</f>
        <v>3</v>
      </c>
    </row>
    <row r="31" spans="2:7">
      <c r="B31" t="str">
        <f>IF(ISBLANK(Tareas!B27)," - ",Tareas!B27)</f>
        <v>Realización de pruebas del Sistema</v>
      </c>
      <c r="C31" s="2">
        <f ca="1">IF(ISBLANK(Tareas!$B28),"-",SUM(D31:G31))</f>
        <v>3</v>
      </c>
      <c r="D31" s="2">
        <f ca="1">IF(ISBLANK(Tareas!$B27),"-",
SUM(
    SUMIF(INDIRECT(Equipo!$C$4&amp;"!B10:B1000"),$B31,INDIRECT(Equipo!$C$4&amp;"!"&amp;ADDRESS(10,COLUMN(D$9)+6)&amp;":"&amp;ADDRESS(1000,COLUMN(D$9)+6))),
    SUMIF(INDIRECT(Equipo!$D$4&amp;"!B10:B1000"),$B31,INDIRECT(Equipo!$D$4&amp;"!"&amp;ADDRESS(10,COLUMN(D$9)+6)&amp;":"&amp;ADDRESS(1000,COLUMN(D$9)+6))),
    SUMIF(INDIRECT(Equipo!$E$4&amp;"!B10:B1000"),$B31,INDIRECT(Equipo!$E$4&amp;"!"&amp;ADDRESS(10,COLUMN(D$9)+6)&amp;":"&amp;ADDRESS(1000,COLUMN(D$9)+6))),
    SUMIF(INDIRECT(Equipo!$F$4&amp;"!B10:B1000"),$B31,INDIRECT(Equipo!$F$4&amp;"!"&amp;ADDRESS(10,COLUMN(D$9)+6)&amp;":"&amp;ADDRESS(1000,COLUMN(D$9)+6))),
    SUMIF(INDIRECT(Equipo!$G$4&amp;"!B10:B1000"),$B31,INDIRECT(Equipo!$G$4&amp;"!"&amp;ADDRESS(10,COLUMN(D$9)+6)&amp;":"&amp;ADDRESS(1000,COLUMN(D$9)+6)))))</f>
        <v>0</v>
      </c>
      <c r="E31" s="2">
        <f ca="1">IF(ISBLANK(Tareas!$B27),"-",
SUM(
    SUMIF(INDIRECT(Equipo!$C$4&amp;"!B10:B1000"),$B31,INDIRECT(Equipo!$C$4&amp;"!"&amp;ADDRESS(10,COLUMN(E$9)+6)&amp;":"&amp;ADDRESS(1000,COLUMN(E$9)+6))),
    SUMIF(INDIRECT(Equipo!$D$4&amp;"!B10:B1000"),$B31,INDIRECT(Equipo!$D$4&amp;"!"&amp;ADDRESS(10,COLUMN(E$9)+6)&amp;":"&amp;ADDRESS(1000,COLUMN(E$9)+6))),
    SUMIF(INDIRECT(Equipo!$E$4&amp;"!B10:B1000"),$B31,INDIRECT(Equipo!$E$4&amp;"!"&amp;ADDRESS(10,COLUMN(E$9)+6)&amp;":"&amp;ADDRESS(1000,COLUMN(E$9)+6))),
    SUMIF(INDIRECT(Equipo!$F$4&amp;"!B10:B1000"),$B31,INDIRECT(Equipo!$F$4&amp;"!"&amp;ADDRESS(10,COLUMN(E$9)+6)&amp;":"&amp;ADDRESS(1000,COLUMN(E$9)+6))),
    SUMIF(INDIRECT(Equipo!$G$4&amp;"!B10:B1000"),$B31,INDIRECT(Equipo!$G$4&amp;"!"&amp;ADDRESS(10,COLUMN(E$9)+6)&amp;":"&amp;ADDRESS(1000,COLUMN(E$9)+6)))))</f>
        <v>0</v>
      </c>
      <c r="F31" s="2">
        <f ca="1">IF(ISBLANK(Tareas!$B28),"-",
SUM(
    SUMIF(INDIRECT(Equipo!$C$4&amp;"!B10:B1000"),$B31,INDIRECT(Equipo!$C$4&amp;"!"&amp;ADDRESS(10,COLUMN(F$9)+6)&amp;":"&amp;ADDRESS(1000,COLUMN(F$9)+6))),
    SUMIF(INDIRECT(Equipo!$D$4&amp;"!B10:B1000"),$B31,INDIRECT(Equipo!$D$4&amp;"!"&amp;ADDRESS(10,COLUMN(F$9)+6)&amp;":"&amp;ADDRESS(1000,COLUMN(F$9)+6))),
    SUMIF(INDIRECT(Equipo!$E$4&amp;"!B10:B1000"),$B31,INDIRECT(Equipo!$E$4&amp;"!"&amp;ADDRESS(10,COLUMN(F$9)+6)&amp;":"&amp;ADDRESS(1000,COLUMN(F$9)+6))),
    SUMIF(INDIRECT(Equipo!$F$4&amp;"!B10:B1000"),$B31,INDIRECT(Equipo!$F$4&amp;"!"&amp;ADDRESS(10,COLUMN(F$9)+6)&amp;":"&amp;ADDRESS(1000,COLUMN(F$9)+6))),
    SUMIF(INDIRECT(Equipo!$G$4&amp;"!B10:B1000"),$B31,INDIRECT(Equipo!$G$4&amp;"!"&amp;ADDRESS(10,COLUMN(F$9)+6)&amp;":"&amp;ADDRESS(1000,COLUMN(F$9)+6)))))</f>
        <v>3</v>
      </c>
      <c r="G31" s="2">
        <f ca="1">IF(ISBLANK(Tareas!$B28),"-",
SUM(
    SUMIF(INDIRECT(Equipo!$C$4&amp;"!B10:B1000"),$B31,INDIRECT(Equipo!$C$4&amp;"!"&amp;ADDRESS(10,COLUMN(G$9)+6)&amp;":"&amp;ADDRESS(1000,COLUMN(G$9)+6))),
    SUMIF(INDIRECT(Equipo!$D$4&amp;"!B10:B1000"),$B31,INDIRECT(Equipo!$D$4&amp;"!"&amp;ADDRESS(10,COLUMN(G$9)+6)&amp;":"&amp;ADDRESS(1000,COLUMN(G$9)+6))),
    SUMIF(INDIRECT(Equipo!$E$4&amp;"!B10:B1000"),$B31,INDIRECT(Equipo!$E$4&amp;"!"&amp;ADDRESS(10,COLUMN(G$9)+6)&amp;":"&amp;ADDRESS(1000,COLUMN(G$9)+6))),
    SUMIF(INDIRECT(Equipo!$F$4&amp;"!B10:B1000"),$B31,INDIRECT(Equipo!$F$4&amp;"!"&amp;ADDRESS(10,COLUMN(G$9)+6)&amp;":"&amp;ADDRESS(1000,COLUMN(G$9)+6))),
    SUMIF(INDIRECT(Equipo!$G$4&amp;"!B10:B1000"),$B31,INDIRECT(Equipo!$G$4&amp;"!"&amp;ADDRESS(10,COLUMN(G$9)+6)&amp;":"&amp;ADDRESS(1000,COLUMN(G$9)+6)))))</f>
        <v>0</v>
      </c>
    </row>
    <row r="32" spans="2:7">
      <c r="B32" t="str">
        <f>IF(ISBLANK(Tareas!B28)," - ",Tareas!B28)</f>
        <v>Reunión de revisión de código y pruebas</v>
      </c>
      <c r="C32" s="2">
        <f ca="1">IF(ISBLANK(Tareas!$B29),"-",SUM(D32:G32))</f>
        <v>7</v>
      </c>
      <c r="D32" s="2">
        <f ca="1">IF(ISBLANK(Tareas!$B28),"-",
SUM(
    SUMIF(INDIRECT(Equipo!$C$4&amp;"!B10:B1000"),$B32,INDIRECT(Equipo!$C$4&amp;"!"&amp;ADDRESS(10,COLUMN(D$9)+6)&amp;":"&amp;ADDRESS(1000,COLUMN(D$9)+6))),
    SUMIF(INDIRECT(Equipo!$D$4&amp;"!B10:B1000"),$B32,INDIRECT(Equipo!$D$4&amp;"!"&amp;ADDRESS(10,COLUMN(D$9)+6)&amp;":"&amp;ADDRESS(1000,COLUMN(D$9)+6))),
    SUMIF(INDIRECT(Equipo!$E$4&amp;"!B10:B1000"),$B32,INDIRECT(Equipo!$E$4&amp;"!"&amp;ADDRESS(10,COLUMN(D$9)+6)&amp;":"&amp;ADDRESS(1000,COLUMN(D$9)+6))),
    SUMIF(INDIRECT(Equipo!$F$4&amp;"!B10:B1000"),$B32,INDIRECT(Equipo!$F$4&amp;"!"&amp;ADDRESS(10,COLUMN(D$9)+6)&amp;":"&amp;ADDRESS(1000,COLUMN(D$9)+6))),
    SUMIF(INDIRECT(Equipo!$G$4&amp;"!B10:B1000"),$B32,INDIRECT(Equipo!$G$4&amp;"!"&amp;ADDRESS(10,COLUMN(D$9)+6)&amp;":"&amp;ADDRESS(1000,COLUMN(D$9)+6)))))</f>
        <v>0</v>
      </c>
      <c r="E32" s="2">
        <f ca="1">IF(ISBLANK(Tareas!$B28),"-",
SUM(
    SUMIF(INDIRECT(Equipo!$C$4&amp;"!B10:B1000"),$B32,INDIRECT(Equipo!$C$4&amp;"!"&amp;ADDRESS(10,COLUMN(E$9)+6)&amp;":"&amp;ADDRESS(1000,COLUMN(E$9)+6))),
    SUMIF(INDIRECT(Equipo!$D$4&amp;"!B10:B1000"),$B32,INDIRECT(Equipo!$D$4&amp;"!"&amp;ADDRESS(10,COLUMN(E$9)+6)&amp;":"&amp;ADDRESS(1000,COLUMN(E$9)+6))),
    SUMIF(INDIRECT(Equipo!$E$4&amp;"!B10:B1000"),$B32,INDIRECT(Equipo!$E$4&amp;"!"&amp;ADDRESS(10,COLUMN(E$9)+6)&amp;":"&amp;ADDRESS(1000,COLUMN(E$9)+6))),
    SUMIF(INDIRECT(Equipo!$F$4&amp;"!B10:B1000"),$B32,INDIRECT(Equipo!$F$4&amp;"!"&amp;ADDRESS(10,COLUMN(E$9)+6)&amp;":"&amp;ADDRESS(1000,COLUMN(E$9)+6))),
    SUMIF(INDIRECT(Equipo!$G$4&amp;"!B10:B1000"),$B32,INDIRECT(Equipo!$G$4&amp;"!"&amp;ADDRESS(10,COLUMN(E$9)+6)&amp;":"&amp;ADDRESS(1000,COLUMN(E$9)+6)))))</f>
        <v>0</v>
      </c>
      <c r="F32" s="2">
        <f ca="1">IF(ISBLANK(Tareas!$B29),"-",
SUM(
    SUMIF(INDIRECT(Equipo!$C$4&amp;"!B10:B1000"),$B32,INDIRECT(Equipo!$C$4&amp;"!"&amp;ADDRESS(10,COLUMN(F$9)+6)&amp;":"&amp;ADDRESS(1000,COLUMN(F$9)+6))),
    SUMIF(INDIRECT(Equipo!$D$4&amp;"!B10:B1000"),$B32,INDIRECT(Equipo!$D$4&amp;"!"&amp;ADDRESS(10,COLUMN(F$9)+6)&amp;":"&amp;ADDRESS(1000,COLUMN(F$9)+6))),
    SUMIF(INDIRECT(Equipo!$E$4&amp;"!B10:B1000"),$B32,INDIRECT(Equipo!$E$4&amp;"!"&amp;ADDRESS(10,COLUMN(F$9)+6)&amp;":"&amp;ADDRESS(1000,COLUMN(F$9)+6))),
    SUMIF(INDIRECT(Equipo!$F$4&amp;"!B10:B1000"),$B32,INDIRECT(Equipo!$F$4&amp;"!"&amp;ADDRESS(10,COLUMN(F$9)+6)&amp;":"&amp;ADDRESS(1000,COLUMN(F$9)+6))),
    SUMIF(INDIRECT(Equipo!$G$4&amp;"!B10:B1000"),$B32,INDIRECT(Equipo!$G$4&amp;"!"&amp;ADDRESS(10,COLUMN(F$9)+6)&amp;":"&amp;ADDRESS(1000,COLUMN(F$9)+6)))))</f>
        <v>3</v>
      </c>
      <c r="G32" s="2">
        <f ca="1">IF(ISBLANK(Tareas!$B29),"-",
SUM(
    SUMIF(INDIRECT(Equipo!$C$4&amp;"!B10:B1000"),$B32,INDIRECT(Equipo!$C$4&amp;"!"&amp;ADDRESS(10,COLUMN(G$9)+6)&amp;":"&amp;ADDRESS(1000,COLUMN(G$9)+6))),
    SUMIF(INDIRECT(Equipo!$D$4&amp;"!B10:B1000"),$B32,INDIRECT(Equipo!$D$4&amp;"!"&amp;ADDRESS(10,COLUMN(G$9)+6)&amp;":"&amp;ADDRESS(1000,COLUMN(G$9)+6))),
    SUMIF(INDIRECT(Equipo!$E$4&amp;"!B10:B1000"),$B32,INDIRECT(Equipo!$E$4&amp;"!"&amp;ADDRESS(10,COLUMN(G$9)+6)&amp;":"&amp;ADDRESS(1000,COLUMN(G$9)+6))),
    SUMIF(INDIRECT(Equipo!$F$4&amp;"!B10:B1000"),$B32,INDIRECT(Equipo!$F$4&amp;"!"&amp;ADDRESS(10,COLUMN(G$9)+6)&amp;":"&amp;ADDRESS(1000,COLUMN(G$9)+6))),
    SUMIF(INDIRECT(Equipo!$G$4&amp;"!B10:B1000"),$B32,INDIRECT(Equipo!$G$4&amp;"!"&amp;ADDRESS(10,COLUMN(G$9)+6)&amp;":"&amp;ADDRESS(1000,COLUMN(G$9)+6)))))</f>
        <v>4</v>
      </c>
    </row>
    <row r="33" spans="2:7">
      <c r="B33" t="str">
        <f>IF(ISBLANK(Tareas!B29)," - ",Tareas!B29)</f>
        <v>Construir y presentar la DEMO final</v>
      </c>
      <c r="C33" s="2">
        <f ca="1">IF(ISBLANK(Tareas!$B31),"-",SUM(D33:G33))</f>
        <v>8</v>
      </c>
      <c r="D33" s="2">
        <f ca="1">IF(ISBLANK(Tareas!$B29),"-",
SUM(
    SUMIF(INDIRECT(Equipo!$C$4&amp;"!B10:B1000"),$B33,INDIRECT(Equipo!$C$4&amp;"!"&amp;ADDRESS(10,COLUMN(D$9)+6)&amp;":"&amp;ADDRESS(1000,COLUMN(D$9)+6))),
    SUMIF(INDIRECT(Equipo!$D$4&amp;"!B10:B1000"),$B33,INDIRECT(Equipo!$D$4&amp;"!"&amp;ADDRESS(10,COLUMN(D$9)+6)&amp;":"&amp;ADDRESS(1000,COLUMN(D$9)+6))),
    SUMIF(INDIRECT(Equipo!$E$4&amp;"!B10:B1000"),$B33,INDIRECT(Equipo!$E$4&amp;"!"&amp;ADDRESS(10,COLUMN(D$9)+6)&amp;":"&amp;ADDRESS(1000,COLUMN(D$9)+6))),
    SUMIF(INDIRECT(Equipo!$F$4&amp;"!B10:B1000"),$B33,INDIRECT(Equipo!$F$4&amp;"!"&amp;ADDRESS(10,COLUMN(D$9)+6)&amp;":"&amp;ADDRESS(1000,COLUMN(D$9)+6))),
    SUMIF(INDIRECT(Equipo!$G$4&amp;"!B10:B1000"),$B33,INDIRECT(Equipo!$G$4&amp;"!"&amp;ADDRESS(10,COLUMN(D$9)+6)&amp;":"&amp;ADDRESS(1000,COLUMN(D$9)+6)))))</f>
        <v>0</v>
      </c>
      <c r="E33" s="2">
        <f ca="1">IF(ISBLANK(Tareas!$B29),"-",
SUM(
    SUMIF(INDIRECT(Equipo!$C$4&amp;"!B10:B1000"),$B33,INDIRECT(Equipo!$C$4&amp;"!"&amp;ADDRESS(10,COLUMN(E$9)+6)&amp;":"&amp;ADDRESS(1000,COLUMN(E$9)+6))),
    SUMIF(INDIRECT(Equipo!$D$4&amp;"!B10:B1000"),$B33,INDIRECT(Equipo!$D$4&amp;"!"&amp;ADDRESS(10,COLUMN(E$9)+6)&amp;":"&amp;ADDRESS(1000,COLUMN(E$9)+6))),
    SUMIF(INDIRECT(Equipo!$E$4&amp;"!B10:B1000"),$B33,INDIRECT(Equipo!$E$4&amp;"!"&amp;ADDRESS(10,COLUMN(E$9)+6)&amp;":"&amp;ADDRESS(1000,COLUMN(E$9)+6))),
    SUMIF(INDIRECT(Equipo!$F$4&amp;"!B10:B1000"),$B33,INDIRECT(Equipo!$F$4&amp;"!"&amp;ADDRESS(10,COLUMN(E$9)+6)&amp;":"&amp;ADDRESS(1000,COLUMN(E$9)+6))),
    SUMIF(INDIRECT(Equipo!$G$4&amp;"!B10:B1000"),$B33,INDIRECT(Equipo!$G$4&amp;"!"&amp;ADDRESS(10,COLUMN(E$9)+6)&amp;":"&amp;ADDRESS(1000,COLUMN(E$9)+6)))))</f>
        <v>0</v>
      </c>
      <c r="F33" s="2">
        <f ca="1">IF(ISBLANK(Tareas!$B29),"-",
SUM(
    SUMIF(INDIRECT(Equipo!$C$4&amp;"!B10:B1000"),$B33,INDIRECT(Equipo!$C$4&amp;"!"&amp;ADDRESS(10,COLUMN(F$9)+6)&amp;":"&amp;ADDRESS(1000,COLUMN(F$9)+6))),
    SUMIF(INDIRECT(Equipo!$D$4&amp;"!B10:B1000"),$B33,INDIRECT(Equipo!$D$4&amp;"!"&amp;ADDRESS(10,COLUMN(F$9)+6)&amp;":"&amp;ADDRESS(1000,COLUMN(F$9)+6))),
    SUMIF(INDIRECT(Equipo!$E$4&amp;"!B10:B1000"),$B33,INDIRECT(Equipo!$E$4&amp;"!"&amp;ADDRESS(10,COLUMN(F$9)+6)&amp;":"&amp;ADDRESS(1000,COLUMN(F$9)+6))),
    SUMIF(INDIRECT(Equipo!$F$4&amp;"!B10:B1000"),$B33,INDIRECT(Equipo!$F$4&amp;"!"&amp;ADDRESS(10,COLUMN(F$9)+6)&amp;":"&amp;ADDRESS(1000,COLUMN(F$9)+6))),
    SUMIF(INDIRECT(Equipo!$G$4&amp;"!B10:B1000"),$B33,INDIRECT(Equipo!$G$4&amp;"!"&amp;ADDRESS(10,COLUMN(F$9)+6)&amp;":"&amp;ADDRESS(1000,COLUMN(F$9)+6)))))</f>
        <v>0</v>
      </c>
      <c r="G33" s="2">
        <f ca="1">IF(ISBLANK(Tareas!$B31),"-",
SUM(
    SUMIF(INDIRECT(Equipo!$C$4&amp;"!B10:B1000"),$B33,INDIRECT(Equipo!$C$4&amp;"!"&amp;ADDRESS(10,COLUMN(G$9)+6)&amp;":"&amp;ADDRESS(1000,COLUMN(G$9)+6))),
    SUMIF(INDIRECT(Equipo!$D$4&amp;"!B10:B1000"),$B33,INDIRECT(Equipo!$D$4&amp;"!"&amp;ADDRESS(10,COLUMN(G$9)+6)&amp;":"&amp;ADDRESS(1000,COLUMN(G$9)+6))),
    SUMIF(INDIRECT(Equipo!$E$4&amp;"!B10:B1000"),$B33,INDIRECT(Equipo!$E$4&amp;"!"&amp;ADDRESS(10,COLUMN(G$9)+6)&amp;":"&amp;ADDRESS(1000,COLUMN(G$9)+6))),
    SUMIF(INDIRECT(Equipo!$F$4&amp;"!B10:B1000"),$B33,INDIRECT(Equipo!$F$4&amp;"!"&amp;ADDRESS(10,COLUMN(G$9)+6)&amp;":"&amp;ADDRESS(1000,COLUMN(G$9)+6))),
    SUMIF(INDIRECT(Equipo!$G$4&amp;"!B10:B1000"),$B33,INDIRECT(Equipo!$G$4&amp;"!"&amp;ADDRESS(10,COLUMN(G$9)+6)&amp;":"&amp;ADDRESS(1000,COLUMN(G$9)+6)))))</f>
        <v>8</v>
      </c>
    </row>
    <row r="34" spans="2:7">
      <c r="B34" t="str">
        <f>IF(ISBLANK(Tareas!B30)," - ",Tareas!B30)</f>
        <v>Realización de la presentación</v>
      </c>
      <c r="C34" s="2">
        <f ca="1">IF(ISBLANK(Tareas!$B32),"-",SUM(D34:G34))</f>
        <v>5.5</v>
      </c>
      <c r="D34" s="2">
        <f ca="1">IF(ISBLANK(Tareas!$B30),"-",
SUM(
    SUMIF(INDIRECT(Equipo!$C$4&amp;"!B10:B1000"),$B34,INDIRECT(Equipo!$C$4&amp;"!"&amp;ADDRESS(10,COLUMN(D$9)+6)&amp;":"&amp;ADDRESS(1000,COLUMN(D$9)+6))),
    SUMIF(INDIRECT(Equipo!$D$4&amp;"!B10:B1000"),$B34,INDIRECT(Equipo!$D$4&amp;"!"&amp;ADDRESS(10,COLUMN(D$9)+6)&amp;":"&amp;ADDRESS(1000,COLUMN(D$9)+6))),
    SUMIF(INDIRECT(Equipo!$E$4&amp;"!B10:B1000"),$B34,INDIRECT(Equipo!$E$4&amp;"!"&amp;ADDRESS(10,COLUMN(D$9)+6)&amp;":"&amp;ADDRESS(1000,COLUMN(D$9)+6))),
    SUMIF(INDIRECT(Equipo!$F$4&amp;"!B10:B1000"),$B34,INDIRECT(Equipo!$F$4&amp;"!"&amp;ADDRESS(10,COLUMN(D$9)+6)&amp;":"&amp;ADDRESS(1000,COLUMN(D$9)+6))),
    SUMIF(INDIRECT(Equipo!$G$4&amp;"!B10:B1000"),$B34,INDIRECT(Equipo!$G$4&amp;"!"&amp;ADDRESS(10,COLUMN(D$9)+6)&amp;":"&amp;ADDRESS(1000,COLUMN(D$9)+6)))))</f>
        <v>0</v>
      </c>
      <c r="E34" s="2">
        <f ca="1">IF(ISBLANK(Tareas!$B30),"-",
SUM(
    SUMIF(INDIRECT(Equipo!$C$4&amp;"!B10:B1000"),$B34,INDIRECT(Equipo!$C$4&amp;"!"&amp;ADDRESS(10,COLUMN(E$9)+6)&amp;":"&amp;ADDRESS(1000,COLUMN(E$9)+6))),
    SUMIF(INDIRECT(Equipo!$D$4&amp;"!B10:B1000"),$B34,INDIRECT(Equipo!$D$4&amp;"!"&amp;ADDRESS(10,COLUMN(E$9)+6)&amp;":"&amp;ADDRESS(1000,COLUMN(E$9)+6))),
    SUMIF(INDIRECT(Equipo!$E$4&amp;"!B10:B1000"),$B34,INDIRECT(Equipo!$E$4&amp;"!"&amp;ADDRESS(10,COLUMN(E$9)+6)&amp;":"&amp;ADDRESS(1000,COLUMN(E$9)+6))),
    SUMIF(INDIRECT(Equipo!$F$4&amp;"!B10:B1000"),$B34,INDIRECT(Equipo!$F$4&amp;"!"&amp;ADDRESS(10,COLUMN(E$9)+6)&amp;":"&amp;ADDRESS(1000,COLUMN(E$9)+6))),
    SUMIF(INDIRECT(Equipo!$G$4&amp;"!B10:B1000"),$B34,INDIRECT(Equipo!$G$4&amp;"!"&amp;ADDRESS(10,COLUMN(E$9)+6)&amp;":"&amp;ADDRESS(1000,COLUMN(E$9)+6)))))</f>
        <v>0</v>
      </c>
      <c r="F34" s="2">
        <f ca="1">IF(ISBLANK(Tareas!$B30),"-",
SUM(
    SUMIF(INDIRECT(Equipo!$C$4&amp;"!B10:B1000"),$B34,INDIRECT(Equipo!$C$4&amp;"!"&amp;ADDRESS(10,COLUMN(F$9)+6)&amp;":"&amp;ADDRESS(1000,COLUMN(F$9)+6))),
    SUMIF(INDIRECT(Equipo!$D$4&amp;"!B10:B1000"),$B34,INDIRECT(Equipo!$D$4&amp;"!"&amp;ADDRESS(10,COLUMN(F$9)+6)&amp;":"&amp;ADDRESS(1000,COLUMN(F$9)+6))),
    SUMIF(INDIRECT(Equipo!$E$4&amp;"!B10:B1000"),$B34,INDIRECT(Equipo!$E$4&amp;"!"&amp;ADDRESS(10,COLUMN(F$9)+6)&amp;":"&amp;ADDRESS(1000,COLUMN(F$9)+6))),
    SUMIF(INDIRECT(Equipo!$F$4&amp;"!B10:B1000"),$B34,INDIRECT(Equipo!$F$4&amp;"!"&amp;ADDRESS(10,COLUMN(F$9)+6)&amp;":"&amp;ADDRESS(1000,COLUMN(F$9)+6))),
    SUMIF(INDIRECT(Equipo!$G$4&amp;"!B10:B1000"),$B34,INDIRECT(Equipo!$G$4&amp;"!"&amp;ADDRESS(10,COLUMN(F$9)+6)&amp;":"&amp;ADDRESS(1000,COLUMN(F$9)+6)))))</f>
        <v>0</v>
      </c>
      <c r="G34" s="2">
        <f ca="1">IF(ISBLANK(Tareas!$B32),"-",
SUM(
    SUMIF(INDIRECT(Equipo!$C$4&amp;"!B10:B1000"),$B34,INDIRECT(Equipo!$C$4&amp;"!"&amp;ADDRESS(10,COLUMN(G$9)+6)&amp;":"&amp;ADDRESS(1000,COLUMN(G$9)+6))),
    SUMIF(INDIRECT(Equipo!$D$4&amp;"!B10:B1000"),$B34,INDIRECT(Equipo!$D$4&amp;"!"&amp;ADDRESS(10,COLUMN(G$9)+6)&amp;":"&amp;ADDRESS(1000,COLUMN(G$9)+6))),
    SUMIF(INDIRECT(Equipo!$E$4&amp;"!B10:B1000"),$B34,INDIRECT(Equipo!$E$4&amp;"!"&amp;ADDRESS(10,COLUMN(G$9)+6)&amp;":"&amp;ADDRESS(1000,COLUMN(G$9)+6))),
    SUMIF(INDIRECT(Equipo!$F$4&amp;"!B10:B1000"),$B34,INDIRECT(Equipo!$F$4&amp;"!"&amp;ADDRESS(10,COLUMN(G$9)+6)&amp;":"&amp;ADDRESS(1000,COLUMN(G$9)+6))),
    SUMIF(INDIRECT(Equipo!$G$4&amp;"!B10:B1000"),$B34,INDIRECT(Equipo!$G$4&amp;"!"&amp;ADDRESS(10,COLUMN(G$9)+6)&amp;":"&amp;ADDRESS(1000,COLUMN(G$9)+6)))))</f>
        <v>5.5</v>
      </c>
    </row>
    <row r="35" spans="2:7">
      <c r="B35" t="str">
        <f>IF(ISBLANK(Tareas!B31)," - ",Tareas!B31)</f>
        <v>Reunión Postmortem</v>
      </c>
      <c r="C35" s="2">
        <f ca="1">IF(ISBLANK(Tareas!$B31),"-",SUM(D35:G35))</f>
        <v>2.5</v>
      </c>
      <c r="D35" s="2">
        <f ca="1">IF(ISBLANK(Tareas!$B31),"-",
SUM(
    SUMIF(INDIRECT(Equipo!$C$4&amp;"!B10:B1000"),$B35,INDIRECT(Equipo!$C$4&amp;"!"&amp;ADDRESS(10,COLUMN(D$9)+6)&amp;":"&amp;ADDRESS(1000,COLUMN(D$9)+6))),
    SUMIF(INDIRECT(Equipo!$D$4&amp;"!B10:B1000"),$B35,INDIRECT(Equipo!$D$4&amp;"!"&amp;ADDRESS(10,COLUMN(D$9)+6)&amp;":"&amp;ADDRESS(1000,COLUMN(D$9)+6))),
    SUMIF(INDIRECT(Equipo!$E$4&amp;"!B10:B1000"),$B35,INDIRECT(Equipo!$E$4&amp;"!"&amp;ADDRESS(10,COLUMN(D$9)+6)&amp;":"&amp;ADDRESS(1000,COLUMN(D$9)+6))),
    SUMIF(INDIRECT(Equipo!$F$4&amp;"!B10:B1000"),$B35,INDIRECT(Equipo!$F$4&amp;"!"&amp;ADDRESS(10,COLUMN(D$9)+6)&amp;":"&amp;ADDRESS(1000,COLUMN(D$9)+6))),
    SUMIF(INDIRECT(Equipo!$G$4&amp;"!B10:B1000"),$B35,INDIRECT(Equipo!$G$4&amp;"!"&amp;ADDRESS(10,COLUMN(D$9)+6)&amp;":"&amp;ADDRESS(1000,COLUMN(D$9)+6)))))</f>
        <v>0</v>
      </c>
      <c r="E35" s="2">
        <f ca="1">IF(ISBLANK(Tareas!$B31),"-",
SUM(
    SUMIF(INDIRECT(Equipo!$C$4&amp;"!B10:B1000"),$B35,INDIRECT(Equipo!$C$4&amp;"!"&amp;ADDRESS(10,COLUMN(E$9)+6)&amp;":"&amp;ADDRESS(1000,COLUMN(E$9)+6))),
    SUMIF(INDIRECT(Equipo!$D$4&amp;"!B10:B1000"),$B35,INDIRECT(Equipo!$D$4&amp;"!"&amp;ADDRESS(10,COLUMN(E$9)+6)&amp;":"&amp;ADDRESS(1000,COLUMN(E$9)+6))),
    SUMIF(INDIRECT(Equipo!$E$4&amp;"!B10:B1000"),$B35,INDIRECT(Equipo!$E$4&amp;"!"&amp;ADDRESS(10,COLUMN(E$9)+6)&amp;":"&amp;ADDRESS(1000,COLUMN(E$9)+6))),
    SUMIF(INDIRECT(Equipo!$F$4&amp;"!B10:B1000"),$B35,INDIRECT(Equipo!$F$4&amp;"!"&amp;ADDRESS(10,COLUMN(E$9)+6)&amp;":"&amp;ADDRESS(1000,COLUMN(E$9)+6))),
    SUMIF(INDIRECT(Equipo!$G$4&amp;"!B10:B1000"),$B35,INDIRECT(Equipo!$G$4&amp;"!"&amp;ADDRESS(10,COLUMN(E$9)+6)&amp;":"&amp;ADDRESS(1000,COLUMN(E$9)+6)))))</f>
        <v>0</v>
      </c>
      <c r="F35" s="2">
        <f ca="1">IF(ISBLANK(Tareas!$B31),"-",
SUM(
    SUMIF(INDIRECT(Equipo!$C$4&amp;"!B10:B1000"),$B35,INDIRECT(Equipo!$C$4&amp;"!"&amp;ADDRESS(10,COLUMN(F$9)+6)&amp;":"&amp;ADDRESS(1000,COLUMN(F$9)+6))),
    SUMIF(INDIRECT(Equipo!$D$4&amp;"!B10:B1000"),$B35,INDIRECT(Equipo!$D$4&amp;"!"&amp;ADDRESS(10,COLUMN(F$9)+6)&amp;":"&amp;ADDRESS(1000,COLUMN(F$9)+6))),
    SUMIF(INDIRECT(Equipo!$E$4&amp;"!B10:B1000"),$B35,INDIRECT(Equipo!$E$4&amp;"!"&amp;ADDRESS(10,COLUMN(F$9)+6)&amp;":"&amp;ADDRESS(1000,COLUMN(F$9)+6))),
    SUMIF(INDIRECT(Equipo!$F$4&amp;"!B10:B1000"),$B35,INDIRECT(Equipo!$F$4&amp;"!"&amp;ADDRESS(10,COLUMN(F$9)+6)&amp;":"&amp;ADDRESS(1000,COLUMN(F$9)+6))),
    SUMIF(INDIRECT(Equipo!$G$4&amp;"!B10:B1000"),$B35,INDIRECT(Equipo!$G$4&amp;"!"&amp;ADDRESS(10,COLUMN(F$9)+6)&amp;":"&amp;ADDRESS(1000,COLUMN(F$9)+6)))))</f>
        <v>0</v>
      </c>
      <c r="G35" s="2">
        <f ca="1">IF(ISBLANK(Tareas!$B31),"-",
SUM(
    SUMIF(INDIRECT(Equipo!$C$4&amp;"!B10:B1000"),$B35,INDIRECT(Equipo!$C$4&amp;"!"&amp;ADDRESS(10,COLUMN(G$9)+6)&amp;":"&amp;ADDRESS(1000,COLUMN(G$9)+6))),
    SUMIF(INDIRECT(Equipo!$D$4&amp;"!B10:B1000"),$B35,INDIRECT(Equipo!$D$4&amp;"!"&amp;ADDRESS(10,COLUMN(G$9)+6)&amp;":"&amp;ADDRESS(1000,COLUMN(G$9)+6))),
    SUMIF(INDIRECT(Equipo!$E$4&amp;"!B10:B1000"),$B35,INDIRECT(Equipo!$E$4&amp;"!"&amp;ADDRESS(10,COLUMN(G$9)+6)&amp;":"&amp;ADDRESS(1000,COLUMN(G$9)+6))),
    SUMIF(INDIRECT(Equipo!$F$4&amp;"!B10:B1000"),$B35,INDIRECT(Equipo!$F$4&amp;"!"&amp;ADDRESS(10,COLUMN(G$9)+6)&amp;":"&amp;ADDRESS(1000,COLUMN(G$9)+6))),
    SUMIF(INDIRECT(Equipo!$G$4&amp;"!B10:B1000"),$B35,INDIRECT(Equipo!$G$4&amp;"!"&amp;ADDRESS(10,COLUMN(G$9)+6)&amp;":"&amp;ADDRESS(1000,COLUMN(G$9)+6)))))</f>
        <v>2.5</v>
      </c>
    </row>
    <row r="36" spans="2:7">
      <c r="B36" t="str">
        <f>IF(ISBLANK(Tareas!B32)," - ",Tareas!B32)</f>
        <v>Análisis Postmortem</v>
      </c>
      <c r="C36" s="2">
        <f ca="1">IF(ISBLANK(Tareas!$B32),"-",SUM(D36:G36))</f>
        <v>1.75</v>
      </c>
      <c r="D36" s="2">
        <f ca="1">IF(ISBLANK(Tareas!$B32),"-",
SUM(
    SUMIF(INDIRECT(Equipo!$C$4&amp;"!B10:B1000"),$B36,INDIRECT(Equipo!$C$4&amp;"!"&amp;ADDRESS(10,COLUMN(D$9)+6)&amp;":"&amp;ADDRESS(1000,COLUMN(D$9)+6))),
    SUMIF(INDIRECT(Equipo!$D$4&amp;"!B10:B1000"),$B36,INDIRECT(Equipo!$D$4&amp;"!"&amp;ADDRESS(10,COLUMN(D$9)+6)&amp;":"&amp;ADDRESS(1000,COLUMN(D$9)+6))),
    SUMIF(INDIRECT(Equipo!$E$4&amp;"!B10:B1000"),$B36,INDIRECT(Equipo!$E$4&amp;"!"&amp;ADDRESS(10,COLUMN(D$9)+6)&amp;":"&amp;ADDRESS(1000,COLUMN(D$9)+6))),
    SUMIF(INDIRECT(Equipo!$F$4&amp;"!B10:B1000"),$B36,INDIRECT(Equipo!$F$4&amp;"!"&amp;ADDRESS(10,COLUMN(D$9)+6)&amp;":"&amp;ADDRESS(1000,COLUMN(D$9)+6))),
    SUMIF(INDIRECT(Equipo!$G$4&amp;"!B10:B1000"),$B36,INDIRECT(Equipo!$G$4&amp;"!"&amp;ADDRESS(10,COLUMN(D$9)+6)&amp;":"&amp;ADDRESS(1000,COLUMN(D$9)+6)))))</f>
        <v>0</v>
      </c>
      <c r="E36" s="2">
        <f ca="1">IF(ISBLANK(Tareas!$B32),"-",
SUM(
    SUMIF(INDIRECT(Equipo!$C$4&amp;"!B10:B1000"),$B36,INDIRECT(Equipo!$C$4&amp;"!"&amp;ADDRESS(10,COLUMN(E$9)+6)&amp;":"&amp;ADDRESS(1000,COLUMN(E$9)+6))),
    SUMIF(INDIRECT(Equipo!$D$4&amp;"!B10:B1000"),$B36,INDIRECT(Equipo!$D$4&amp;"!"&amp;ADDRESS(10,COLUMN(E$9)+6)&amp;":"&amp;ADDRESS(1000,COLUMN(E$9)+6))),
    SUMIF(INDIRECT(Equipo!$E$4&amp;"!B10:B1000"),$B36,INDIRECT(Equipo!$E$4&amp;"!"&amp;ADDRESS(10,COLUMN(E$9)+6)&amp;":"&amp;ADDRESS(1000,COLUMN(E$9)+6))),
    SUMIF(INDIRECT(Equipo!$F$4&amp;"!B10:B1000"),$B36,INDIRECT(Equipo!$F$4&amp;"!"&amp;ADDRESS(10,COLUMN(E$9)+6)&amp;":"&amp;ADDRESS(1000,COLUMN(E$9)+6))),
    SUMIF(INDIRECT(Equipo!$G$4&amp;"!B10:B1000"),$B36,INDIRECT(Equipo!$G$4&amp;"!"&amp;ADDRESS(10,COLUMN(E$9)+6)&amp;":"&amp;ADDRESS(1000,COLUMN(E$9)+6)))))</f>
        <v>0</v>
      </c>
      <c r="F36" s="2">
        <f ca="1">IF(ISBLANK(Tareas!$B32),"-",
SUM(
    SUMIF(INDIRECT(Equipo!$C$4&amp;"!B10:B1000"),$B36,INDIRECT(Equipo!$C$4&amp;"!"&amp;ADDRESS(10,COLUMN(F$9)+6)&amp;":"&amp;ADDRESS(1000,COLUMN(F$9)+6))),
    SUMIF(INDIRECT(Equipo!$D$4&amp;"!B10:B1000"),$B36,INDIRECT(Equipo!$D$4&amp;"!"&amp;ADDRESS(10,COLUMN(F$9)+6)&amp;":"&amp;ADDRESS(1000,COLUMN(F$9)+6))),
    SUMIF(INDIRECT(Equipo!$E$4&amp;"!B10:B1000"),$B36,INDIRECT(Equipo!$E$4&amp;"!"&amp;ADDRESS(10,COLUMN(F$9)+6)&amp;":"&amp;ADDRESS(1000,COLUMN(F$9)+6))),
    SUMIF(INDIRECT(Equipo!$F$4&amp;"!B10:B1000"),$B36,INDIRECT(Equipo!$F$4&amp;"!"&amp;ADDRESS(10,COLUMN(F$9)+6)&amp;":"&amp;ADDRESS(1000,COLUMN(F$9)+6))),
    SUMIF(INDIRECT(Equipo!$G$4&amp;"!B10:B1000"),$B36,INDIRECT(Equipo!$G$4&amp;"!"&amp;ADDRESS(10,COLUMN(F$9)+6)&amp;":"&amp;ADDRESS(1000,COLUMN(F$9)+6)))))</f>
        <v>0</v>
      </c>
      <c r="G36" s="2">
        <f ca="1">IF(ISBLANK(Tareas!$B32),"-",
SUM(
    SUMIF(INDIRECT(Equipo!$C$4&amp;"!B10:B1000"),$B36,INDIRECT(Equipo!$C$4&amp;"!"&amp;ADDRESS(10,COLUMN(G$9)+6)&amp;":"&amp;ADDRESS(1000,COLUMN(G$9)+6))),
    SUMIF(INDIRECT(Equipo!$D$4&amp;"!B10:B1000"),$B36,INDIRECT(Equipo!$D$4&amp;"!"&amp;ADDRESS(10,COLUMN(G$9)+6)&amp;":"&amp;ADDRESS(1000,COLUMN(G$9)+6))),
    SUMIF(INDIRECT(Equipo!$E$4&amp;"!B10:B1000"),$B36,INDIRECT(Equipo!$E$4&amp;"!"&amp;ADDRESS(10,COLUMN(G$9)+6)&amp;":"&amp;ADDRESS(1000,COLUMN(G$9)+6))),
    SUMIF(INDIRECT(Equipo!$F$4&amp;"!B10:B1000"),$B36,INDIRECT(Equipo!$F$4&amp;"!"&amp;ADDRESS(10,COLUMN(G$9)+6)&amp;":"&amp;ADDRESS(1000,COLUMN(G$9)+6))),
    SUMIF(INDIRECT(Equipo!$G$4&amp;"!B10:B1000"),$B36,INDIRECT(Equipo!$G$4&amp;"!"&amp;ADDRESS(10,COLUMN(G$9)+6)&amp;":"&amp;ADDRESS(1000,COLUMN(G$9)+6)))))</f>
        <v>1.75</v>
      </c>
    </row>
    <row r="37" spans="2:7">
      <c r="B37" t="str">
        <f>IF(ISBLANK(Tareas!B33)," - ",Tareas!B33)</f>
        <v xml:space="preserve"> - </v>
      </c>
      <c r="C37" s="2" t="str">
        <f>IF(ISBLANK(Tareas!$B35),"-",SUM(D37:G37))</f>
        <v>-</v>
      </c>
      <c r="D37" s="2" t="str">
        <f ca="1">IF(ISBLANK(Tareas!$B35),"-",
SUM(
    SUMIF(INDIRECT(Equipo!$C$4&amp;"!B10:B1000"),$B37,INDIRECT(Equipo!$C$4&amp;"!"&amp;ADDRESS(10,COLUMN(D$9)+6)&amp;":"&amp;ADDRESS(1000,COLUMN(D$9)+6))),
    SUMIF(INDIRECT(Equipo!$D$4&amp;"!B10:B1000"),$B37,INDIRECT(Equipo!$D$4&amp;"!"&amp;ADDRESS(10,COLUMN(D$9)+6)&amp;":"&amp;ADDRESS(1000,COLUMN(D$9)+6))),
    SUMIF(INDIRECT(Equipo!$E$4&amp;"!B10:B1000"),$B37,INDIRECT(Equipo!$E$4&amp;"!"&amp;ADDRESS(10,COLUMN(D$9)+6)&amp;":"&amp;ADDRESS(1000,COLUMN(D$9)+6))),
    SUMIF(INDIRECT(Equipo!$F$4&amp;"!B10:B1000"),$B37,INDIRECT(Equipo!$F$4&amp;"!"&amp;ADDRESS(10,COLUMN(D$9)+6)&amp;":"&amp;ADDRESS(1000,COLUMN(D$9)+6))),
    SUMIF(INDIRECT(Equipo!$G$4&amp;"!B10:B1000"),$B37,INDIRECT(Equipo!$G$4&amp;"!"&amp;ADDRESS(10,COLUMN(D$9)+6)&amp;":"&amp;ADDRESS(1000,COLUMN(D$9)+6)))))</f>
        <v>-</v>
      </c>
      <c r="E37" s="2" t="str">
        <f ca="1">IF(ISBLANK(Tareas!$B35),"-",
SUM(
    SUMIF(INDIRECT(Equipo!$C$4&amp;"!B10:B1000"),$B37,INDIRECT(Equipo!$C$4&amp;"!"&amp;ADDRESS(10,COLUMN(E$9)+6)&amp;":"&amp;ADDRESS(1000,COLUMN(E$9)+6))),
    SUMIF(INDIRECT(Equipo!$D$4&amp;"!B10:B1000"),$B37,INDIRECT(Equipo!$D$4&amp;"!"&amp;ADDRESS(10,COLUMN(E$9)+6)&amp;":"&amp;ADDRESS(1000,COLUMN(E$9)+6))),
    SUMIF(INDIRECT(Equipo!$E$4&amp;"!B10:B1000"),$B37,INDIRECT(Equipo!$E$4&amp;"!"&amp;ADDRESS(10,COLUMN(E$9)+6)&amp;":"&amp;ADDRESS(1000,COLUMN(E$9)+6))),
    SUMIF(INDIRECT(Equipo!$F$4&amp;"!B10:B1000"),$B37,INDIRECT(Equipo!$F$4&amp;"!"&amp;ADDRESS(10,COLUMN(E$9)+6)&amp;":"&amp;ADDRESS(1000,COLUMN(E$9)+6))),
    SUMIF(INDIRECT(Equipo!$G$4&amp;"!B10:B1000"),$B37,INDIRECT(Equipo!$G$4&amp;"!"&amp;ADDRESS(10,COLUMN(E$9)+6)&amp;":"&amp;ADDRESS(1000,COLUMN(E$9)+6)))))</f>
        <v>-</v>
      </c>
      <c r="F37" s="2" t="str">
        <f ca="1">IF(ISBLANK(Tareas!$B35),"-",
SUM(
    SUMIF(INDIRECT(Equipo!$C$4&amp;"!B10:B1000"),$B37,INDIRECT(Equipo!$C$4&amp;"!"&amp;ADDRESS(10,COLUMN(F$9)+6)&amp;":"&amp;ADDRESS(1000,COLUMN(F$9)+6))),
    SUMIF(INDIRECT(Equipo!$D$4&amp;"!B10:B1000"),$B37,INDIRECT(Equipo!$D$4&amp;"!"&amp;ADDRESS(10,COLUMN(F$9)+6)&amp;":"&amp;ADDRESS(1000,COLUMN(F$9)+6))),
    SUMIF(INDIRECT(Equipo!$E$4&amp;"!B10:B1000"),$B37,INDIRECT(Equipo!$E$4&amp;"!"&amp;ADDRESS(10,COLUMN(F$9)+6)&amp;":"&amp;ADDRESS(1000,COLUMN(F$9)+6))),
    SUMIF(INDIRECT(Equipo!$F$4&amp;"!B10:B1000"),$B37,INDIRECT(Equipo!$F$4&amp;"!"&amp;ADDRESS(10,COLUMN(F$9)+6)&amp;":"&amp;ADDRESS(1000,COLUMN(F$9)+6))),
    SUMIF(INDIRECT(Equipo!$G$4&amp;"!B10:B1000"),$B37,INDIRECT(Equipo!$G$4&amp;"!"&amp;ADDRESS(10,COLUMN(F$9)+6)&amp;":"&amp;ADDRESS(1000,COLUMN(F$9)+6)))))</f>
        <v>-</v>
      </c>
      <c r="G37" s="2" t="str">
        <f ca="1">IF(ISBLANK(Tareas!$B35),"-",
SUM(
    SUMIF(INDIRECT(Equipo!$C$4&amp;"!B10:B1000"),$B37,INDIRECT(Equipo!$C$4&amp;"!"&amp;ADDRESS(10,COLUMN(G$9)+6)&amp;":"&amp;ADDRESS(1000,COLUMN(G$9)+6))),
    SUMIF(INDIRECT(Equipo!$D$4&amp;"!B10:B1000"),$B37,INDIRECT(Equipo!$D$4&amp;"!"&amp;ADDRESS(10,COLUMN(G$9)+6)&amp;":"&amp;ADDRESS(1000,COLUMN(G$9)+6))),
    SUMIF(INDIRECT(Equipo!$E$4&amp;"!B10:B1000"),$B37,INDIRECT(Equipo!$E$4&amp;"!"&amp;ADDRESS(10,COLUMN(G$9)+6)&amp;":"&amp;ADDRESS(1000,COLUMN(G$9)+6))),
    SUMIF(INDIRECT(Equipo!$F$4&amp;"!B10:B1000"),$B37,INDIRECT(Equipo!$F$4&amp;"!"&amp;ADDRESS(10,COLUMN(G$9)+6)&amp;":"&amp;ADDRESS(1000,COLUMN(G$9)+6))),
    SUMIF(INDIRECT(Equipo!$G$4&amp;"!B10:B1000"),$B37,INDIRECT(Equipo!$G$4&amp;"!"&amp;ADDRESS(10,COLUMN(G$9)+6)&amp;":"&amp;ADDRESS(1000,COLUMN(G$9)+6)))))</f>
        <v>-</v>
      </c>
    </row>
    <row r="38" spans="2:7">
      <c r="B38" t="str">
        <f>IF(ISBLANK(Tareas!B34)," - ",Tareas!B34)</f>
        <v xml:space="preserve"> - </v>
      </c>
      <c r="C38" s="2" t="str">
        <f>IF(ISBLANK(Tareas!$B36),"-",SUM(D38:G38))</f>
        <v>-</v>
      </c>
      <c r="D38" s="2" t="str">
        <f ca="1">IF(ISBLANK(Tareas!$B36),"-",
SUM(
    SUMIF(INDIRECT(Equipo!$C$4&amp;"!B10:B1000"),$B38,INDIRECT(Equipo!$C$4&amp;"!"&amp;ADDRESS(10,COLUMN(D$9)+6)&amp;":"&amp;ADDRESS(1000,COLUMN(D$9)+6))),
    SUMIF(INDIRECT(Equipo!$D$4&amp;"!B10:B1000"),$B38,INDIRECT(Equipo!$D$4&amp;"!"&amp;ADDRESS(10,COLUMN(D$9)+6)&amp;":"&amp;ADDRESS(1000,COLUMN(D$9)+6))),
    SUMIF(INDIRECT(Equipo!$E$4&amp;"!B10:B1000"),$B38,INDIRECT(Equipo!$E$4&amp;"!"&amp;ADDRESS(10,COLUMN(D$9)+6)&amp;":"&amp;ADDRESS(1000,COLUMN(D$9)+6))),
    SUMIF(INDIRECT(Equipo!$F$4&amp;"!B10:B1000"),$B38,INDIRECT(Equipo!$F$4&amp;"!"&amp;ADDRESS(10,COLUMN(D$9)+6)&amp;":"&amp;ADDRESS(1000,COLUMN(D$9)+6))),
    SUMIF(INDIRECT(Equipo!$G$4&amp;"!B10:B1000"),$B38,INDIRECT(Equipo!$G$4&amp;"!"&amp;ADDRESS(10,COLUMN(D$9)+6)&amp;":"&amp;ADDRESS(1000,COLUMN(D$9)+6)))))</f>
        <v>-</v>
      </c>
      <c r="E38" s="2" t="str">
        <f ca="1">IF(ISBLANK(Tareas!$B36),"-",
SUM(
    SUMIF(INDIRECT(Equipo!$C$4&amp;"!B10:B1000"),$B38,INDIRECT(Equipo!$C$4&amp;"!"&amp;ADDRESS(10,COLUMN(E$9)+6)&amp;":"&amp;ADDRESS(1000,COLUMN(E$9)+6))),
    SUMIF(INDIRECT(Equipo!$D$4&amp;"!B10:B1000"),$B38,INDIRECT(Equipo!$D$4&amp;"!"&amp;ADDRESS(10,COLUMN(E$9)+6)&amp;":"&amp;ADDRESS(1000,COLUMN(E$9)+6))),
    SUMIF(INDIRECT(Equipo!$E$4&amp;"!B10:B1000"),$B38,INDIRECT(Equipo!$E$4&amp;"!"&amp;ADDRESS(10,COLUMN(E$9)+6)&amp;":"&amp;ADDRESS(1000,COLUMN(E$9)+6))),
    SUMIF(INDIRECT(Equipo!$F$4&amp;"!B10:B1000"),$B38,INDIRECT(Equipo!$F$4&amp;"!"&amp;ADDRESS(10,COLUMN(E$9)+6)&amp;":"&amp;ADDRESS(1000,COLUMN(E$9)+6))),
    SUMIF(INDIRECT(Equipo!$G$4&amp;"!B10:B1000"),$B38,INDIRECT(Equipo!$G$4&amp;"!"&amp;ADDRESS(10,COLUMN(E$9)+6)&amp;":"&amp;ADDRESS(1000,COLUMN(E$9)+6)))))</f>
        <v>-</v>
      </c>
      <c r="F38" s="2" t="str">
        <f ca="1">IF(ISBLANK(Tareas!$B36),"-",
SUM(
    SUMIF(INDIRECT(Equipo!$C$4&amp;"!B10:B1000"),$B38,INDIRECT(Equipo!$C$4&amp;"!"&amp;ADDRESS(10,COLUMN(F$9)+6)&amp;":"&amp;ADDRESS(1000,COLUMN(F$9)+6))),
    SUMIF(INDIRECT(Equipo!$D$4&amp;"!B10:B1000"),$B38,INDIRECT(Equipo!$D$4&amp;"!"&amp;ADDRESS(10,COLUMN(F$9)+6)&amp;":"&amp;ADDRESS(1000,COLUMN(F$9)+6))),
    SUMIF(INDIRECT(Equipo!$E$4&amp;"!B10:B1000"),$B38,INDIRECT(Equipo!$E$4&amp;"!"&amp;ADDRESS(10,COLUMN(F$9)+6)&amp;":"&amp;ADDRESS(1000,COLUMN(F$9)+6))),
    SUMIF(INDIRECT(Equipo!$F$4&amp;"!B10:B1000"),$B38,INDIRECT(Equipo!$F$4&amp;"!"&amp;ADDRESS(10,COLUMN(F$9)+6)&amp;":"&amp;ADDRESS(1000,COLUMN(F$9)+6))),
    SUMIF(INDIRECT(Equipo!$G$4&amp;"!B10:B1000"),$B38,INDIRECT(Equipo!$G$4&amp;"!"&amp;ADDRESS(10,COLUMN(F$9)+6)&amp;":"&amp;ADDRESS(1000,COLUMN(F$9)+6)))))</f>
        <v>-</v>
      </c>
      <c r="G38" s="2" t="str">
        <f ca="1">IF(ISBLANK(Tareas!$B36),"-",
SUM(
    SUMIF(INDIRECT(Equipo!$C$4&amp;"!B10:B1000"),$B38,INDIRECT(Equipo!$C$4&amp;"!"&amp;ADDRESS(10,COLUMN(G$9)+6)&amp;":"&amp;ADDRESS(1000,COLUMN(G$9)+6))),
    SUMIF(INDIRECT(Equipo!$D$4&amp;"!B10:B1000"),$B38,INDIRECT(Equipo!$D$4&amp;"!"&amp;ADDRESS(10,COLUMN(G$9)+6)&amp;":"&amp;ADDRESS(1000,COLUMN(G$9)+6))),
    SUMIF(INDIRECT(Equipo!$E$4&amp;"!B10:B1000"),$B38,INDIRECT(Equipo!$E$4&amp;"!"&amp;ADDRESS(10,COLUMN(G$9)+6)&amp;":"&amp;ADDRESS(1000,COLUMN(G$9)+6))),
    SUMIF(INDIRECT(Equipo!$F$4&amp;"!B10:B1000"),$B38,INDIRECT(Equipo!$F$4&amp;"!"&amp;ADDRESS(10,COLUMN(G$9)+6)&amp;":"&amp;ADDRESS(1000,COLUMN(G$9)+6))),
    SUMIF(INDIRECT(Equipo!$G$4&amp;"!B10:B1000"),$B38,INDIRECT(Equipo!$G$4&amp;"!"&amp;ADDRESS(10,COLUMN(G$9)+6)&amp;":"&amp;ADDRESS(1000,COLUMN(G$9)+6)))))</f>
        <v>-</v>
      </c>
    </row>
    <row r="39" spans="2:7">
      <c r="B39" t="str">
        <f>IF(ISBLANK(Tareas!B37)," - ",Tareas!B37)</f>
        <v xml:space="preserve"> - </v>
      </c>
      <c r="C39" s="2" t="str">
        <f>IF(ISBLANK(Tareas!$B37),"-",SUM(D39:G39))</f>
        <v>-</v>
      </c>
      <c r="D39" s="2" t="str">
        <f ca="1">IF(ISBLANK(Tareas!$B37),"-",
SUM(
    SUMIF(INDIRECT(Equipo!$C$4&amp;"!B10:B1000"),$B39,INDIRECT(Equipo!$C$4&amp;"!"&amp;ADDRESS(10,COLUMN(D$9)+6)&amp;":"&amp;ADDRESS(1000,COLUMN(D$9)+6))),
    SUMIF(INDIRECT(Equipo!$D$4&amp;"!B10:B1000"),$B39,INDIRECT(Equipo!$D$4&amp;"!"&amp;ADDRESS(10,COLUMN(D$9)+6)&amp;":"&amp;ADDRESS(1000,COLUMN(D$9)+6))),
    SUMIF(INDIRECT(Equipo!$E$4&amp;"!B10:B1000"),$B39,INDIRECT(Equipo!$E$4&amp;"!"&amp;ADDRESS(10,COLUMN(D$9)+6)&amp;":"&amp;ADDRESS(1000,COLUMN(D$9)+6))),
    SUMIF(INDIRECT(Equipo!$F$4&amp;"!B10:B1000"),$B39,INDIRECT(Equipo!$F$4&amp;"!"&amp;ADDRESS(10,COLUMN(D$9)+6)&amp;":"&amp;ADDRESS(1000,COLUMN(D$9)+6))),
    SUMIF(INDIRECT(Equipo!$G$4&amp;"!B10:B1000"),$B39,INDIRECT(Equipo!$G$4&amp;"!"&amp;ADDRESS(10,COLUMN(D$9)+6)&amp;":"&amp;ADDRESS(1000,COLUMN(D$9)+6)))))</f>
        <v>-</v>
      </c>
      <c r="E39" s="2" t="str">
        <f ca="1">IF(ISBLANK(Tareas!$B37),"-",
SUM(
    SUMIF(INDIRECT(Equipo!$C$4&amp;"!B10:B1000"),$B39,INDIRECT(Equipo!$C$4&amp;"!"&amp;ADDRESS(10,COLUMN(E$9)+6)&amp;":"&amp;ADDRESS(1000,COLUMN(E$9)+6))),
    SUMIF(INDIRECT(Equipo!$D$4&amp;"!B10:B1000"),$B39,INDIRECT(Equipo!$D$4&amp;"!"&amp;ADDRESS(10,COLUMN(E$9)+6)&amp;":"&amp;ADDRESS(1000,COLUMN(E$9)+6))),
    SUMIF(INDIRECT(Equipo!$E$4&amp;"!B10:B1000"),$B39,INDIRECT(Equipo!$E$4&amp;"!"&amp;ADDRESS(10,COLUMN(E$9)+6)&amp;":"&amp;ADDRESS(1000,COLUMN(E$9)+6))),
    SUMIF(INDIRECT(Equipo!$F$4&amp;"!B10:B1000"),$B39,INDIRECT(Equipo!$F$4&amp;"!"&amp;ADDRESS(10,COLUMN(E$9)+6)&amp;":"&amp;ADDRESS(1000,COLUMN(E$9)+6))),
    SUMIF(INDIRECT(Equipo!$G$4&amp;"!B10:B1000"),$B39,INDIRECT(Equipo!$G$4&amp;"!"&amp;ADDRESS(10,COLUMN(E$9)+6)&amp;":"&amp;ADDRESS(1000,COLUMN(E$9)+6)))))</f>
        <v>-</v>
      </c>
      <c r="F39" s="2" t="str">
        <f ca="1">IF(ISBLANK(Tareas!$B37),"-",
SUM(
    SUMIF(INDIRECT(Equipo!$C$4&amp;"!B10:B1000"),$B39,INDIRECT(Equipo!$C$4&amp;"!"&amp;ADDRESS(10,COLUMN(F$9)+6)&amp;":"&amp;ADDRESS(1000,COLUMN(F$9)+6))),
    SUMIF(INDIRECT(Equipo!$D$4&amp;"!B10:B1000"),$B39,INDIRECT(Equipo!$D$4&amp;"!"&amp;ADDRESS(10,COLUMN(F$9)+6)&amp;":"&amp;ADDRESS(1000,COLUMN(F$9)+6))),
    SUMIF(INDIRECT(Equipo!$E$4&amp;"!B10:B1000"),$B39,INDIRECT(Equipo!$E$4&amp;"!"&amp;ADDRESS(10,COLUMN(F$9)+6)&amp;":"&amp;ADDRESS(1000,COLUMN(F$9)+6))),
    SUMIF(INDIRECT(Equipo!$F$4&amp;"!B10:B1000"),$B39,INDIRECT(Equipo!$F$4&amp;"!"&amp;ADDRESS(10,COLUMN(F$9)+6)&amp;":"&amp;ADDRESS(1000,COLUMN(F$9)+6))),
    SUMIF(INDIRECT(Equipo!$G$4&amp;"!B10:B1000"),$B39,INDIRECT(Equipo!$G$4&amp;"!"&amp;ADDRESS(10,COLUMN(F$9)+6)&amp;":"&amp;ADDRESS(1000,COLUMN(F$9)+6)))))</f>
        <v>-</v>
      </c>
      <c r="G39" s="2" t="str">
        <f ca="1">IF(ISBLANK(Tareas!$B37),"-",
SUM(
    SUMIF(INDIRECT(Equipo!$C$4&amp;"!B10:B1000"),$B39,INDIRECT(Equipo!$C$4&amp;"!"&amp;ADDRESS(10,COLUMN(G$9)+6)&amp;":"&amp;ADDRESS(1000,COLUMN(G$9)+6))),
    SUMIF(INDIRECT(Equipo!$D$4&amp;"!B10:B1000"),$B39,INDIRECT(Equipo!$D$4&amp;"!"&amp;ADDRESS(10,COLUMN(G$9)+6)&amp;":"&amp;ADDRESS(1000,COLUMN(G$9)+6))),
    SUMIF(INDIRECT(Equipo!$E$4&amp;"!B10:B1000"),$B39,INDIRECT(Equipo!$E$4&amp;"!"&amp;ADDRESS(10,COLUMN(G$9)+6)&amp;":"&amp;ADDRESS(1000,COLUMN(G$9)+6))),
    SUMIF(INDIRECT(Equipo!$F$4&amp;"!B10:B1000"),$B39,INDIRECT(Equipo!$F$4&amp;"!"&amp;ADDRESS(10,COLUMN(G$9)+6)&amp;":"&amp;ADDRESS(1000,COLUMN(G$9)+6))),
    SUMIF(INDIRECT(Equipo!$G$4&amp;"!B10:B1000"),$B39,INDIRECT(Equipo!$G$4&amp;"!"&amp;ADDRESS(10,COLUMN(G$9)+6)&amp;":"&amp;ADDRESS(1000,COLUMN(G$9)+6)))))</f>
        <v>-</v>
      </c>
    </row>
    <row r="40" spans="2:7">
      <c r="B40" t="str">
        <f>IF(ISBLANK(Tareas!B38)," - ",Tareas!B38)</f>
        <v xml:space="preserve"> - </v>
      </c>
      <c r="C40" s="2" t="str">
        <f>IF(ISBLANK(Tareas!$B38),"-",SUM(D40:G40))</f>
        <v>-</v>
      </c>
      <c r="D40" s="2" t="str">
        <f ca="1">IF(ISBLANK(Tareas!$B38),"-",
SUM(
    SUMIF(INDIRECT(Equipo!$C$4&amp;"!B10:B1000"),$B40,INDIRECT(Equipo!$C$4&amp;"!"&amp;ADDRESS(10,COLUMN(D$9)+6)&amp;":"&amp;ADDRESS(1000,COLUMN(D$9)+6))),
    SUMIF(INDIRECT(Equipo!$D$4&amp;"!B10:B1000"),$B40,INDIRECT(Equipo!$D$4&amp;"!"&amp;ADDRESS(10,COLUMN(D$9)+6)&amp;":"&amp;ADDRESS(1000,COLUMN(D$9)+6))),
    SUMIF(INDIRECT(Equipo!$E$4&amp;"!B10:B1000"),$B40,INDIRECT(Equipo!$E$4&amp;"!"&amp;ADDRESS(10,COLUMN(D$9)+6)&amp;":"&amp;ADDRESS(1000,COLUMN(D$9)+6))),
    SUMIF(INDIRECT(Equipo!$F$4&amp;"!B10:B1000"),$B40,INDIRECT(Equipo!$F$4&amp;"!"&amp;ADDRESS(10,COLUMN(D$9)+6)&amp;":"&amp;ADDRESS(1000,COLUMN(D$9)+6))),
    SUMIF(INDIRECT(Equipo!$G$4&amp;"!B10:B1000"),$B40,INDIRECT(Equipo!$G$4&amp;"!"&amp;ADDRESS(10,COLUMN(D$9)+6)&amp;":"&amp;ADDRESS(1000,COLUMN(D$9)+6)))))</f>
        <v>-</v>
      </c>
      <c r="E40" s="2" t="str">
        <f ca="1">IF(ISBLANK(Tareas!$B38),"-",
SUM(
    SUMIF(INDIRECT(Equipo!$C$4&amp;"!B10:B1000"),$B40,INDIRECT(Equipo!$C$4&amp;"!"&amp;ADDRESS(10,COLUMN(E$9)+6)&amp;":"&amp;ADDRESS(1000,COLUMN(E$9)+6))),
    SUMIF(INDIRECT(Equipo!$D$4&amp;"!B10:B1000"),$B40,INDIRECT(Equipo!$D$4&amp;"!"&amp;ADDRESS(10,COLUMN(E$9)+6)&amp;":"&amp;ADDRESS(1000,COLUMN(E$9)+6))),
    SUMIF(INDIRECT(Equipo!$E$4&amp;"!B10:B1000"),$B40,INDIRECT(Equipo!$E$4&amp;"!"&amp;ADDRESS(10,COLUMN(E$9)+6)&amp;":"&amp;ADDRESS(1000,COLUMN(E$9)+6))),
    SUMIF(INDIRECT(Equipo!$F$4&amp;"!B10:B1000"),$B40,INDIRECT(Equipo!$F$4&amp;"!"&amp;ADDRESS(10,COLUMN(E$9)+6)&amp;":"&amp;ADDRESS(1000,COLUMN(E$9)+6))),
    SUMIF(INDIRECT(Equipo!$G$4&amp;"!B10:B1000"),$B40,INDIRECT(Equipo!$G$4&amp;"!"&amp;ADDRESS(10,COLUMN(E$9)+6)&amp;":"&amp;ADDRESS(1000,COLUMN(E$9)+6)))))</f>
        <v>-</v>
      </c>
      <c r="F40" s="2" t="str">
        <f ca="1">IF(ISBLANK(Tareas!$B38),"-",
SUM(
    SUMIF(INDIRECT(Equipo!$C$4&amp;"!B10:B1000"),$B40,INDIRECT(Equipo!$C$4&amp;"!"&amp;ADDRESS(10,COLUMN(F$9)+6)&amp;":"&amp;ADDRESS(1000,COLUMN(F$9)+6))),
    SUMIF(INDIRECT(Equipo!$D$4&amp;"!B10:B1000"),$B40,INDIRECT(Equipo!$D$4&amp;"!"&amp;ADDRESS(10,COLUMN(F$9)+6)&amp;":"&amp;ADDRESS(1000,COLUMN(F$9)+6))),
    SUMIF(INDIRECT(Equipo!$E$4&amp;"!B10:B1000"),$B40,INDIRECT(Equipo!$E$4&amp;"!"&amp;ADDRESS(10,COLUMN(F$9)+6)&amp;":"&amp;ADDRESS(1000,COLUMN(F$9)+6))),
    SUMIF(INDIRECT(Equipo!$F$4&amp;"!B10:B1000"),$B40,INDIRECT(Equipo!$F$4&amp;"!"&amp;ADDRESS(10,COLUMN(F$9)+6)&amp;":"&amp;ADDRESS(1000,COLUMN(F$9)+6))),
    SUMIF(INDIRECT(Equipo!$G$4&amp;"!B10:B1000"),$B40,INDIRECT(Equipo!$G$4&amp;"!"&amp;ADDRESS(10,COLUMN(F$9)+6)&amp;":"&amp;ADDRESS(1000,COLUMN(F$9)+6)))))</f>
        <v>-</v>
      </c>
      <c r="G40" s="2" t="str">
        <f ca="1">IF(ISBLANK(Tareas!$B38),"-",
SUM(
    SUMIF(INDIRECT(Equipo!$C$4&amp;"!B10:B1000"),$B40,INDIRECT(Equipo!$C$4&amp;"!"&amp;ADDRESS(10,COLUMN(G$9)+6)&amp;":"&amp;ADDRESS(1000,COLUMN(G$9)+6))),
    SUMIF(INDIRECT(Equipo!$D$4&amp;"!B10:B1000"),$B40,INDIRECT(Equipo!$D$4&amp;"!"&amp;ADDRESS(10,COLUMN(G$9)+6)&amp;":"&amp;ADDRESS(1000,COLUMN(G$9)+6))),
    SUMIF(INDIRECT(Equipo!$E$4&amp;"!B10:B1000"),$B40,INDIRECT(Equipo!$E$4&amp;"!"&amp;ADDRESS(10,COLUMN(G$9)+6)&amp;":"&amp;ADDRESS(1000,COLUMN(G$9)+6))),
    SUMIF(INDIRECT(Equipo!$F$4&amp;"!B10:B1000"),$B40,INDIRECT(Equipo!$F$4&amp;"!"&amp;ADDRESS(10,COLUMN(G$9)+6)&amp;":"&amp;ADDRESS(1000,COLUMN(G$9)+6))),
    SUMIF(INDIRECT(Equipo!$G$4&amp;"!B10:B1000"),$B40,INDIRECT(Equipo!$G$4&amp;"!"&amp;ADDRESS(10,COLUMN(G$9)+6)&amp;":"&amp;ADDRESS(1000,COLUMN(G$9)+6)))))</f>
        <v>-</v>
      </c>
    </row>
    <row r="41" spans="2:7">
      <c r="B41" t="str">
        <f>IF(ISBLANK(Tareas!B39)," - ",Tareas!B39)</f>
        <v xml:space="preserve"> - </v>
      </c>
      <c r="C41" s="2" t="str">
        <f>IF(ISBLANK(Tareas!$B39),"-",SUM(D41:G41))</f>
        <v>-</v>
      </c>
      <c r="D41" s="2" t="str">
        <f ca="1">IF(ISBLANK(Tareas!$B39),"-",
SUM(
    SUMIF(INDIRECT(Equipo!$C$4&amp;"!B10:B1000"),$B41,INDIRECT(Equipo!$C$4&amp;"!"&amp;ADDRESS(10,COLUMN(D$9)+6)&amp;":"&amp;ADDRESS(1000,COLUMN(D$9)+6))),
    SUMIF(INDIRECT(Equipo!$D$4&amp;"!B10:B1000"),$B41,INDIRECT(Equipo!$D$4&amp;"!"&amp;ADDRESS(10,COLUMN(D$9)+6)&amp;":"&amp;ADDRESS(1000,COLUMN(D$9)+6))),
    SUMIF(INDIRECT(Equipo!$E$4&amp;"!B10:B1000"),$B41,INDIRECT(Equipo!$E$4&amp;"!"&amp;ADDRESS(10,COLUMN(D$9)+6)&amp;":"&amp;ADDRESS(1000,COLUMN(D$9)+6))),
    SUMIF(INDIRECT(Equipo!$F$4&amp;"!B10:B1000"),$B41,INDIRECT(Equipo!$F$4&amp;"!"&amp;ADDRESS(10,COLUMN(D$9)+6)&amp;":"&amp;ADDRESS(1000,COLUMN(D$9)+6))),
    SUMIF(INDIRECT(Equipo!$G$4&amp;"!B10:B1000"),$B41,INDIRECT(Equipo!$G$4&amp;"!"&amp;ADDRESS(10,COLUMN(D$9)+6)&amp;":"&amp;ADDRESS(1000,COLUMN(D$9)+6)))))</f>
        <v>-</v>
      </c>
      <c r="E41" s="2" t="str">
        <f ca="1">IF(ISBLANK(Tareas!$B39),"-",
SUM(
    SUMIF(INDIRECT(Equipo!$C$4&amp;"!B10:B1000"),$B41,INDIRECT(Equipo!$C$4&amp;"!"&amp;ADDRESS(10,COLUMN(E$9)+6)&amp;":"&amp;ADDRESS(1000,COLUMN(E$9)+6))),
    SUMIF(INDIRECT(Equipo!$D$4&amp;"!B10:B1000"),$B41,INDIRECT(Equipo!$D$4&amp;"!"&amp;ADDRESS(10,COLUMN(E$9)+6)&amp;":"&amp;ADDRESS(1000,COLUMN(E$9)+6))),
    SUMIF(INDIRECT(Equipo!$E$4&amp;"!B10:B1000"),$B41,INDIRECT(Equipo!$E$4&amp;"!"&amp;ADDRESS(10,COLUMN(E$9)+6)&amp;":"&amp;ADDRESS(1000,COLUMN(E$9)+6))),
    SUMIF(INDIRECT(Equipo!$F$4&amp;"!B10:B1000"),$B41,INDIRECT(Equipo!$F$4&amp;"!"&amp;ADDRESS(10,COLUMN(E$9)+6)&amp;":"&amp;ADDRESS(1000,COLUMN(E$9)+6))),
    SUMIF(INDIRECT(Equipo!$G$4&amp;"!B10:B1000"),$B41,INDIRECT(Equipo!$G$4&amp;"!"&amp;ADDRESS(10,COLUMN(E$9)+6)&amp;":"&amp;ADDRESS(1000,COLUMN(E$9)+6)))))</f>
        <v>-</v>
      </c>
      <c r="F41" s="2" t="str">
        <f ca="1">IF(ISBLANK(Tareas!$B39),"-",
SUM(
    SUMIF(INDIRECT(Equipo!$C$4&amp;"!B10:B1000"),$B41,INDIRECT(Equipo!$C$4&amp;"!"&amp;ADDRESS(10,COLUMN(F$9)+6)&amp;":"&amp;ADDRESS(1000,COLUMN(F$9)+6))),
    SUMIF(INDIRECT(Equipo!$D$4&amp;"!B10:B1000"),$B41,INDIRECT(Equipo!$D$4&amp;"!"&amp;ADDRESS(10,COLUMN(F$9)+6)&amp;":"&amp;ADDRESS(1000,COLUMN(F$9)+6))),
    SUMIF(INDIRECT(Equipo!$E$4&amp;"!B10:B1000"),$B41,INDIRECT(Equipo!$E$4&amp;"!"&amp;ADDRESS(10,COLUMN(F$9)+6)&amp;":"&amp;ADDRESS(1000,COLUMN(F$9)+6))),
    SUMIF(INDIRECT(Equipo!$F$4&amp;"!B10:B1000"),$B41,INDIRECT(Equipo!$F$4&amp;"!"&amp;ADDRESS(10,COLUMN(F$9)+6)&amp;":"&amp;ADDRESS(1000,COLUMN(F$9)+6))),
    SUMIF(INDIRECT(Equipo!$G$4&amp;"!B10:B1000"),$B41,INDIRECT(Equipo!$G$4&amp;"!"&amp;ADDRESS(10,COLUMN(F$9)+6)&amp;":"&amp;ADDRESS(1000,COLUMN(F$9)+6)))))</f>
        <v>-</v>
      </c>
      <c r="G41" s="2" t="str">
        <f ca="1">IF(ISBLANK(Tareas!$B39),"-",
SUM(
    SUMIF(INDIRECT(Equipo!$C$4&amp;"!B10:B1000"),$B41,INDIRECT(Equipo!$C$4&amp;"!"&amp;ADDRESS(10,COLUMN(G$9)+6)&amp;":"&amp;ADDRESS(1000,COLUMN(G$9)+6))),
    SUMIF(INDIRECT(Equipo!$D$4&amp;"!B10:B1000"),$B41,INDIRECT(Equipo!$D$4&amp;"!"&amp;ADDRESS(10,COLUMN(G$9)+6)&amp;":"&amp;ADDRESS(1000,COLUMN(G$9)+6))),
    SUMIF(INDIRECT(Equipo!$E$4&amp;"!B10:B1000"),$B41,INDIRECT(Equipo!$E$4&amp;"!"&amp;ADDRESS(10,COLUMN(G$9)+6)&amp;":"&amp;ADDRESS(1000,COLUMN(G$9)+6))),
    SUMIF(INDIRECT(Equipo!$F$4&amp;"!B10:B1000"),$B41,INDIRECT(Equipo!$F$4&amp;"!"&amp;ADDRESS(10,COLUMN(G$9)+6)&amp;":"&amp;ADDRESS(1000,COLUMN(G$9)+6))),
    SUMIF(INDIRECT(Equipo!$G$4&amp;"!B10:B1000"),$B41,INDIRECT(Equipo!$G$4&amp;"!"&amp;ADDRESS(10,COLUMN(G$9)+6)&amp;":"&amp;ADDRESS(1000,COLUMN(G$9)+6)))))</f>
        <v>-</v>
      </c>
    </row>
    <row r="42" spans="2:7">
      <c r="B42" t="str">
        <f>IF(ISBLANK(Tareas!B40)," - ",Tareas!B40)</f>
        <v xml:space="preserve"> - </v>
      </c>
      <c r="C42" s="2" t="str">
        <f>IF(ISBLANK(Tareas!$B40),"-",SUM(D42:G42))</f>
        <v>-</v>
      </c>
      <c r="D42" s="2" t="str">
        <f ca="1">IF(ISBLANK(Tareas!$B40),"-",
SUM(
    SUMIF(INDIRECT(Equipo!$C$4&amp;"!B10:B1000"),$B42,INDIRECT(Equipo!$C$4&amp;"!"&amp;ADDRESS(10,COLUMN(D$9)+6)&amp;":"&amp;ADDRESS(1000,COLUMN(D$9)+6))),
    SUMIF(INDIRECT(Equipo!$D$4&amp;"!B10:B1000"),$B42,INDIRECT(Equipo!$D$4&amp;"!"&amp;ADDRESS(10,COLUMN(D$9)+6)&amp;":"&amp;ADDRESS(1000,COLUMN(D$9)+6))),
    SUMIF(INDIRECT(Equipo!$E$4&amp;"!B10:B1000"),$B42,INDIRECT(Equipo!$E$4&amp;"!"&amp;ADDRESS(10,COLUMN(D$9)+6)&amp;":"&amp;ADDRESS(1000,COLUMN(D$9)+6))),
    SUMIF(INDIRECT(Equipo!$F$4&amp;"!B10:B1000"),$B42,INDIRECT(Equipo!$F$4&amp;"!"&amp;ADDRESS(10,COLUMN(D$9)+6)&amp;":"&amp;ADDRESS(1000,COLUMN(D$9)+6))),
    SUMIF(INDIRECT(Equipo!$G$4&amp;"!B10:B1000"),$B42,INDIRECT(Equipo!$G$4&amp;"!"&amp;ADDRESS(10,COLUMN(D$9)+6)&amp;":"&amp;ADDRESS(1000,COLUMN(D$9)+6)))))</f>
        <v>-</v>
      </c>
      <c r="E42" s="2" t="str">
        <f ca="1">IF(ISBLANK(Tareas!$B40),"-",
SUM(
    SUMIF(INDIRECT(Equipo!$C$4&amp;"!B10:B1000"),$B42,INDIRECT(Equipo!$C$4&amp;"!"&amp;ADDRESS(10,COLUMN(E$9)+6)&amp;":"&amp;ADDRESS(1000,COLUMN(E$9)+6))),
    SUMIF(INDIRECT(Equipo!$D$4&amp;"!B10:B1000"),$B42,INDIRECT(Equipo!$D$4&amp;"!"&amp;ADDRESS(10,COLUMN(E$9)+6)&amp;":"&amp;ADDRESS(1000,COLUMN(E$9)+6))),
    SUMIF(INDIRECT(Equipo!$E$4&amp;"!B10:B1000"),$B42,INDIRECT(Equipo!$E$4&amp;"!"&amp;ADDRESS(10,COLUMN(E$9)+6)&amp;":"&amp;ADDRESS(1000,COLUMN(E$9)+6))),
    SUMIF(INDIRECT(Equipo!$F$4&amp;"!B10:B1000"),$B42,INDIRECT(Equipo!$F$4&amp;"!"&amp;ADDRESS(10,COLUMN(E$9)+6)&amp;":"&amp;ADDRESS(1000,COLUMN(E$9)+6))),
    SUMIF(INDIRECT(Equipo!$G$4&amp;"!B10:B1000"),$B42,INDIRECT(Equipo!$G$4&amp;"!"&amp;ADDRESS(10,COLUMN(E$9)+6)&amp;":"&amp;ADDRESS(1000,COLUMN(E$9)+6)))))</f>
        <v>-</v>
      </c>
      <c r="F42" s="2" t="str">
        <f ca="1">IF(ISBLANK(Tareas!$B40),"-",
SUM(
    SUMIF(INDIRECT(Equipo!$C$4&amp;"!B10:B1000"),$B42,INDIRECT(Equipo!$C$4&amp;"!"&amp;ADDRESS(10,COLUMN(F$9)+6)&amp;":"&amp;ADDRESS(1000,COLUMN(F$9)+6))),
    SUMIF(INDIRECT(Equipo!$D$4&amp;"!B10:B1000"),$B42,INDIRECT(Equipo!$D$4&amp;"!"&amp;ADDRESS(10,COLUMN(F$9)+6)&amp;":"&amp;ADDRESS(1000,COLUMN(F$9)+6))),
    SUMIF(INDIRECT(Equipo!$E$4&amp;"!B10:B1000"),$B42,INDIRECT(Equipo!$E$4&amp;"!"&amp;ADDRESS(10,COLUMN(F$9)+6)&amp;":"&amp;ADDRESS(1000,COLUMN(F$9)+6))),
    SUMIF(INDIRECT(Equipo!$F$4&amp;"!B10:B1000"),$B42,INDIRECT(Equipo!$F$4&amp;"!"&amp;ADDRESS(10,COLUMN(F$9)+6)&amp;":"&amp;ADDRESS(1000,COLUMN(F$9)+6))),
    SUMIF(INDIRECT(Equipo!$G$4&amp;"!B10:B1000"),$B42,INDIRECT(Equipo!$G$4&amp;"!"&amp;ADDRESS(10,COLUMN(F$9)+6)&amp;":"&amp;ADDRESS(1000,COLUMN(F$9)+6)))))</f>
        <v>-</v>
      </c>
      <c r="G42" s="2" t="str">
        <f ca="1">IF(ISBLANK(Tareas!$B40),"-",
SUM(
    SUMIF(INDIRECT(Equipo!$C$4&amp;"!B10:B1000"),$B42,INDIRECT(Equipo!$C$4&amp;"!"&amp;ADDRESS(10,COLUMN(G$9)+6)&amp;":"&amp;ADDRESS(1000,COLUMN(G$9)+6))),
    SUMIF(INDIRECT(Equipo!$D$4&amp;"!B10:B1000"),$B42,INDIRECT(Equipo!$D$4&amp;"!"&amp;ADDRESS(10,COLUMN(G$9)+6)&amp;":"&amp;ADDRESS(1000,COLUMN(G$9)+6))),
    SUMIF(INDIRECT(Equipo!$E$4&amp;"!B10:B1000"),$B42,INDIRECT(Equipo!$E$4&amp;"!"&amp;ADDRESS(10,COLUMN(G$9)+6)&amp;":"&amp;ADDRESS(1000,COLUMN(G$9)+6))),
    SUMIF(INDIRECT(Equipo!$F$4&amp;"!B10:B1000"),$B42,INDIRECT(Equipo!$F$4&amp;"!"&amp;ADDRESS(10,COLUMN(G$9)+6)&amp;":"&amp;ADDRESS(1000,COLUMN(G$9)+6))),
    SUMIF(INDIRECT(Equipo!$G$4&amp;"!B10:B1000"),$B42,INDIRECT(Equipo!$G$4&amp;"!"&amp;ADDRESS(10,COLUMN(G$9)+6)&amp;":"&amp;ADDRESS(1000,COLUMN(G$9)+6)))))</f>
        <v>-</v>
      </c>
    </row>
    <row r="43" spans="2:7">
      <c r="B43" t="str">
        <f>IF(ISBLANK(Tareas!B41)," - ",Tareas!B41)</f>
        <v xml:space="preserve"> - </v>
      </c>
      <c r="C43" s="2" t="str">
        <f>IF(ISBLANK(Tareas!$B41),"-",SUM(D43:G43))</f>
        <v>-</v>
      </c>
      <c r="D43" s="2" t="str">
        <f ca="1">IF(ISBLANK(Tareas!$B41),"-",
SUM(
    SUMIF(INDIRECT(Equipo!$C$4&amp;"!B10:B1000"),$B43,INDIRECT(Equipo!$C$4&amp;"!"&amp;ADDRESS(10,COLUMN(D$9)+6)&amp;":"&amp;ADDRESS(1000,COLUMN(D$9)+6))),
    SUMIF(INDIRECT(Equipo!$D$4&amp;"!B10:B1000"),$B43,INDIRECT(Equipo!$D$4&amp;"!"&amp;ADDRESS(10,COLUMN(D$9)+6)&amp;":"&amp;ADDRESS(1000,COLUMN(D$9)+6))),
    SUMIF(INDIRECT(Equipo!$E$4&amp;"!B10:B1000"),$B43,INDIRECT(Equipo!$E$4&amp;"!"&amp;ADDRESS(10,COLUMN(D$9)+6)&amp;":"&amp;ADDRESS(1000,COLUMN(D$9)+6))),
    SUMIF(INDIRECT(Equipo!$F$4&amp;"!B10:B1000"),$B43,INDIRECT(Equipo!$F$4&amp;"!"&amp;ADDRESS(10,COLUMN(D$9)+6)&amp;":"&amp;ADDRESS(1000,COLUMN(D$9)+6))),
    SUMIF(INDIRECT(Equipo!$G$4&amp;"!B10:B1000"),$B43,INDIRECT(Equipo!$G$4&amp;"!"&amp;ADDRESS(10,COLUMN(D$9)+6)&amp;":"&amp;ADDRESS(1000,COLUMN(D$9)+6)))))</f>
        <v>-</v>
      </c>
      <c r="E43" s="2" t="str">
        <f ca="1">IF(ISBLANK(Tareas!$B41),"-",
SUM(
    SUMIF(INDIRECT(Equipo!$C$4&amp;"!B10:B1000"),$B43,INDIRECT(Equipo!$C$4&amp;"!"&amp;ADDRESS(10,COLUMN(E$9)+6)&amp;":"&amp;ADDRESS(1000,COLUMN(E$9)+6))),
    SUMIF(INDIRECT(Equipo!$D$4&amp;"!B10:B1000"),$B43,INDIRECT(Equipo!$D$4&amp;"!"&amp;ADDRESS(10,COLUMN(E$9)+6)&amp;":"&amp;ADDRESS(1000,COLUMN(E$9)+6))),
    SUMIF(INDIRECT(Equipo!$E$4&amp;"!B10:B1000"),$B43,INDIRECT(Equipo!$E$4&amp;"!"&amp;ADDRESS(10,COLUMN(E$9)+6)&amp;":"&amp;ADDRESS(1000,COLUMN(E$9)+6))),
    SUMIF(INDIRECT(Equipo!$F$4&amp;"!B10:B1000"),$B43,INDIRECT(Equipo!$F$4&amp;"!"&amp;ADDRESS(10,COLUMN(E$9)+6)&amp;":"&amp;ADDRESS(1000,COLUMN(E$9)+6))),
    SUMIF(INDIRECT(Equipo!$G$4&amp;"!B10:B1000"),$B43,INDIRECT(Equipo!$G$4&amp;"!"&amp;ADDRESS(10,COLUMN(E$9)+6)&amp;":"&amp;ADDRESS(1000,COLUMN(E$9)+6)))))</f>
        <v>-</v>
      </c>
      <c r="F43" s="2" t="str">
        <f ca="1">IF(ISBLANK(Tareas!$B41),"-",
SUM(
    SUMIF(INDIRECT(Equipo!$C$4&amp;"!B10:B1000"),$B43,INDIRECT(Equipo!$C$4&amp;"!"&amp;ADDRESS(10,COLUMN(F$9)+6)&amp;":"&amp;ADDRESS(1000,COLUMN(F$9)+6))),
    SUMIF(INDIRECT(Equipo!$D$4&amp;"!B10:B1000"),$B43,INDIRECT(Equipo!$D$4&amp;"!"&amp;ADDRESS(10,COLUMN(F$9)+6)&amp;":"&amp;ADDRESS(1000,COLUMN(F$9)+6))),
    SUMIF(INDIRECT(Equipo!$E$4&amp;"!B10:B1000"),$B43,INDIRECT(Equipo!$E$4&amp;"!"&amp;ADDRESS(10,COLUMN(F$9)+6)&amp;":"&amp;ADDRESS(1000,COLUMN(F$9)+6))),
    SUMIF(INDIRECT(Equipo!$F$4&amp;"!B10:B1000"),$B43,INDIRECT(Equipo!$F$4&amp;"!"&amp;ADDRESS(10,COLUMN(F$9)+6)&amp;":"&amp;ADDRESS(1000,COLUMN(F$9)+6))),
    SUMIF(INDIRECT(Equipo!$G$4&amp;"!B10:B1000"),$B43,INDIRECT(Equipo!$G$4&amp;"!"&amp;ADDRESS(10,COLUMN(F$9)+6)&amp;":"&amp;ADDRESS(1000,COLUMN(F$9)+6)))))</f>
        <v>-</v>
      </c>
      <c r="G43" s="2" t="str">
        <f ca="1">IF(ISBLANK(Tareas!$B41),"-",
SUM(
    SUMIF(INDIRECT(Equipo!$C$4&amp;"!B10:B1000"),$B43,INDIRECT(Equipo!$C$4&amp;"!"&amp;ADDRESS(10,COLUMN(G$9)+6)&amp;":"&amp;ADDRESS(1000,COLUMN(G$9)+6))),
    SUMIF(INDIRECT(Equipo!$D$4&amp;"!B10:B1000"),$B43,INDIRECT(Equipo!$D$4&amp;"!"&amp;ADDRESS(10,COLUMN(G$9)+6)&amp;":"&amp;ADDRESS(1000,COLUMN(G$9)+6))),
    SUMIF(INDIRECT(Equipo!$E$4&amp;"!B10:B1000"),$B43,INDIRECT(Equipo!$E$4&amp;"!"&amp;ADDRESS(10,COLUMN(G$9)+6)&amp;":"&amp;ADDRESS(1000,COLUMN(G$9)+6))),
    SUMIF(INDIRECT(Equipo!$F$4&amp;"!B10:B1000"),$B43,INDIRECT(Equipo!$F$4&amp;"!"&amp;ADDRESS(10,COLUMN(G$9)+6)&amp;":"&amp;ADDRESS(1000,COLUMN(G$9)+6))),
    SUMIF(INDIRECT(Equipo!$G$4&amp;"!B10:B1000"),$B43,INDIRECT(Equipo!$G$4&amp;"!"&amp;ADDRESS(10,COLUMN(G$9)+6)&amp;":"&amp;ADDRESS(1000,COLUMN(G$9)+6)))))</f>
        <v>-</v>
      </c>
    </row>
    <row r="44" spans="2:7">
      <c r="B44" t="str">
        <f>IF(ISBLANK(Tareas!B42)," - ",Tareas!B42)</f>
        <v xml:space="preserve"> - </v>
      </c>
      <c r="C44" s="2" t="str">
        <f>IF(ISBLANK(Tareas!$B42),"-",SUM(D44:G44))</f>
        <v>-</v>
      </c>
      <c r="D44" s="2" t="str">
        <f ca="1">IF(ISBLANK(Tareas!$B42),"-",
SUM(
    SUMIF(INDIRECT(Equipo!$C$4&amp;"!B10:B1000"),$B44,INDIRECT(Equipo!$C$4&amp;"!"&amp;ADDRESS(10,COLUMN(D$9)+6)&amp;":"&amp;ADDRESS(1000,COLUMN(D$9)+6))),
    SUMIF(INDIRECT(Equipo!$D$4&amp;"!B10:B1000"),$B44,INDIRECT(Equipo!$D$4&amp;"!"&amp;ADDRESS(10,COLUMN(D$9)+6)&amp;":"&amp;ADDRESS(1000,COLUMN(D$9)+6))),
    SUMIF(INDIRECT(Equipo!$E$4&amp;"!B10:B1000"),$B44,INDIRECT(Equipo!$E$4&amp;"!"&amp;ADDRESS(10,COLUMN(D$9)+6)&amp;":"&amp;ADDRESS(1000,COLUMN(D$9)+6))),
    SUMIF(INDIRECT(Equipo!$F$4&amp;"!B10:B1000"),$B44,INDIRECT(Equipo!$F$4&amp;"!"&amp;ADDRESS(10,COLUMN(D$9)+6)&amp;":"&amp;ADDRESS(1000,COLUMN(D$9)+6))),
    SUMIF(INDIRECT(Equipo!$G$4&amp;"!B10:B1000"),$B44,INDIRECT(Equipo!$G$4&amp;"!"&amp;ADDRESS(10,COLUMN(D$9)+6)&amp;":"&amp;ADDRESS(1000,COLUMN(D$9)+6)))))</f>
        <v>-</v>
      </c>
      <c r="E44" s="2" t="str">
        <f ca="1">IF(ISBLANK(Tareas!$B42),"-",
SUM(
    SUMIF(INDIRECT(Equipo!$C$4&amp;"!B10:B1000"),$B44,INDIRECT(Equipo!$C$4&amp;"!"&amp;ADDRESS(10,COLUMN(E$9)+6)&amp;":"&amp;ADDRESS(1000,COLUMN(E$9)+6))),
    SUMIF(INDIRECT(Equipo!$D$4&amp;"!B10:B1000"),$B44,INDIRECT(Equipo!$D$4&amp;"!"&amp;ADDRESS(10,COLUMN(E$9)+6)&amp;":"&amp;ADDRESS(1000,COLUMN(E$9)+6))),
    SUMIF(INDIRECT(Equipo!$E$4&amp;"!B10:B1000"),$B44,INDIRECT(Equipo!$E$4&amp;"!"&amp;ADDRESS(10,COLUMN(E$9)+6)&amp;":"&amp;ADDRESS(1000,COLUMN(E$9)+6))),
    SUMIF(INDIRECT(Equipo!$F$4&amp;"!B10:B1000"),$B44,INDIRECT(Equipo!$F$4&amp;"!"&amp;ADDRESS(10,COLUMN(E$9)+6)&amp;":"&amp;ADDRESS(1000,COLUMN(E$9)+6))),
    SUMIF(INDIRECT(Equipo!$G$4&amp;"!B10:B1000"),$B44,INDIRECT(Equipo!$G$4&amp;"!"&amp;ADDRESS(10,COLUMN(E$9)+6)&amp;":"&amp;ADDRESS(1000,COLUMN(E$9)+6)))))</f>
        <v>-</v>
      </c>
      <c r="F44" s="2" t="str">
        <f ca="1">IF(ISBLANK(Tareas!$B42),"-",
SUM(
    SUMIF(INDIRECT(Equipo!$C$4&amp;"!B10:B1000"),$B44,INDIRECT(Equipo!$C$4&amp;"!"&amp;ADDRESS(10,COLUMN(F$9)+6)&amp;":"&amp;ADDRESS(1000,COLUMN(F$9)+6))),
    SUMIF(INDIRECT(Equipo!$D$4&amp;"!B10:B1000"),$B44,INDIRECT(Equipo!$D$4&amp;"!"&amp;ADDRESS(10,COLUMN(F$9)+6)&amp;":"&amp;ADDRESS(1000,COLUMN(F$9)+6))),
    SUMIF(INDIRECT(Equipo!$E$4&amp;"!B10:B1000"),$B44,INDIRECT(Equipo!$E$4&amp;"!"&amp;ADDRESS(10,COLUMN(F$9)+6)&amp;":"&amp;ADDRESS(1000,COLUMN(F$9)+6))),
    SUMIF(INDIRECT(Equipo!$F$4&amp;"!B10:B1000"),$B44,INDIRECT(Equipo!$F$4&amp;"!"&amp;ADDRESS(10,COLUMN(F$9)+6)&amp;":"&amp;ADDRESS(1000,COLUMN(F$9)+6))),
    SUMIF(INDIRECT(Equipo!$G$4&amp;"!B10:B1000"),$B44,INDIRECT(Equipo!$G$4&amp;"!"&amp;ADDRESS(10,COLUMN(F$9)+6)&amp;":"&amp;ADDRESS(1000,COLUMN(F$9)+6)))))</f>
        <v>-</v>
      </c>
      <c r="G44" s="2" t="str">
        <f ca="1">IF(ISBLANK(Tareas!$B42),"-",
SUM(
    SUMIF(INDIRECT(Equipo!$C$4&amp;"!B10:B1000"),$B44,INDIRECT(Equipo!$C$4&amp;"!"&amp;ADDRESS(10,COLUMN(G$9)+6)&amp;":"&amp;ADDRESS(1000,COLUMN(G$9)+6))),
    SUMIF(INDIRECT(Equipo!$D$4&amp;"!B10:B1000"),$B44,INDIRECT(Equipo!$D$4&amp;"!"&amp;ADDRESS(10,COLUMN(G$9)+6)&amp;":"&amp;ADDRESS(1000,COLUMN(G$9)+6))),
    SUMIF(INDIRECT(Equipo!$E$4&amp;"!B10:B1000"),$B44,INDIRECT(Equipo!$E$4&amp;"!"&amp;ADDRESS(10,COLUMN(G$9)+6)&amp;":"&amp;ADDRESS(1000,COLUMN(G$9)+6))),
    SUMIF(INDIRECT(Equipo!$F$4&amp;"!B10:B1000"),$B44,INDIRECT(Equipo!$F$4&amp;"!"&amp;ADDRESS(10,COLUMN(G$9)+6)&amp;":"&amp;ADDRESS(1000,COLUMN(G$9)+6))),
    SUMIF(INDIRECT(Equipo!$G$4&amp;"!B10:B1000"),$B44,INDIRECT(Equipo!$G$4&amp;"!"&amp;ADDRESS(10,COLUMN(G$9)+6)&amp;":"&amp;ADDRESS(1000,COLUMN(G$9)+6)))))</f>
        <v>-</v>
      </c>
    </row>
    <row r="45" spans="2:7">
      <c r="B45" t="str">
        <f>IF(ISBLANK(Tareas!B43)," - ",Tareas!B43)</f>
        <v xml:space="preserve"> - </v>
      </c>
      <c r="C45" s="2" t="str">
        <f>IF(ISBLANK(Tareas!$B43),"-",SUM(D45:G45))</f>
        <v>-</v>
      </c>
      <c r="D45" s="2" t="str">
        <f ca="1">IF(ISBLANK(Tareas!$B43),"-",
SUM(
    SUMIF(INDIRECT(Equipo!$C$4&amp;"!B10:B1000"),$B45,INDIRECT(Equipo!$C$4&amp;"!"&amp;ADDRESS(10,COLUMN(D$9)+6)&amp;":"&amp;ADDRESS(1000,COLUMN(D$9)+6))),
    SUMIF(INDIRECT(Equipo!$D$4&amp;"!B10:B1000"),$B45,INDIRECT(Equipo!$D$4&amp;"!"&amp;ADDRESS(10,COLUMN(D$9)+6)&amp;":"&amp;ADDRESS(1000,COLUMN(D$9)+6))),
    SUMIF(INDIRECT(Equipo!$E$4&amp;"!B10:B1000"),$B45,INDIRECT(Equipo!$E$4&amp;"!"&amp;ADDRESS(10,COLUMN(D$9)+6)&amp;":"&amp;ADDRESS(1000,COLUMN(D$9)+6))),
    SUMIF(INDIRECT(Equipo!$F$4&amp;"!B10:B1000"),$B45,INDIRECT(Equipo!$F$4&amp;"!"&amp;ADDRESS(10,COLUMN(D$9)+6)&amp;":"&amp;ADDRESS(1000,COLUMN(D$9)+6))),
    SUMIF(INDIRECT(Equipo!$G$4&amp;"!B10:B1000"),$B45,INDIRECT(Equipo!$G$4&amp;"!"&amp;ADDRESS(10,COLUMN(D$9)+6)&amp;":"&amp;ADDRESS(1000,COLUMN(D$9)+6)))))</f>
        <v>-</v>
      </c>
      <c r="E45" s="2" t="str">
        <f ca="1">IF(ISBLANK(Tareas!$B43),"-",
SUM(
    SUMIF(INDIRECT(Equipo!$C$4&amp;"!B10:B1000"),$B45,INDIRECT(Equipo!$C$4&amp;"!"&amp;ADDRESS(10,COLUMN(E$9)+6)&amp;":"&amp;ADDRESS(1000,COLUMN(E$9)+6))),
    SUMIF(INDIRECT(Equipo!$D$4&amp;"!B10:B1000"),$B45,INDIRECT(Equipo!$D$4&amp;"!"&amp;ADDRESS(10,COLUMN(E$9)+6)&amp;":"&amp;ADDRESS(1000,COLUMN(E$9)+6))),
    SUMIF(INDIRECT(Equipo!$E$4&amp;"!B10:B1000"),$B45,INDIRECT(Equipo!$E$4&amp;"!"&amp;ADDRESS(10,COLUMN(E$9)+6)&amp;":"&amp;ADDRESS(1000,COLUMN(E$9)+6))),
    SUMIF(INDIRECT(Equipo!$F$4&amp;"!B10:B1000"),$B45,INDIRECT(Equipo!$F$4&amp;"!"&amp;ADDRESS(10,COLUMN(E$9)+6)&amp;":"&amp;ADDRESS(1000,COLUMN(E$9)+6))),
    SUMIF(INDIRECT(Equipo!$G$4&amp;"!B10:B1000"),$B45,INDIRECT(Equipo!$G$4&amp;"!"&amp;ADDRESS(10,COLUMN(E$9)+6)&amp;":"&amp;ADDRESS(1000,COLUMN(E$9)+6)))))</f>
        <v>-</v>
      </c>
      <c r="F45" s="2" t="str">
        <f ca="1">IF(ISBLANK(Tareas!$B43),"-",
SUM(
    SUMIF(INDIRECT(Equipo!$C$4&amp;"!B10:B1000"),$B45,INDIRECT(Equipo!$C$4&amp;"!"&amp;ADDRESS(10,COLUMN(F$9)+6)&amp;":"&amp;ADDRESS(1000,COLUMN(F$9)+6))),
    SUMIF(INDIRECT(Equipo!$D$4&amp;"!B10:B1000"),$B45,INDIRECT(Equipo!$D$4&amp;"!"&amp;ADDRESS(10,COLUMN(F$9)+6)&amp;":"&amp;ADDRESS(1000,COLUMN(F$9)+6))),
    SUMIF(INDIRECT(Equipo!$E$4&amp;"!B10:B1000"),$B45,INDIRECT(Equipo!$E$4&amp;"!"&amp;ADDRESS(10,COLUMN(F$9)+6)&amp;":"&amp;ADDRESS(1000,COLUMN(F$9)+6))),
    SUMIF(INDIRECT(Equipo!$F$4&amp;"!B10:B1000"),$B45,INDIRECT(Equipo!$F$4&amp;"!"&amp;ADDRESS(10,COLUMN(F$9)+6)&amp;":"&amp;ADDRESS(1000,COLUMN(F$9)+6))),
    SUMIF(INDIRECT(Equipo!$G$4&amp;"!B10:B1000"),$B45,INDIRECT(Equipo!$G$4&amp;"!"&amp;ADDRESS(10,COLUMN(F$9)+6)&amp;":"&amp;ADDRESS(1000,COLUMN(F$9)+6)))))</f>
        <v>-</v>
      </c>
      <c r="G45" s="2" t="str">
        <f ca="1">IF(ISBLANK(Tareas!$B43),"-",
SUM(
    SUMIF(INDIRECT(Equipo!$C$4&amp;"!B10:B1000"),$B45,INDIRECT(Equipo!$C$4&amp;"!"&amp;ADDRESS(10,COLUMN(G$9)+6)&amp;":"&amp;ADDRESS(1000,COLUMN(G$9)+6))),
    SUMIF(INDIRECT(Equipo!$D$4&amp;"!B10:B1000"),$B45,INDIRECT(Equipo!$D$4&amp;"!"&amp;ADDRESS(10,COLUMN(G$9)+6)&amp;":"&amp;ADDRESS(1000,COLUMN(G$9)+6))),
    SUMIF(INDIRECT(Equipo!$E$4&amp;"!B10:B1000"),$B45,INDIRECT(Equipo!$E$4&amp;"!"&amp;ADDRESS(10,COLUMN(G$9)+6)&amp;":"&amp;ADDRESS(1000,COLUMN(G$9)+6))),
    SUMIF(INDIRECT(Equipo!$F$4&amp;"!B10:B1000"),$B45,INDIRECT(Equipo!$F$4&amp;"!"&amp;ADDRESS(10,COLUMN(G$9)+6)&amp;":"&amp;ADDRESS(1000,COLUMN(G$9)+6))),
    SUMIF(INDIRECT(Equipo!$G$4&amp;"!B10:B1000"),$B45,INDIRECT(Equipo!$G$4&amp;"!"&amp;ADDRESS(10,COLUMN(G$9)+6)&amp;":"&amp;ADDRESS(1000,COLUMN(G$9)+6)))))</f>
        <v>-</v>
      </c>
    </row>
    <row r="46" spans="2:7">
      <c r="B46" t="str">
        <f>IF(ISBLANK(Tareas!B44)," - ",Tareas!B44)</f>
        <v xml:space="preserve"> - </v>
      </c>
      <c r="C46" s="2" t="str">
        <f>IF(ISBLANK(Tareas!$B44),"-",SUM(D46:G46))</f>
        <v>-</v>
      </c>
      <c r="D46" s="2" t="str">
        <f ca="1">IF(ISBLANK(Tareas!$B44),"-",
SUM(
    SUMIF(INDIRECT(Equipo!$C$4&amp;"!B10:B1000"),$B46,INDIRECT(Equipo!$C$4&amp;"!"&amp;ADDRESS(10,COLUMN(D$9)+6)&amp;":"&amp;ADDRESS(1000,COLUMN(D$9)+6))),
    SUMIF(INDIRECT(Equipo!$D$4&amp;"!B10:B1000"),$B46,INDIRECT(Equipo!$D$4&amp;"!"&amp;ADDRESS(10,COLUMN(D$9)+6)&amp;":"&amp;ADDRESS(1000,COLUMN(D$9)+6))),
    SUMIF(INDIRECT(Equipo!$E$4&amp;"!B10:B1000"),$B46,INDIRECT(Equipo!$E$4&amp;"!"&amp;ADDRESS(10,COLUMN(D$9)+6)&amp;":"&amp;ADDRESS(1000,COLUMN(D$9)+6))),
    SUMIF(INDIRECT(Equipo!$F$4&amp;"!B10:B1000"),$B46,INDIRECT(Equipo!$F$4&amp;"!"&amp;ADDRESS(10,COLUMN(D$9)+6)&amp;":"&amp;ADDRESS(1000,COLUMN(D$9)+6))),
    SUMIF(INDIRECT(Equipo!$G$4&amp;"!B10:B1000"),$B46,INDIRECT(Equipo!$G$4&amp;"!"&amp;ADDRESS(10,COLUMN(D$9)+6)&amp;":"&amp;ADDRESS(1000,COLUMN(D$9)+6)))))</f>
        <v>-</v>
      </c>
      <c r="E46" s="2" t="str">
        <f ca="1">IF(ISBLANK(Tareas!$B44),"-",
SUM(
    SUMIF(INDIRECT(Equipo!$C$4&amp;"!B10:B1000"),$B46,INDIRECT(Equipo!$C$4&amp;"!"&amp;ADDRESS(10,COLUMN(E$9)+6)&amp;":"&amp;ADDRESS(1000,COLUMN(E$9)+6))),
    SUMIF(INDIRECT(Equipo!$D$4&amp;"!B10:B1000"),$B46,INDIRECT(Equipo!$D$4&amp;"!"&amp;ADDRESS(10,COLUMN(E$9)+6)&amp;":"&amp;ADDRESS(1000,COLUMN(E$9)+6))),
    SUMIF(INDIRECT(Equipo!$E$4&amp;"!B10:B1000"),$B46,INDIRECT(Equipo!$E$4&amp;"!"&amp;ADDRESS(10,COLUMN(E$9)+6)&amp;":"&amp;ADDRESS(1000,COLUMN(E$9)+6))),
    SUMIF(INDIRECT(Equipo!$F$4&amp;"!B10:B1000"),$B46,INDIRECT(Equipo!$F$4&amp;"!"&amp;ADDRESS(10,COLUMN(E$9)+6)&amp;":"&amp;ADDRESS(1000,COLUMN(E$9)+6))),
    SUMIF(INDIRECT(Equipo!$G$4&amp;"!B10:B1000"),$B46,INDIRECT(Equipo!$G$4&amp;"!"&amp;ADDRESS(10,COLUMN(E$9)+6)&amp;":"&amp;ADDRESS(1000,COLUMN(E$9)+6)))))</f>
        <v>-</v>
      </c>
      <c r="F46" s="2" t="str">
        <f ca="1">IF(ISBLANK(Tareas!$B44),"-",
SUM(
    SUMIF(INDIRECT(Equipo!$C$4&amp;"!B10:B1000"),$B46,INDIRECT(Equipo!$C$4&amp;"!"&amp;ADDRESS(10,COLUMN(F$9)+6)&amp;":"&amp;ADDRESS(1000,COLUMN(F$9)+6))),
    SUMIF(INDIRECT(Equipo!$D$4&amp;"!B10:B1000"),$B46,INDIRECT(Equipo!$D$4&amp;"!"&amp;ADDRESS(10,COLUMN(F$9)+6)&amp;":"&amp;ADDRESS(1000,COLUMN(F$9)+6))),
    SUMIF(INDIRECT(Equipo!$E$4&amp;"!B10:B1000"),$B46,INDIRECT(Equipo!$E$4&amp;"!"&amp;ADDRESS(10,COLUMN(F$9)+6)&amp;":"&amp;ADDRESS(1000,COLUMN(F$9)+6))),
    SUMIF(INDIRECT(Equipo!$F$4&amp;"!B10:B1000"),$B46,INDIRECT(Equipo!$F$4&amp;"!"&amp;ADDRESS(10,COLUMN(F$9)+6)&amp;":"&amp;ADDRESS(1000,COLUMN(F$9)+6))),
    SUMIF(INDIRECT(Equipo!$G$4&amp;"!B10:B1000"),$B46,INDIRECT(Equipo!$G$4&amp;"!"&amp;ADDRESS(10,COLUMN(F$9)+6)&amp;":"&amp;ADDRESS(1000,COLUMN(F$9)+6)))))</f>
        <v>-</v>
      </c>
      <c r="G46" s="2" t="str">
        <f ca="1">IF(ISBLANK(Tareas!$B44),"-",
SUM(
    SUMIF(INDIRECT(Equipo!$C$4&amp;"!B10:B1000"),$B46,INDIRECT(Equipo!$C$4&amp;"!"&amp;ADDRESS(10,COLUMN(G$9)+6)&amp;":"&amp;ADDRESS(1000,COLUMN(G$9)+6))),
    SUMIF(INDIRECT(Equipo!$D$4&amp;"!B10:B1000"),$B46,INDIRECT(Equipo!$D$4&amp;"!"&amp;ADDRESS(10,COLUMN(G$9)+6)&amp;":"&amp;ADDRESS(1000,COLUMN(G$9)+6))),
    SUMIF(INDIRECT(Equipo!$E$4&amp;"!B10:B1000"),$B46,INDIRECT(Equipo!$E$4&amp;"!"&amp;ADDRESS(10,COLUMN(G$9)+6)&amp;":"&amp;ADDRESS(1000,COLUMN(G$9)+6))),
    SUMIF(INDIRECT(Equipo!$F$4&amp;"!B10:B1000"),$B46,INDIRECT(Equipo!$F$4&amp;"!"&amp;ADDRESS(10,COLUMN(G$9)+6)&amp;":"&amp;ADDRESS(1000,COLUMN(G$9)+6))),
    SUMIF(INDIRECT(Equipo!$G$4&amp;"!B10:B1000"),$B46,INDIRECT(Equipo!$G$4&amp;"!"&amp;ADDRESS(10,COLUMN(G$9)+6)&amp;":"&amp;ADDRESS(1000,COLUMN(G$9)+6)))))</f>
        <v>-</v>
      </c>
    </row>
    <row r="47" spans="2:7">
      <c r="B47" t="str">
        <f>IF(ISBLANK(Tareas!B45)," - ",Tareas!B45)</f>
        <v xml:space="preserve"> - </v>
      </c>
      <c r="C47" s="2" t="str">
        <f>IF(ISBLANK(Tareas!$B45),"-",SUM(D47:G47))</f>
        <v>-</v>
      </c>
      <c r="D47" s="2" t="str">
        <f ca="1">IF(ISBLANK(Tareas!$B45),"-",
SUM(
    SUMIF(INDIRECT(Equipo!$C$4&amp;"!B10:B1000"),$B47,INDIRECT(Equipo!$C$4&amp;"!"&amp;ADDRESS(10,COLUMN(D$9)+6)&amp;":"&amp;ADDRESS(1000,COLUMN(D$9)+6))),
    SUMIF(INDIRECT(Equipo!$D$4&amp;"!B10:B1000"),$B47,INDIRECT(Equipo!$D$4&amp;"!"&amp;ADDRESS(10,COLUMN(D$9)+6)&amp;":"&amp;ADDRESS(1000,COLUMN(D$9)+6))),
    SUMIF(INDIRECT(Equipo!$E$4&amp;"!B10:B1000"),$B47,INDIRECT(Equipo!$E$4&amp;"!"&amp;ADDRESS(10,COLUMN(D$9)+6)&amp;":"&amp;ADDRESS(1000,COLUMN(D$9)+6))),
    SUMIF(INDIRECT(Equipo!$F$4&amp;"!B10:B1000"),$B47,INDIRECT(Equipo!$F$4&amp;"!"&amp;ADDRESS(10,COLUMN(D$9)+6)&amp;":"&amp;ADDRESS(1000,COLUMN(D$9)+6))),
    SUMIF(INDIRECT(Equipo!$G$4&amp;"!B10:B1000"),$B47,INDIRECT(Equipo!$G$4&amp;"!"&amp;ADDRESS(10,COLUMN(D$9)+6)&amp;":"&amp;ADDRESS(1000,COLUMN(D$9)+6)))))</f>
        <v>-</v>
      </c>
      <c r="E47" s="2" t="str">
        <f ca="1">IF(ISBLANK(Tareas!$B45),"-",
SUM(
    SUMIF(INDIRECT(Equipo!$C$4&amp;"!B10:B1000"),$B47,INDIRECT(Equipo!$C$4&amp;"!"&amp;ADDRESS(10,COLUMN(E$9)+6)&amp;":"&amp;ADDRESS(1000,COLUMN(E$9)+6))),
    SUMIF(INDIRECT(Equipo!$D$4&amp;"!B10:B1000"),$B47,INDIRECT(Equipo!$D$4&amp;"!"&amp;ADDRESS(10,COLUMN(E$9)+6)&amp;":"&amp;ADDRESS(1000,COLUMN(E$9)+6))),
    SUMIF(INDIRECT(Equipo!$E$4&amp;"!B10:B1000"),$B47,INDIRECT(Equipo!$E$4&amp;"!"&amp;ADDRESS(10,COLUMN(E$9)+6)&amp;":"&amp;ADDRESS(1000,COLUMN(E$9)+6))),
    SUMIF(INDIRECT(Equipo!$F$4&amp;"!B10:B1000"),$B47,INDIRECT(Equipo!$F$4&amp;"!"&amp;ADDRESS(10,COLUMN(E$9)+6)&amp;":"&amp;ADDRESS(1000,COLUMN(E$9)+6))),
    SUMIF(INDIRECT(Equipo!$G$4&amp;"!B10:B1000"),$B47,INDIRECT(Equipo!$G$4&amp;"!"&amp;ADDRESS(10,COLUMN(E$9)+6)&amp;":"&amp;ADDRESS(1000,COLUMN(E$9)+6)))))</f>
        <v>-</v>
      </c>
      <c r="F47" s="2" t="str">
        <f ca="1">IF(ISBLANK(Tareas!$B45),"-",
SUM(
    SUMIF(INDIRECT(Equipo!$C$4&amp;"!B10:B1000"),$B47,INDIRECT(Equipo!$C$4&amp;"!"&amp;ADDRESS(10,COLUMN(F$9)+6)&amp;":"&amp;ADDRESS(1000,COLUMN(F$9)+6))),
    SUMIF(INDIRECT(Equipo!$D$4&amp;"!B10:B1000"),$B47,INDIRECT(Equipo!$D$4&amp;"!"&amp;ADDRESS(10,COLUMN(F$9)+6)&amp;":"&amp;ADDRESS(1000,COLUMN(F$9)+6))),
    SUMIF(INDIRECT(Equipo!$E$4&amp;"!B10:B1000"),$B47,INDIRECT(Equipo!$E$4&amp;"!"&amp;ADDRESS(10,COLUMN(F$9)+6)&amp;":"&amp;ADDRESS(1000,COLUMN(F$9)+6))),
    SUMIF(INDIRECT(Equipo!$F$4&amp;"!B10:B1000"),$B47,INDIRECT(Equipo!$F$4&amp;"!"&amp;ADDRESS(10,COLUMN(F$9)+6)&amp;":"&amp;ADDRESS(1000,COLUMN(F$9)+6))),
    SUMIF(INDIRECT(Equipo!$G$4&amp;"!B10:B1000"),$B47,INDIRECT(Equipo!$G$4&amp;"!"&amp;ADDRESS(10,COLUMN(F$9)+6)&amp;":"&amp;ADDRESS(1000,COLUMN(F$9)+6)))))</f>
        <v>-</v>
      </c>
      <c r="G47" s="2" t="str">
        <f ca="1">IF(ISBLANK(Tareas!$B45),"-",
SUM(
    SUMIF(INDIRECT(Equipo!$C$4&amp;"!B10:B1000"),$B47,INDIRECT(Equipo!$C$4&amp;"!"&amp;ADDRESS(10,COLUMN(G$9)+6)&amp;":"&amp;ADDRESS(1000,COLUMN(G$9)+6))),
    SUMIF(INDIRECT(Equipo!$D$4&amp;"!B10:B1000"),$B47,INDIRECT(Equipo!$D$4&amp;"!"&amp;ADDRESS(10,COLUMN(G$9)+6)&amp;":"&amp;ADDRESS(1000,COLUMN(G$9)+6))),
    SUMIF(INDIRECT(Equipo!$E$4&amp;"!B10:B1000"),$B47,INDIRECT(Equipo!$E$4&amp;"!"&amp;ADDRESS(10,COLUMN(G$9)+6)&amp;":"&amp;ADDRESS(1000,COLUMN(G$9)+6))),
    SUMIF(INDIRECT(Equipo!$F$4&amp;"!B10:B1000"),$B47,INDIRECT(Equipo!$F$4&amp;"!"&amp;ADDRESS(10,COLUMN(G$9)+6)&amp;":"&amp;ADDRESS(1000,COLUMN(G$9)+6))),
    SUMIF(INDIRECT(Equipo!$G$4&amp;"!B10:B1000"),$B47,INDIRECT(Equipo!$G$4&amp;"!"&amp;ADDRESS(10,COLUMN(G$9)+6)&amp;":"&amp;ADDRESS(1000,COLUMN(G$9)+6)))))</f>
        <v>-</v>
      </c>
    </row>
    <row r="48" spans="2:7">
      <c r="B48" t="str">
        <f>IF(ISBLANK(Tareas!B46)," - ",Tareas!B46)</f>
        <v xml:space="preserve"> - </v>
      </c>
      <c r="C48" s="2" t="str">
        <f>IF(ISBLANK(Tareas!$B46),"-",SUM(D48:G48))</f>
        <v>-</v>
      </c>
      <c r="D48" s="2" t="str">
        <f ca="1">IF(ISBLANK(Tareas!$B46),"-",
SUM(
    SUMIF(INDIRECT(Equipo!$C$4&amp;"!B10:B1000"),$B48,INDIRECT(Equipo!$C$4&amp;"!"&amp;ADDRESS(10,COLUMN(D$9)+6)&amp;":"&amp;ADDRESS(1000,COLUMN(D$9)+6))),
    SUMIF(INDIRECT(Equipo!$D$4&amp;"!B10:B1000"),$B48,INDIRECT(Equipo!$D$4&amp;"!"&amp;ADDRESS(10,COLUMN(D$9)+6)&amp;":"&amp;ADDRESS(1000,COLUMN(D$9)+6))),
    SUMIF(INDIRECT(Equipo!$E$4&amp;"!B10:B1000"),$B48,INDIRECT(Equipo!$E$4&amp;"!"&amp;ADDRESS(10,COLUMN(D$9)+6)&amp;":"&amp;ADDRESS(1000,COLUMN(D$9)+6))),
    SUMIF(INDIRECT(Equipo!$F$4&amp;"!B10:B1000"),$B48,INDIRECT(Equipo!$F$4&amp;"!"&amp;ADDRESS(10,COLUMN(D$9)+6)&amp;":"&amp;ADDRESS(1000,COLUMN(D$9)+6))),
    SUMIF(INDIRECT(Equipo!$G$4&amp;"!B10:B1000"),$B48,INDIRECT(Equipo!$G$4&amp;"!"&amp;ADDRESS(10,COLUMN(D$9)+6)&amp;":"&amp;ADDRESS(1000,COLUMN(D$9)+6)))))</f>
        <v>-</v>
      </c>
      <c r="E48" s="2" t="str">
        <f ca="1">IF(ISBLANK(Tareas!$B46),"-",
SUM(
    SUMIF(INDIRECT(Equipo!$C$4&amp;"!B10:B1000"),$B48,INDIRECT(Equipo!$C$4&amp;"!"&amp;ADDRESS(10,COLUMN(E$9)+6)&amp;":"&amp;ADDRESS(1000,COLUMN(E$9)+6))),
    SUMIF(INDIRECT(Equipo!$D$4&amp;"!B10:B1000"),$B48,INDIRECT(Equipo!$D$4&amp;"!"&amp;ADDRESS(10,COLUMN(E$9)+6)&amp;":"&amp;ADDRESS(1000,COLUMN(E$9)+6))),
    SUMIF(INDIRECT(Equipo!$E$4&amp;"!B10:B1000"),$B48,INDIRECT(Equipo!$E$4&amp;"!"&amp;ADDRESS(10,COLUMN(E$9)+6)&amp;":"&amp;ADDRESS(1000,COLUMN(E$9)+6))),
    SUMIF(INDIRECT(Equipo!$F$4&amp;"!B10:B1000"),$B48,INDIRECT(Equipo!$F$4&amp;"!"&amp;ADDRESS(10,COLUMN(E$9)+6)&amp;":"&amp;ADDRESS(1000,COLUMN(E$9)+6))),
    SUMIF(INDIRECT(Equipo!$G$4&amp;"!B10:B1000"),$B48,INDIRECT(Equipo!$G$4&amp;"!"&amp;ADDRESS(10,COLUMN(E$9)+6)&amp;":"&amp;ADDRESS(1000,COLUMN(E$9)+6)))))</f>
        <v>-</v>
      </c>
      <c r="F48" s="2" t="str">
        <f ca="1">IF(ISBLANK(Tareas!$B46),"-",
SUM(
    SUMIF(INDIRECT(Equipo!$C$4&amp;"!B10:B1000"),$B48,INDIRECT(Equipo!$C$4&amp;"!"&amp;ADDRESS(10,COLUMN(F$9)+6)&amp;":"&amp;ADDRESS(1000,COLUMN(F$9)+6))),
    SUMIF(INDIRECT(Equipo!$D$4&amp;"!B10:B1000"),$B48,INDIRECT(Equipo!$D$4&amp;"!"&amp;ADDRESS(10,COLUMN(F$9)+6)&amp;":"&amp;ADDRESS(1000,COLUMN(F$9)+6))),
    SUMIF(INDIRECT(Equipo!$E$4&amp;"!B10:B1000"),$B48,INDIRECT(Equipo!$E$4&amp;"!"&amp;ADDRESS(10,COLUMN(F$9)+6)&amp;":"&amp;ADDRESS(1000,COLUMN(F$9)+6))),
    SUMIF(INDIRECT(Equipo!$F$4&amp;"!B10:B1000"),$B48,INDIRECT(Equipo!$F$4&amp;"!"&amp;ADDRESS(10,COLUMN(F$9)+6)&amp;":"&amp;ADDRESS(1000,COLUMN(F$9)+6))),
    SUMIF(INDIRECT(Equipo!$G$4&amp;"!B10:B1000"),$B48,INDIRECT(Equipo!$G$4&amp;"!"&amp;ADDRESS(10,COLUMN(F$9)+6)&amp;":"&amp;ADDRESS(1000,COLUMN(F$9)+6)))))</f>
        <v>-</v>
      </c>
      <c r="G48" s="2" t="str">
        <f ca="1">IF(ISBLANK(Tareas!$B46),"-",
SUM(
    SUMIF(INDIRECT(Equipo!$C$4&amp;"!B10:B1000"),$B48,INDIRECT(Equipo!$C$4&amp;"!"&amp;ADDRESS(10,COLUMN(G$9)+6)&amp;":"&amp;ADDRESS(1000,COLUMN(G$9)+6))),
    SUMIF(INDIRECT(Equipo!$D$4&amp;"!B10:B1000"),$B48,INDIRECT(Equipo!$D$4&amp;"!"&amp;ADDRESS(10,COLUMN(G$9)+6)&amp;":"&amp;ADDRESS(1000,COLUMN(G$9)+6))),
    SUMIF(INDIRECT(Equipo!$E$4&amp;"!B10:B1000"),$B48,INDIRECT(Equipo!$E$4&amp;"!"&amp;ADDRESS(10,COLUMN(G$9)+6)&amp;":"&amp;ADDRESS(1000,COLUMN(G$9)+6))),
    SUMIF(INDIRECT(Equipo!$F$4&amp;"!B10:B1000"),$B48,INDIRECT(Equipo!$F$4&amp;"!"&amp;ADDRESS(10,COLUMN(G$9)+6)&amp;":"&amp;ADDRESS(1000,COLUMN(G$9)+6))),
    SUMIF(INDIRECT(Equipo!$G$4&amp;"!B10:B1000"),$B48,INDIRECT(Equipo!$G$4&amp;"!"&amp;ADDRESS(10,COLUMN(G$9)+6)&amp;":"&amp;ADDRESS(1000,COLUMN(G$9)+6)))))</f>
        <v>-</v>
      </c>
    </row>
    <row r="49" spans="2:7">
      <c r="B49" t="str">
        <f>IF(ISBLANK(Tareas!B47)," - ",Tareas!B47)</f>
        <v xml:space="preserve"> - </v>
      </c>
      <c r="C49" s="2" t="str">
        <f>IF(ISBLANK(Tareas!$B47),"-",SUM(D49:G49))</f>
        <v>-</v>
      </c>
      <c r="D49" s="2" t="str">
        <f ca="1">IF(ISBLANK(Tareas!$B47),"-",
SUM(
    SUMIF(INDIRECT(Equipo!$C$4&amp;"!B10:B1000"),$B49,INDIRECT(Equipo!$C$4&amp;"!"&amp;ADDRESS(10,COLUMN(D$9)+6)&amp;":"&amp;ADDRESS(1000,COLUMN(D$9)+6))),
    SUMIF(INDIRECT(Equipo!$D$4&amp;"!B10:B1000"),$B49,INDIRECT(Equipo!$D$4&amp;"!"&amp;ADDRESS(10,COLUMN(D$9)+6)&amp;":"&amp;ADDRESS(1000,COLUMN(D$9)+6))),
    SUMIF(INDIRECT(Equipo!$E$4&amp;"!B10:B1000"),$B49,INDIRECT(Equipo!$E$4&amp;"!"&amp;ADDRESS(10,COLUMN(D$9)+6)&amp;":"&amp;ADDRESS(1000,COLUMN(D$9)+6))),
    SUMIF(INDIRECT(Equipo!$F$4&amp;"!B10:B1000"),$B49,INDIRECT(Equipo!$F$4&amp;"!"&amp;ADDRESS(10,COLUMN(D$9)+6)&amp;":"&amp;ADDRESS(1000,COLUMN(D$9)+6))),
    SUMIF(INDIRECT(Equipo!$G$4&amp;"!B10:B1000"),$B49,INDIRECT(Equipo!$G$4&amp;"!"&amp;ADDRESS(10,COLUMN(D$9)+6)&amp;":"&amp;ADDRESS(1000,COLUMN(D$9)+6)))))</f>
        <v>-</v>
      </c>
      <c r="E49" s="2" t="str">
        <f ca="1">IF(ISBLANK(Tareas!$B47),"-",
SUM(
    SUMIF(INDIRECT(Equipo!$C$4&amp;"!B10:B1000"),$B49,INDIRECT(Equipo!$C$4&amp;"!"&amp;ADDRESS(10,COLUMN(E$9)+6)&amp;":"&amp;ADDRESS(1000,COLUMN(E$9)+6))),
    SUMIF(INDIRECT(Equipo!$D$4&amp;"!B10:B1000"),$B49,INDIRECT(Equipo!$D$4&amp;"!"&amp;ADDRESS(10,COLUMN(E$9)+6)&amp;":"&amp;ADDRESS(1000,COLUMN(E$9)+6))),
    SUMIF(INDIRECT(Equipo!$E$4&amp;"!B10:B1000"),$B49,INDIRECT(Equipo!$E$4&amp;"!"&amp;ADDRESS(10,COLUMN(E$9)+6)&amp;":"&amp;ADDRESS(1000,COLUMN(E$9)+6))),
    SUMIF(INDIRECT(Equipo!$F$4&amp;"!B10:B1000"),$B49,INDIRECT(Equipo!$F$4&amp;"!"&amp;ADDRESS(10,COLUMN(E$9)+6)&amp;":"&amp;ADDRESS(1000,COLUMN(E$9)+6))),
    SUMIF(INDIRECT(Equipo!$G$4&amp;"!B10:B1000"),$B49,INDIRECT(Equipo!$G$4&amp;"!"&amp;ADDRESS(10,COLUMN(E$9)+6)&amp;":"&amp;ADDRESS(1000,COLUMN(E$9)+6)))))</f>
        <v>-</v>
      </c>
      <c r="F49" s="2" t="str">
        <f ca="1">IF(ISBLANK(Tareas!$B47),"-",
SUM(
    SUMIF(INDIRECT(Equipo!$C$4&amp;"!B10:B1000"),$B49,INDIRECT(Equipo!$C$4&amp;"!"&amp;ADDRESS(10,COLUMN(F$9)+6)&amp;":"&amp;ADDRESS(1000,COLUMN(F$9)+6))),
    SUMIF(INDIRECT(Equipo!$D$4&amp;"!B10:B1000"),$B49,INDIRECT(Equipo!$D$4&amp;"!"&amp;ADDRESS(10,COLUMN(F$9)+6)&amp;":"&amp;ADDRESS(1000,COLUMN(F$9)+6))),
    SUMIF(INDIRECT(Equipo!$E$4&amp;"!B10:B1000"),$B49,INDIRECT(Equipo!$E$4&amp;"!"&amp;ADDRESS(10,COLUMN(F$9)+6)&amp;":"&amp;ADDRESS(1000,COLUMN(F$9)+6))),
    SUMIF(INDIRECT(Equipo!$F$4&amp;"!B10:B1000"),$B49,INDIRECT(Equipo!$F$4&amp;"!"&amp;ADDRESS(10,COLUMN(F$9)+6)&amp;":"&amp;ADDRESS(1000,COLUMN(F$9)+6))),
    SUMIF(INDIRECT(Equipo!$G$4&amp;"!B10:B1000"),$B49,INDIRECT(Equipo!$G$4&amp;"!"&amp;ADDRESS(10,COLUMN(F$9)+6)&amp;":"&amp;ADDRESS(1000,COLUMN(F$9)+6)))))</f>
        <v>-</v>
      </c>
      <c r="G49" s="2" t="str">
        <f ca="1">IF(ISBLANK(Tareas!$B47),"-",
SUM(
    SUMIF(INDIRECT(Equipo!$C$4&amp;"!B10:B1000"),$B49,INDIRECT(Equipo!$C$4&amp;"!"&amp;ADDRESS(10,COLUMN(G$9)+6)&amp;":"&amp;ADDRESS(1000,COLUMN(G$9)+6))),
    SUMIF(INDIRECT(Equipo!$D$4&amp;"!B10:B1000"),$B49,INDIRECT(Equipo!$D$4&amp;"!"&amp;ADDRESS(10,COLUMN(G$9)+6)&amp;":"&amp;ADDRESS(1000,COLUMN(G$9)+6))),
    SUMIF(INDIRECT(Equipo!$E$4&amp;"!B10:B1000"),$B49,INDIRECT(Equipo!$E$4&amp;"!"&amp;ADDRESS(10,COLUMN(G$9)+6)&amp;":"&amp;ADDRESS(1000,COLUMN(G$9)+6))),
    SUMIF(INDIRECT(Equipo!$F$4&amp;"!B10:B1000"),$B49,INDIRECT(Equipo!$F$4&amp;"!"&amp;ADDRESS(10,COLUMN(G$9)+6)&amp;":"&amp;ADDRESS(1000,COLUMN(G$9)+6))),
    SUMIF(INDIRECT(Equipo!$G$4&amp;"!B10:B1000"),$B49,INDIRECT(Equipo!$G$4&amp;"!"&amp;ADDRESS(10,COLUMN(G$9)+6)&amp;":"&amp;ADDRESS(1000,COLUMN(G$9)+6)))))</f>
        <v>-</v>
      </c>
    </row>
    <row r="50" spans="2:7">
      <c r="B50" t="str">
        <f>IF(ISBLANK(Tareas!B48)," - ",Tareas!B48)</f>
        <v xml:space="preserve"> - </v>
      </c>
      <c r="C50" s="2" t="str">
        <f>IF(ISBLANK(Tareas!$B48),"-",SUM(D50:G50))</f>
        <v>-</v>
      </c>
      <c r="D50" s="2" t="str">
        <f ca="1">IF(ISBLANK(Tareas!$B48),"-",
SUM(
    SUMIF(INDIRECT(Equipo!$C$4&amp;"!B10:B1000"),$B50,INDIRECT(Equipo!$C$4&amp;"!"&amp;ADDRESS(10,COLUMN(D$9)+6)&amp;":"&amp;ADDRESS(1000,COLUMN(D$9)+6))),
    SUMIF(INDIRECT(Equipo!$D$4&amp;"!B10:B1000"),$B50,INDIRECT(Equipo!$D$4&amp;"!"&amp;ADDRESS(10,COLUMN(D$9)+6)&amp;":"&amp;ADDRESS(1000,COLUMN(D$9)+6))),
    SUMIF(INDIRECT(Equipo!$E$4&amp;"!B10:B1000"),$B50,INDIRECT(Equipo!$E$4&amp;"!"&amp;ADDRESS(10,COLUMN(D$9)+6)&amp;":"&amp;ADDRESS(1000,COLUMN(D$9)+6))),
    SUMIF(INDIRECT(Equipo!$F$4&amp;"!B10:B1000"),$B50,INDIRECT(Equipo!$F$4&amp;"!"&amp;ADDRESS(10,COLUMN(D$9)+6)&amp;":"&amp;ADDRESS(1000,COLUMN(D$9)+6))),
    SUMIF(INDIRECT(Equipo!$G$4&amp;"!B10:B1000"),$B50,INDIRECT(Equipo!$G$4&amp;"!"&amp;ADDRESS(10,COLUMN(D$9)+6)&amp;":"&amp;ADDRESS(1000,COLUMN(D$9)+6)))))</f>
        <v>-</v>
      </c>
      <c r="E50" s="2" t="str">
        <f ca="1">IF(ISBLANK(Tareas!$B48),"-",
SUM(
    SUMIF(INDIRECT(Equipo!$C$4&amp;"!B10:B1000"),$B50,INDIRECT(Equipo!$C$4&amp;"!"&amp;ADDRESS(10,COLUMN(E$9)+6)&amp;":"&amp;ADDRESS(1000,COLUMN(E$9)+6))),
    SUMIF(INDIRECT(Equipo!$D$4&amp;"!B10:B1000"),$B50,INDIRECT(Equipo!$D$4&amp;"!"&amp;ADDRESS(10,COLUMN(E$9)+6)&amp;":"&amp;ADDRESS(1000,COLUMN(E$9)+6))),
    SUMIF(INDIRECT(Equipo!$E$4&amp;"!B10:B1000"),$B50,INDIRECT(Equipo!$E$4&amp;"!"&amp;ADDRESS(10,COLUMN(E$9)+6)&amp;":"&amp;ADDRESS(1000,COLUMN(E$9)+6))),
    SUMIF(INDIRECT(Equipo!$F$4&amp;"!B10:B1000"),$B50,INDIRECT(Equipo!$F$4&amp;"!"&amp;ADDRESS(10,COLUMN(E$9)+6)&amp;":"&amp;ADDRESS(1000,COLUMN(E$9)+6))),
    SUMIF(INDIRECT(Equipo!$G$4&amp;"!B10:B1000"),$B50,INDIRECT(Equipo!$G$4&amp;"!"&amp;ADDRESS(10,COLUMN(E$9)+6)&amp;":"&amp;ADDRESS(1000,COLUMN(E$9)+6)))))</f>
        <v>-</v>
      </c>
      <c r="F50" s="2" t="str">
        <f ca="1">IF(ISBLANK(Tareas!$B48),"-",
SUM(
    SUMIF(INDIRECT(Equipo!$C$4&amp;"!B10:B1000"),$B50,INDIRECT(Equipo!$C$4&amp;"!"&amp;ADDRESS(10,COLUMN(F$9)+6)&amp;":"&amp;ADDRESS(1000,COLUMN(F$9)+6))),
    SUMIF(INDIRECT(Equipo!$D$4&amp;"!B10:B1000"),$B50,INDIRECT(Equipo!$D$4&amp;"!"&amp;ADDRESS(10,COLUMN(F$9)+6)&amp;":"&amp;ADDRESS(1000,COLUMN(F$9)+6))),
    SUMIF(INDIRECT(Equipo!$E$4&amp;"!B10:B1000"),$B50,INDIRECT(Equipo!$E$4&amp;"!"&amp;ADDRESS(10,COLUMN(F$9)+6)&amp;":"&amp;ADDRESS(1000,COLUMN(F$9)+6))),
    SUMIF(INDIRECT(Equipo!$F$4&amp;"!B10:B1000"),$B50,INDIRECT(Equipo!$F$4&amp;"!"&amp;ADDRESS(10,COLUMN(F$9)+6)&amp;":"&amp;ADDRESS(1000,COLUMN(F$9)+6))),
    SUMIF(INDIRECT(Equipo!$G$4&amp;"!B10:B1000"),$B50,INDIRECT(Equipo!$G$4&amp;"!"&amp;ADDRESS(10,COLUMN(F$9)+6)&amp;":"&amp;ADDRESS(1000,COLUMN(F$9)+6)))))</f>
        <v>-</v>
      </c>
      <c r="G50" s="2" t="str">
        <f ca="1">IF(ISBLANK(Tareas!$B48),"-",
SUM(
    SUMIF(INDIRECT(Equipo!$C$4&amp;"!B10:B1000"),$B50,INDIRECT(Equipo!$C$4&amp;"!"&amp;ADDRESS(10,COLUMN(G$9)+6)&amp;":"&amp;ADDRESS(1000,COLUMN(G$9)+6))),
    SUMIF(INDIRECT(Equipo!$D$4&amp;"!B10:B1000"),$B50,INDIRECT(Equipo!$D$4&amp;"!"&amp;ADDRESS(10,COLUMN(G$9)+6)&amp;":"&amp;ADDRESS(1000,COLUMN(G$9)+6))),
    SUMIF(INDIRECT(Equipo!$E$4&amp;"!B10:B1000"),$B50,INDIRECT(Equipo!$E$4&amp;"!"&amp;ADDRESS(10,COLUMN(G$9)+6)&amp;":"&amp;ADDRESS(1000,COLUMN(G$9)+6))),
    SUMIF(INDIRECT(Equipo!$F$4&amp;"!B10:B1000"),$B50,INDIRECT(Equipo!$F$4&amp;"!"&amp;ADDRESS(10,COLUMN(G$9)+6)&amp;":"&amp;ADDRESS(1000,COLUMN(G$9)+6))),
    SUMIF(INDIRECT(Equipo!$G$4&amp;"!B10:B1000"),$B50,INDIRECT(Equipo!$G$4&amp;"!"&amp;ADDRESS(10,COLUMN(G$9)+6)&amp;":"&amp;ADDRESS(1000,COLUMN(G$9)+6)))))</f>
        <v>-</v>
      </c>
    </row>
    <row r="51" spans="2:7">
      <c r="B51" t="str">
        <f>IF(ISBLANK(Tareas!B49)," - ",Tareas!B49)</f>
        <v xml:space="preserve"> - </v>
      </c>
      <c r="C51" s="2" t="str">
        <f>IF(ISBLANK(Tareas!$B49),"-",SUM(D51:G51))</f>
        <v>-</v>
      </c>
      <c r="D51" s="2" t="str">
        <f ca="1">IF(ISBLANK(Tareas!$B49),"-",
SUM(
    SUMIF(INDIRECT(Equipo!$C$4&amp;"!B10:B1000"),$B51,INDIRECT(Equipo!$C$4&amp;"!"&amp;ADDRESS(10,COLUMN(D$9)+6)&amp;":"&amp;ADDRESS(1000,COLUMN(D$9)+6))),
    SUMIF(INDIRECT(Equipo!$D$4&amp;"!B10:B1000"),$B51,INDIRECT(Equipo!$D$4&amp;"!"&amp;ADDRESS(10,COLUMN(D$9)+6)&amp;":"&amp;ADDRESS(1000,COLUMN(D$9)+6))),
    SUMIF(INDIRECT(Equipo!$E$4&amp;"!B10:B1000"),$B51,INDIRECT(Equipo!$E$4&amp;"!"&amp;ADDRESS(10,COLUMN(D$9)+6)&amp;":"&amp;ADDRESS(1000,COLUMN(D$9)+6))),
    SUMIF(INDIRECT(Equipo!$F$4&amp;"!B10:B1000"),$B51,INDIRECT(Equipo!$F$4&amp;"!"&amp;ADDRESS(10,COLUMN(D$9)+6)&amp;":"&amp;ADDRESS(1000,COLUMN(D$9)+6))),
    SUMIF(INDIRECT(Equipo!$G$4&amp;"!B10:B1000"),$B51,INDIRECT(Equipo!$G$4&amp;"!"&amp;ADDRESS(10,COLUMN(D$9)+6)&amp;":"&amp;ADDRESS(1000,COLUMN(D$9)+6)))))</f>
        <v>-</v>
      </c>
      <c r="E51" s="2" t="str">
        <f ca="1">IF(ISBLANK(Tareas!$B49),"-",
SUM(
    SUMIF(INDIRECT(Equipo!$C$4&amp;"!B10:B1000"),$B51,INDIRECT(Equipo!$C$4&amp;"!"&amp;ADDRESS(10,COLUMN(E$9)+6)&amp;":"&amp;ADDRESS(1000,COLUMN(E$9)+6))),
    SUMIF(INDIRECT(Equipo!$D$4&amp;"!B10:B1000"),$B51,INDIRECT(Equipo!$D$4&amp;"!"&amp;ADDRESS(10,COLUMN(E$9)+6)&amp;":"&amp;ADDRESS(1000,COLUMN(E$9)+6))),
    SUMIF(INDIRECT(Equipo!$E$4&amp;"!B10:B1000"),$B51,INDIRECT(Equipo!$E$4&amp;"!"&amp;ADDRESS(10,COLUMN(E$9)+6)&amp;":"&amp;ADDRESS(1000,COLUMN(E$9)+6))),
    SUMIF(INDIRECT(Equipo!$F$4&amp;"!B10:B1000"),$B51,INDIRECT(Equipo!$F$4&amp;"!"&amp;ADDRESS(10,COLUMN(E$9)+6)&amp;":"&amp;ADDRESS(1000,COLUMN(E$9)+6))),
    SUMIF(INDIRECT(Equipo!$G$4&amp;"!B10:B1000"),$B51,INDIRECT(Equipo!$G$4&amp;"!"&amp;ADDRESS(10,COLUMN(E$9)+6)&amp;":"&amp;ADDRESS(1000,COLUMN(E$9)+6)))))</f>
        <v>-</v>
      </c>
      <c r="F51" s="2" t="str">
        <f ca="1">IF(ISBLANK(Tareas!$B49),"-",
SUM(
    SUMIF(INDIRECT(Equipo!$C$4&amp;"!B10:B1000"),$B51,INDIRECT(Equipo!$C$4&amp;"!"&amp;ADDRESS(10,COLUMN(F$9)+6)&amp;":"&amp;ADDRESS(1000,COLUMN(F$9)+6))),
    SUMIF(INDIRECT(Equipo!$D$4&amp;"!B10:B1000"),$B51,INDIRECT(Equipo!$D$4&amp;"!"&amp;ADDRESS(10,COLUMN(F$9)+6)&amp;":"&amp;ADDRESS(1000,COLUMN(F$9)+6))),
    SUMIF(INDIRECT(Equipo!$E$4&amp;"!B10:B1000"),$B51,INDIRECT(Equipo!$E$4&amp;"!"&amp;ADDRESS(10,COLUMN(F$9)+6)&amp;":"&amp;ADDRESS(1000,COLUMN(F$9)+6))),
    SUMIF(INDIRECT(Equipo!$F$4&amp;"!B10:B1000"),$B51,INDIRECT(Equipo!$F$4&amp;"!"&amp;ADDRESS(10,COLUMN(F$9)+6)&amp;":"&amp;ADDRESS(1000,COLUMN(F$9)+6))),
    SUMIF(INDIRECT(Equipo!$G$4&amp;"!B10:B1000"),$B51,INDIRECT(Equipo!$G$4&amp;"!"&amp;ADDRESS(10,COLUMN(F$9)+6)&amp;":"&amp;ADDRESS(1000,COLUMN(F$9)+6)))))</f>
        <v>-</v>
      </c>
      <c r="G51" s="2" t="str">
        <f ca="1">IF(ISBLANK(Tareas!$B49),"-",
SUM(
    SUMIF(INDIRECT(Equipo!$C$4&amp;"!B10:B1000"),$B51,INDIRECT(Equipo!$C$4&amp;"!"&amp;ADDRESS(10,COLUMN(G$9)+6)&amp;":"&amp;ADDRESS(1000,COLUMN(G$9)+6))),
    SUMIF(INDIRECT(Equipo!$D$4&amp;"!B10:B1000"),$B51,INDIRECT(Equipo!$D$4&amp;"!"&amp;ADDRESS(10,COLUMN(G$9)+6)&amp;":"&amp;ADDRESS(1000,COLUMN(G$9)+6))),
    SUMIF(INDIRECT(Equipo!$E$4&amp;"!B10:B1000"),$B51,INDIRECT(Equipo!$E$4&amp;"!"&amp;ADDRESS(10,COLUMN(G$9)+6)&amp;":"&amp;ADDRESS(1000,COLUMN(G$9)+6))),
    SUMIF(INDIRECT(Equipo!$F$4&amp;"!B10:B1000"),$B51,INDIRECT(Equipo!$F$4&amp;"!"&amp;ADDRESS(10,COLUMN(G$9)+6)&amp;":"&amp;ADDRESS(1000,COLUMN(G$9)+6))),
    SUMIF(INDIRECT(Equipo!$G$4&amp;"!B10:B1000"),$B51,INDIRECT(Equipo!$G$4&amp;"!"&amp;ADDRESS(10,COLUMN(G$9)+6)&amp;":"&amp;ADDRESS(1000,COLUMN(G$9)+6)))))</f>
        <v>-</v>
      </c>
    </row>
    <row r="52" spans="2:7">
      <c r="B52" t="str">
        <f>IF(ISBLANK(Tareas!B50)," - ",Tareas!B50)</f>
        <v xml:space="preserve"> - </v>
      </c>
      <c r="C52" s="2" t="str">
        <f>IF(ISBLANK(Tareas!$B50),"-",SUM(D52:G52))</f>
        <v>-</v>
      </c>
      <c r="D52" s="2" t="str">
        <f ca="1">IF(ISBLANK(Tareas!$B50),"-",
SUM(
    SUMIF(INDIRECT(Equipo!$C$4&amp;"!B10:B1000"),$B52,INDIRECT(Equipo!$C$4&amp;"!"&amp;ADDRESS(10,COLUMN(D$9)+6)&amp;":"&amp;ADDRESS(1000,COLUMN(D$9)+6))),
    SUMIF(INDIRECT(Equipo!$D$4&amp;"!B10:B1000"),$B52,INDIRECT(Equipo!$D$4&amp;"!"&amp;ADDRESS(10,COLUMN(D$9)+6)&amp;":"&amp;ADDRESS(1000,COLUMN(D$9)+6))),
    SUMIF(INDIRECT(Equipo!$E$4&amp;"!B10:B1000"),$B52,INDIRECT(Equipo!$E$4&amp;"!"&amp;ADDRESS(10,COLUMN(D$9)+6)&amp;":"&amp;ADDRESS(1000,COLUMN(D$9)+6))),
    SUMIF(INDIRECT(Equipo!$F$4&amp;"!B10:B1000"),$B52,INDIRECT(Equipo!$F$4&amp;"!"&amp;ADDRESS(10,COLUMN(D$9)+6)&amp;":"&amp;ADDRESS(1000,COLUMN(D$9)+6))),
    SUMIF(INDIRECT(Equipo!$G$4&amp;"!B10:B1000"),$B52,INDIRECT(Equipo!$G$4&amp;"!"&amp;ADDRESS(10,COLUMN(D$9)+6)&amp;":"&amp;ADDRESS(1000,COLUMN(D$9)+6)))))</f>
        <v>-</v>
      </c>
      <c r="E52" s="2" t="str">
        <f ca="1">IF(ISBLANK(Tareas!$B50),"-",
SUM(
    SUMIF(INDIRECT(Equipo!$C$4&amp;"!B10:B1000"),$B52,INDIRECT(Equipo!$C$4&amp;"!"&amp;ADDRESS(10,COLUMN(E$9)+6)&amp;":"&amp;ADDRESS(1000,COLUMN(E$9)+6))),
    SUMIF(INDIRECT(Equipo!$D$4&amp;"!B10:B1000"),$B52,INDIRECT(Equipo!$D$4&amp;"!"&amp;ADDRESS(10,COLUMN(E$9)+6)&amp;":"&amp;ADDRESS(1000,COLUMN(E$9)+6))),
    SUMIF(INDIRECT(Equipo!$E$4&amp;"!B10:B1000"),$B52,INDIRECT(Equipo!$E$4&amp;"!"&amp;ADDRESS(10,COLUMN(E$9)+6)&amp;":"&amp;ADDRESS(1000,COLUMN(E$9)+6))),
    SUMIF(INDIRECT(Equipo!$F$4&amp;"!B10:B1000"),$B52,INDIRECT(Equipo!$F$4&amp;"!"&amp;ADDRESS(10,COLUMN(E$9)+6)&amp;":"&amp;ADDRESS(1000,COLUMN(E$9)+6))),
    SUMIF(INDIRECT(Equipo!$G$4&amp;"!B10:B1000"),$B52,INDIRECT(Equipo!$G$4&amp;"!"&amp;ADDRESS(10,COLUMN(E$9)+6)&amp;":"&amp;ADDRESS(1000,COLUMN(E$9)+6)))))</f>
        <v>-</v>
      </c>
      <c r="F52" s="2" t="str">
        <f ca="1">IF(ISBLANK(Tareas!$B50),"-",
SUM(
    SUMIF(INDIRECT(Equipo!$C$4&amp;"!B10:B1000"),$B52,INDIRECT(Equipo!$C$4&amp;"!"&amp;ADDRESS(10,COLUMN(F$9)+6)&amp;":"&amp;ADDRESS(1000,COLUMN(F$9)+6))),
    SUMIF(INDIRECT(Equipo!$D$4&amp;"!B10:B1000"),$B52,INDIRECT(Equipo!$D$4&amp;"!"&amp;ADDRESS(10,COLUMN(F$9)+6)&amp;":"&amp;ADDRESS(1000,COLUMN(F$9)+6))),
    SUMIF(INDIRECT(Equipo!$E$4&amp;"!B10:B1000"),$B52,INDIRECT(Equipo!$E$4&amp;"!"&amp;ADDRESS(10,COLUMN(F$9)+6)&amp;":"&amp;ADDRESS(1000,COLUMN(F$9)+6))),
    SUMIF(INDIRECT(Equipo!$F$4&amp;"!B10:B1000"),$B52,INDIRECT(Equipo!$F$4&amp;"!"&amp;ADDRESS(10,COLUMN(F$9)+6)&amp;":"&amp;ADDRESS(1000,COLUMN(F$9)+6))),
    SUMIF(INDIRECT(Equipo!$G$4&amp;"!B10:B1000"),$B52,INDIRECT(Equipo!$G$4&amp;"!"&amp;ADDRESS(10,COLUMN(F$9)+6)&amp;":"&amp;ADDRESS(1000,COLUMN(F$9)+6)))))</f>
        <v>-</v>
      </c>
      <c r="G52" s="2" t="str">
        <f ca="1">IF(ISBLANK(Tareas!$B50),"-",
SUM(
    SUMIF(INDIRECT(Equipo!$C$4&amp;"!B10:B1000"),$B52,INDIRECT(Equipo!$C$4&amp;"!"&amp;ADDRESS(10,COLUMN(G$9)+6)&amp;":"&amp;ADDRESS(1000,COLUMN(G$9)+6))),
    SUMIF(INDIRECT(Equipo!$D$4&amp;"!B10:B1000"),$B52,INDIRECT(Equipo!$D$4&amp;"!"&amp;ADDRESS(10,COLUMN(G$9)+6)&amp;":"&amp;ADDRESS(1000,COLUMN(G$9)+6))),
    SUMIF(INDIRECT(Equipo!$E$4&amp;"!B10:B1000"),$B52,INDIRECT(Equipo!$E$4&amp;"!"&amp;ADDRESS(10,COLUMN(G$9)+6)&amp;":"&amp;ADDRESS(1000,COLUMN(G$9)+6))),
    SUMIF(INDIRECT(Equipo!$F$4&amp;"!B10:B1000"),$B52,INDIRECT(Equipo!$F$4&amp;"!"&amp;ADDRESS(10,COLUMN(G$9)+6)&amp;":"&amp;ADDRESS(1000,COLUMN(G$9)+6))),
    SUMIF(INDIRECT(Equipo!$G$4&amp;"!B10:B1000"),$B52,INDIRECT(Equipo!$G$4&amp;"!"&amp;ADDRESS(10,COLUMN(G$9)+6)&amp;":"&amp;ADDRESS(1000,COLUMN(G$9)+6)))))</f>
        <v>-</v>
      </c>
    </row>
    <row r="53" spans="2:7">
      <c r="B53" t="str">
        <f>IF(ISBLANK(Tareas!B51)," - ",Tareas!B51)</f>
        <v xml:space="preserve"> - </v>
      </c>
      <c r="C53" s="2" t="str">
        <f>IF(ISBLANK(Tareas!$B51),"-",SUM(D53:G53))</f>
        <v>-</v>
      </c>
      <c r="D53" s="2" t="str">
        <f ca="1">IF(ISBLANK(Tareas!$B51),"-",
SUM(
    SUMIF(INDIRECT(Equipo!$C$4&amp;"!B10:B1000"),$B53,INDIRECT(Equipo!$C$4&amp;"!"&amp;ADDRESS(10,COLUMN(D$9)+6)&amp;":"&amp;ADDRESS(1000,COLUMN(D$9)+6))),
    SUMIF(INDIRECT(Equipo!$D$4&amp;"!B10:B1000"),$B53,INDIRECT(Equipo!$D$4&amp;"!"&amp;ADDRESS(10,COLUMN(D$9)+6)&amp;":"&amp;ADDRESS(1000,COLUMN(D$9)+6))),
    SUMIF(INDIRECT(Equipo!$E$4&amp;"!B10:B1000"),$B53,INDIRECT(Equipo!$E$4&amp;"!"&amp;ADDRESS(10,COLUMN(D$9)+6)&amp;":"&amp;ADDRESS(1000,COLUMN(D$9)+6))),
    SUMIF(INDIRECT(Equipo!$F$4&amp;"!B10:B1000"),$B53,INDIRECT(Equipo!$F$4&amp;"!"&amp;ADDRESS(10,COLUMN(D$9)+6)&amp;":"&amp;ADDRESS(1000,COLUMN(D$9)+6))),
    SUMIF(INDIRECT(Equipo!$G$4&amp;"!B10:B1000"),$B53,INDIRECT(Equipo!$G$4&amp;"!"&amp;ADDRESS(10,COLUMN(D$9)+6)&amp;":"&amp;ADDRESS(1000,COLUMN(D$9)+6)))))</f>
        <v>-</v>
      </c>
      <c r="E53" s="2" t="str">
        <f ca="1">IF(ISBLANK(Tareas!$B51),"-",
SUM(
    SUMIF(INDIRECT(Equipo!$C$4&amp;"!B10:B1000"),$B53,INDIRECT(Equipo!$C$4&amp;"!"&amp;ADDRESS(10,COLUMN(E$9)+6)&amp;":"&amp;ADDRESS(1000,COLUMN(E$9)+6))),
    SUMIF(INDIRECT(Equipo!$D$4&amp;"!B10:B1000"),$B53,INDIRECT(Equipo!$D$4&amp;"!"&amp;ADDRESS(10,COLUMN(E$9)+6)&amp;":"&amp;ADDRESS(1000,COLUMN(E$9)+6))),
    SUMIF(INDIRECT(Equipo!$E$4&amp;"!B10:B1000"),$B53,INDIRECT(Equipo!$E$4&amp;"!"&amp;ADDRESS(10,COLUMN(E$9)+6)&amp;":"&amp;ADDRESS(1000,COLUMN(E$9)+6))),
    SUMIF(INDIRECT(Equipo!$F$4&amp;"!B10:B1000"),$B53,INDIRECT(Equipo!$F$4&amp;"!"&amp;ADDRESS(10,COLUMN(E$9)+6)&amp;":"&amp;ADDRESS(1000,COLUMN(E$9)+6))),
    SUMIF(INDIRECT(Equipo!$G$4&amp;"!B10:B1000"),$B53,INDIRECT(Equipo!$G$4&amp;"!"&amp;ADDRESS(10,COLUMN(E$9)+6)&amp;":"&amp;ADDRESS(1000,COLUMN(E$9)+6)))))</f>
        <v>-</v>
      </c>
      <c r="F53" s="2" t="str">
        <f ca="1">IF(ISBLANK(Tareas!$B51),"-",
SUM(
    SUMIF(INDIRECT(Equipo!$C$4&amp;"!B10:B1000"),$B53,INDIRECT(Equipo!$C$4&amp;"!"&amp;ADDRESS(10,COLUMN(F$9)+6)&amp;":"&amp;ADDRESS(1000,COLUMN(F$9)+6))),
    SUMIF(INDIRECT(Equipo!$D$4&amp;"!B10:B1000"),$B53,INDIRECT(Equipo!$D$4&amp;"!"&amp;ADDRESS(10,COLUMN(F$9)+6)&amp;":"&amp;ADDRESS(1000,COLUMN(F$9)+6))),
    SUMIF(INDIRECT(Equipo!$E$4&amp;"!B10:B1000"),$B53,INDIRECT(Equipo!$E$4&amp;"!"&amp;ADDRESS(10,COLUMN(F$9)+6)&amp;":"&amp;ADDRESS(1000,COLUMN(F$9)+6))),
    SUMIF(INDIRECT(Equipo!$F$4&amp;"!B10:B1000"),$B53,INDIRECT(Equipo!$F$4&amp;"!"&amp;ADDRESS(10,COLUMN(F$9)+6)&amp;":"&amp;ADDRESS(1000,COLUMN(F$9)+6))),
    SUMIF(INDIRECT(Equipo!$G$4&amp;"!B10:B1000"),$B53,INDIRECT(Equipo!$G$4&amp;"!"&amp;ADDRESS(10,COLUMN(F$9)+6)&amp;":"&amp;ADDRESS(1000,COLUMN(F$9)+6)))))</f>
        <v>-</v>
      </c>
      <c r="G53" s="2" t="str">
        <f ca="1">IF(ISBLANK(Tareas!$B51),"-",
SUM(
    SUMIF(INDIRECT(Equipo!$C$4&amp;"!B10:B1000"),$B53,INDIRECT(Equipo!$C$4&amp;"!"&amp;ADDRESS(10,COLUMN(G$9)+6)&amp;":"&amp;ADDRESS(1000,COLUMN(G$9)+6))),
    SUMIF(INDIRECT(Equipo!$D$4&amp;"!B10:B1000"),$B53,INDIRECT(Equipo!$D$4&amp;"!"&amp;ADDRESS(10,COLUMN(G$9)+6)&amp;":"&amp;ADDRESS(1000,COLUMN(G$9)+6))),
    SUMIF(INDIRECT(Equipo!$E$4&amp;"!B10:B1000"),$B53,INDIRECT(Equipo!$E$4&amp;"!"&amp;ADDRESS(10,COLUMN(G$9)+6)&amp;":"&amp;ADDRESS(1000,COLUMN(G$9)+6))),
    SUMIF(INDIRECT(Equipo!$F$4&amp;"!B10:B1000"),$B53,INDIRECT(Equipo!$F$4&amp;"!"&amp;ADDRESS(10,COLUMN(G$9)+6)&amp;":"&amp;ADDRESS(1000,COLUMN(G$9)+6))),
    SUMIF(INDIRECT(Equipo!$G$4&amp;"!B10:B1000"),$B53,INDIRECT(Equipo!$G$4&amp;"!"&amp;ADDRESS(10,COLUMN(G$9)+6)&amp;":"&amp;ADDRESS(1000,COLUMN(G$9)+6)))))</f>
        <v>-</v>
      </c>
    </row>
    <row r="54" spans="2:7">
      <c r="B54" t="str">
        <f>IF(ISBLANK(Tareas!B52)," - ",Tareas!B52)</f>
        <v xml:space="preserve"> - </v>
      </c>
      <c r="C54" s="2" t="str">
        <f>IF(ISBLANK(Tareas!$B52),"-",SUM(D54:G54))</f>
        <v>-</v>
      </c>
      <c r="D54" s="2" t="str">
        <f ca="1">IF(ISBLANK(Tareas!$B52),"-",
SUM(
    SUMIF(INDIRECT(Equipo!$C$4&amp;"!B10:B1000"),$B54,INDIRECT(Equipo!$C$4&amp;"!"&amp;ADDRESS(10,COLUMN(D$9)+6)&amp;":"&amp;ADDRESS(1000,COLUMN(D$9)+6))),
    SUMIF(INDIRECT(Equipo!$D$4&amp;"!B10:B1000"),$B54,INDIRECT(Equipo!$D$4&amp;"!"&amp;ADDRESS(10,COLUMN(D$9)+6)&amp;":"&amp;ADDRESS(1000,COLUMN(D$9)+6))),
    SUMIF(INDIRECT(Equipo!$E$4&amp;"!B10:B1000"),$B54,INDIRECT(Equipo!$E$4&amp;"!"&amp;ADDRESS(10,COLUMN(D$9)+6)&amp;":"&amp;ADDRESS(1000,COLUMN(D$9)+6))),
    SUMIF(INDIRECT(Equipo!$F$4&amp;"!B10:B1000"),$B54,INDIRECT(Equipo!$F$4&amp;"!"&amp;ADDRESS(10,COLUMN(D$9)+6)&amp;":"&amp;ADDRESS(1000,COLUMN(D$9)+6))),
    SUMIF(INDIRECT(Equipo!$G$4&amp;"!B10:B1000"),$B54,INDIRECT(Equipo!$G$4&amp;"!"&amp;ADDRESS(10,COLUMN(D$9)+6)&amp;":"&amp;ADDRESS(1000,COLUMN(D$9)+6)))))</f>
        <v>-</v>
      </c>
      <c r="E54" s="2" t="str">
        <f ca="1">IF(ISBLANK(Tareas!$B52),"-",
SUM(
    SUMIF(INDIRECT(Equipo!$C$4&amp;"!B10:B1000"),$B54,INDIRECT(Equipo!$C$4&amp;"!"&amp;ADDRESS(10,COLUMN(E$9)+6)&amp;":"&amp;ADDRESS(1000,COLUMN(E$9)+6))),
    SUMIF(INDIRECT(Equipo!$D$4&amp;"!B10:B1000"),$B54,INDIRECT(Equipo!$D$4&amp;"!"&amp;ADDRESS(10,COLUMN(E$9)+6)&amp;":"&amp;ADDRESS(1000,COLUMN(E$9)+6))),
    SUMIF(INDIRECT(Equipo!$E$4&amp;"!B10:B1000"),$B54,INDIRECT(Equipo!$E$4&amp;"!"&amp;ADDRESS(10,COLUMN(E$9)+6)&amp;":"&amp;ADDRESS(1000,COLUMN(E$9)+6))),
    SUMIF(INDIRECT(Equipo!$F$4&amp;"!B10:B1000"),$B54,INDIRECT(Equipo!$F$4&amp;"!"&amp;ADDRESS(10,COLUMN(E$9)+6)&amp;":"&amp;ADDRESS(1000,COLUMN(E$9)+6))),
    SUMIF(INDIRECT(Equipo!$G$4&amp;"!B10:B1000"),$B54,INDIRECT(Equipo!$G$4&amp;"!"&amp;ADDRESS(10,COLUMN(E$9)+6)&amp;":"&amp;ADDRESS(1000,COLUMN(E$9)+6)))))</f>
        <v>-</v>
      </c>
      <c r="F54" s="2" t="str">
        <f ca="1">IF(ISBLANK(Tareas!$B52),"-",
SUM(
    SUMIF(INDIRECT(Equipo!$C$4&amp;"!B10:B1000"),$B54,INDIRECT(Equipo!$C$4&amp;"!"&amp;ADDRESS(10,COLUMN(F$9)+6)&amp;":"&amp;ADDRESS(1000,COLUMN(F$9)+6))),
    SUMIF(INDIRECT(Equipo!$D$4&amp;"!B10:B1000"),$B54,INDIRECT(Equipo!$D$4&amp;"!"&amp;ADDRESS(10,COLUMN(F$9)+6)&amp;":"&amp;ADDRESS(1000,COLUMN(F$9)+6))),
    SUMIF(INDIRECT(Equipo!$E$4&amp;"!B10:B1000"),$B54,INDIRECT(Equipo!$E$4&amp;"!"&amp;ADDRESS(10,COLUMN(F$9)+6)&amp;":"&amp;ADDRESS(1000,COLUMN(F$9)+6))),
    SUMIF(INDIRECT(Equipo!$F$4&amp;"!B10:B1000"),$B54,INDIRECT(Equipo!$F$4&amp;"!"&amp;ADDRESS(10,COLUMN(F$9)+6)&amp;":"&amp;ADDRESS(1000,COLUMN(F$9)+6))),
    SUMIF(INDIRECT(Equipo!$G$4&amp;"!B10:B1000"),$B54,INDIRECT(Equipo!$G$4&amp;"!"&amp;ADDRESS(10,COLUMN(F$9)+6)&amp;":"&amp;ADDRESS(1000,COLUMN(F$9)+6)))))</f>
        <v>-</v>
      </c>
      <c r="G54" s="2" t="str">
        <f ca="1">IF(ISBLANK(Tareas!$B52),"-",
SUM(
    SUMIF(INDIRECT(Equipo!$C$4&amp;"!B10:B1000"),$B54,INDIRECT(Equipo!$C$4&amp;"!"&amp;ADDRESS(10,COLUMN(G$9)+6)&amp;":"&amp;ADDRESS(1000,COLUMN(G$9)+6))),
    SUMIF(INDIRECT(Equipo!$D$4&amp;"!B10:B1000"),$B54,INDIRECT(Equipo!$D$4&amp;"!"&amp;ADDRESS(10,COLUMN(G$9)+6)&amp;":"&amp;ADDRESS(1000,COLUMN(G$9)+6))),
    SUMIF(INDIRECT(Equipo!$E$4&amp;"!B10:B1000"),$B54,INDIRECT(Equipo!$E$4&amp;"!"&amp;ADDRESS(10,COLUMN(G$9)+6)&amp;":"&amp;ADDRESS(1000,COLUMN(G$9)+6))),
    SUMIF(INDIRECT(Equipo!$F$4&amp;"!B10:B1000"),$B54,INDIRECT(Equipo!$F$4&amp;"!"&amp;ADDRESS(10,COLUMN(G$9)+6)&amp;":"&amp;ADDRESS(1000,COLUMN(G$9)+6))),
    SUMIF(INDIRECT(Equipo!$G$4&amp;"!B10:B1000"),$B54,INDIRECT(Equipo!$G$4&amp;"!"&amp;ADDRESS(10,COLUMN(G$9)+6)&amp;":"&amp;ADDRESS(1000,COLUMN(G$9)+6)))))</f>
        <v>-</v>
      </c>
    </row>
    <row r="55" spans="2:7">
      <c r="B55" t="str">
        <f>IF(ISBLANK(Tareas!B53)," - ",Tareas!B53)</f>
        <v xml:space="preserve"> - </v>
      </c>
      <c r="C55" s="2" t="str">
        <f>IF(ISBLANK(Tareas!$B53),"-",SUM(D55:G55))</f>
        <v>-</v>
      </c>
      <c r="D55" s="2" t="str">
        <f ca="1">IF(ISBLANK(Tareas!$B53),"-",
SUM(
    SUMIF(INDIRECT(Equipo!$C$4&amp;"!B10:B1000"),$B55,INDIRECT(Equipo!$C$4&amp;"!"&amp;ADDRESS(10,COLUMN(D$9)+6)&amp;":"&amp;ADDRESS(1000,COLUMN(D$9)+6))),
    SUMIF(INDIRECT(Equipo!$D$4&amp;"!B10:B1000"),$B55,INDIRECT(Equipo!$D$4&amp;"!"&amp;ADDRESS(10,COLUMN(D$9)+6)&amp;":"&amp;ADDRESS(1000,COLUMN(D$9)+6))),
    SUMIF(INDIRECT(Equipo!$E$4&amp;"!B10:B1000"),$B55,INDIRECT(Equipo!$E$4&amp;"!"&amp;ADDRESS(10,COLUMN(D$9)+6)&amp;":"&amp;ADDRESS(1000,COLUMN(D$9)+6))),
    SUMIF(INDIRECT(Equipo!$F$4&amp;"!B10:B1000"),$B55,INDIRECT(Equipo!$F$4&amp;"!"&amp;ADDRESS(10,COLUMN(D$9)+6)&amp;":"&amp;ADDRESS(1000,COLUMN(D$9)+6))),
    SUMIF(INDIRECT(Equipo!$G$4&amp;"!B10:B1000"),$B55,INDIRECT(Equipo!$G$4&amp;"!"&amp;ADDRESS(10,COLUMN(D$9)+6)&amp;":"&amp;ADDRESS(1000,COLUMN(D$9)+6)))))</f>
        <v>-</v>
      </c>
      <c r="E55" s="2" t="str">
        <f ca="1">IF(ISBLANK(Tareas!$B53),"-",
SUM(
    SUMIF(INDIRECT(Equipo!$C$4&amp;"!B10:B1000"),$B55,INDIRECT(Equipo!$C$4&amp;"!"&amp;ADDRESS(10,COLUMN(E$9)+6)&amp;":"&amp;ADDRESS(1000,COLUMN(E$9)+6))),
    SUMIF(INDIRECT(Equipo!$D$4&amp;"!B10:B1000"),$B55,INDIRECT(Equipo!$D$4&amp;"!"&amp;ADDRESS(10,COLUMN(E$9)+6)&amp;":"&amp;ADDRESS(1000,COLUMN(E$9)+6))),
    SUMIF(INDIRECT(Equipo!$E$4&amp;"!B10:B1000"),$B55,INDIRECT(Equipo!$E$4&amp;"!"&amp;ADDRESS(10,COLUMN(E$9)+6)&amp;":"&amp;ADDRESS(1000,COLUMN(E$9)+6))),
    SUMIF(INDIRECT(Equipo!$F$4&amp;"!B10:B1000"),$B55,INDIRECT(Equipo!$F$4&amp;"!"&amp;ADDRESS(10,COLUMN(E$9)+6)&amp;":"&amp;ADDRESS(1000,COLUMN(E$9)+6))),
    SUMIF(INDIRECT(Equipo!$G$4&amp;"!B10:B1000"),$B55,INDIRECT(Equipo!$G$4&amp;"!"&amp;ADDRESS(10,COLUMN(E$9)+6)&amp;":"&amp;ADDRESS(1000,COLUMN(E$9)+6)))))</f>
        <v>-</v>
      </c>
      <c r="F55" s="2" t="str">
        <f ca="1">IF(ISBLANK(Tareas!$B53),"-",
SUM(
    SUMIF(INDIRECT(Equipo!$C$4&amp;"!B10:B1000"),$B55,INDIRECT(Equipo!$C$4&amp;"!"&amp;ADDRESS(10,COLUMN(F$9)+6)&amp;":"&amp;ADDRESS(1000,COLUMN(F$9)+6))),
    SUMIF(INDIRECT(Equipo!$D$4&amp;"!B10:B1000"),$B55,INDIRECT(Equipo!$D$4&amp;"!"&amp;ADDRESS(10,COLUMN(F$9)+6)&amp;":"&amp;ADDRESS(1000,COLUMN(F$9)+6))),
    SUMIF(INDIRECT(Equipo!$E$4&amp;"!B10:B1000"),$B55,INDIRECT(Equipo!$E$4&amp;"!"&amp;ADDRESS(10,COLUMN(F$9)+6)&amp;":"&amp;ADDRESS(1000,COLUMN(F$9)+6))),
    SUMIF(INDIRECT(Equipo!$F$4&amp;"!B10:B1000"),$B55,INDIRECT(Equipo!$F$4&amp;"!"&amp;ADDRESS(10,COLUMN(F$9)+6)&amp;":"&amp;ADDRESS(1000,COLUMN(F$9)+6))),
    SUMIF(INDIRECT(Equipo!$G$4&amp;"!B10:B1000"),$B55,INDIRECT(Equipo!$G$4&amp;"!"&amp;ADDRESS(10,COLUMN(F$9)+6)&amp;":"&amp;ADDRESS(1000,COLUMN(F$9)+6)))))</f>
        <v>-</v>
      </c>
      <c r="G55" s="2" t="str">
        <f ca="1">IF(ISBLANK(Tareas!$B53),"-",
SUM(
    SUMIF(INDIRECT(Equipo!$C$4&amp;"!B10:B1000"),$B55,INDIRECT(Equipo!$C$4&amp;"!"&amp;ADDRESS(10,COLUMN(G$9)+6)&amp;":"&amp;ADDRESS(1000,COLUMN(G$9)+6))),
    SUMIF(INDIRECT(Equipo!$D$4&amp;"!B10:B1000"),$B55,INDIRECT(Equipo!$D$4&amp;"!"&amp;ADDRESS(10,COLUMN(G$9)+6)&amp;":"&amp;ADDRESS(1000,COLUMN(G$9)+6))),
    SUMIF(INDIRECT(Equipo!$E$4&amp;"!B10:B1000"),$B55,INDIRECT(Equipo!$E$4&amp;"!"&amp;ADDRESS(10,COLUMN(G$9)+6)&amp;":"&amp;ADDRESS(1000,COLUMN(G$9)+6))),
    SUMIF(INDIRECT(Equipo!$F$4&amp;"!B10:B1000"),$B55,INDIRECT(Equipo!$F$4&amp;"!"&amp;ADDRESS(10,COLUMN(G$9)+6)&amp;":"&amp;ADDRESS(1000,COLUMN(G$9)+6))),
    SUMIF(INDIRECT(Equipo!$G$4&amp;"!B10:B1000"),$B55,INDIRECT(Equipo!$G$4&amp;"!"&amp;ADDRESS(10,COLUMN(G$9)+6)&amp;":"&amp;ADDRESS(1000,COLUMN(G$9)+6)))))</f>
        <v>-</v>
      </c>
    </row>
    <row r="56" spans="2:7">
      <c r="B56" t="str">
        <f>IF(ISBLANK(Tareas!B54)," - ",Tareas!B54)</f>
        <v xml:space="preserve"> - </v>
      </c>
      <c r="C56" s="2" t="str">
        <f>IF(ISBLANK(Tareas!$B54),"-",SUM(D56:G56))</f>
        <v>-</v>
      </c>
      <c r="D56" s="2" t="str">
        <f ca="1">IF(ISBLANK(Tareas!$B54),"-",
SUM(
    SUMIF(INDIRECT(Equipo!$C$4&amp;"!B10:B1000"),$B56,INDIRECT(Equipo!$C$4&amp;"!"&amp;ADDRESS(10,COLUMN(D$9)+6)&amp;":"&amp;ADDRESS(1000,COLUMN(D$9)+6))),
    SUMIF(INDIRECT(Equipo!$D$4&amp;"!B10:B1000"),$B56,INDIRECT(Equipo!$D$4&amp;"!"&amp;ADDRESS(10,COLUMN(D$9)+6)&amp;":"&amp;ADDRESS(1000,COLUMN(D$9)+6))),
    SUMIF(INDIRECT(Equipo!$E$4&amp;"!B10:B1000"),$B56,INDIRECT(Equipo!$E$4&amp;"!"&amp;ADDRESS(10,COLUMN(D$9)+6)&amp;":"&amp;ADDRESS(1000,COLUMN(D$9)+6))),
    SUMIF(INDIRECT(Equipo!$F$4&amp;"!B10:B1000"),$B56,INDIRECT(Equipo!$F$4&amp;"!"&amp;ADDRESS(10,COLUMN(D$9)+6)&amp;":"&amp;ADDRESS(1000,COLUMN(D$9)+6))),
    SUMIF(INDIRECT(Equipo!$G$4&amp;"!B10:B1000"),$B56,INDIRECT(Equipo!$G$4&amp;"!"&amp;ADDRESS(10,COLUMN(D$9)+6)&amp;":"&amp;ADDRESS(1000,COLUMN(D$9)+6)))))</f>
        <v>-</v>
      </c>
      <c r="E56" s="2" t="str">
        <f ca="1">IF(ISBLANK(Tareas!$B54),"-",
SUM(
    SUMIF(INDIRECT(Equipo!$C$4&amp;"!B10:B1000"),$B56,INDIRECT(Equipo!$C$4&amp;"!"&amp;ADDRESS(10,COLUMN(E$9)+6)&amp;":"&amp;ADDRESS(1000,COLUMN(E$9)+6))),
    SUMIF(INDIRECT(Equipo!$D$4&amp;"!B10:B1000"),$B56,INDIRECT(Equipo!$D$4&amp;"!"&amp;ADDRESS(10,COLUMN(E$9)+6)&amp;":"&amp;ADDRESS(1000,COLUMN(E$9)+6))),
    SUMIF(INDIRECT(Equipo!$E$4&amp;"!B10:B1000"),$B56,INDIRECT(Equipo!$E$4&amp;"!"&amp;ADDRESS(10,COLUMN(E$9)+6)&amp;":"&amp;ADDRESS(1000,COLUMN(E$9)+6))),
    SUMIF(INDIRECT(Equipo!$F$4&amp;"!B10:B1000"),$B56,INDIRECT(Equipo!$F$4&amp;"!"&amp;ADDRESS(10,COLUMN(E$9)+6)&amp;":"&amp;ADDRESS(1000,COLUMN(E$9)+6))),
    SUMIF(INDIRECT(Equipo!$G$4&amp;"!B10:B1000"),$B56,INDIRECT(Equipo!$G$4&amp;"!"&amp;ADDRESS(10,COLUMN(E$9)+6)&amp;":"&amp;ADDRESS(1000,COLUMN(E$9)+6)))))</f>
        <v>-</v>
      </c>
      <c r="F56" s="2" t="str">
        <f ca="1">IF(ISBLANK(Tareas!$B54),"-",
SUM(
    SUMIF(INDIRECT(Equipo!$C$4&amp;"!B10:B1000"),$B56,INDIRECT(Equipo!$C$4&amp;"!"&amp;ADDRESS(10,COLUMN(F$9)+6)&amp;":"&amp;ADDRESS(1000,COLUMN(F$9)+6))),
    SUMIF(INDIRECT(Equipo!$D$4&amp;"!B10:B1000"),$B56,INDIRECT(Equipo!$D$4&amp;"!"&amp;ADDRESS(10,COLUMN(F$9)+6)&amp;":"&amp;ADDRESS(1000,COLUMN(F$9)+6))),
    SUMIF(INDIRECT(Equipo!$E$4&amp;"!B10:B1000"),$B56,INDIRECT(Equipo!$E$4&amp;"!"&amp;ADDRESS(10,COLUMN(F$9)+6)&amp;":"&amp;ADDRESS(1000,COLUMN(F$9)+6))),
    SUMIF(INDIRECT(Equipo!$F$4&amp;"!B10:B1000"),$B56,INDIRECT(Equipo!$F$4&amp;"!"&amp;ADDRESS(10,COLUMN(F$9)+6)&amp;":"&amp;ADDRESS(1000,COLUMN(F$9)+6))),
    SUMIF(INDIRECT(Equipo!$G$4&amp;"!B10:B1000"),$B56,INDIRECT(Equipo!$G$4&amp;"!"&amp;ADDRESS(10,COLUMN(F$9)+6)&amp;":"&amp;ADDRESS(1000,COLUMN(F$9)+6)))))</f>
        <v>-</v>
      </c>
      <c r="G56" s="2" t="str">
        <f ca="1">IF(ISBLANK(Tareas!$B54),"-",
SUM(
    SUMIF(INDIRECT(Equipo!$C$4&amp;"!B10:B1000"),$B56,INDIRECT(Equipo!$C$4&amp;"!"&amp;ADDRESS(10,COLUMN(G$9)+6)&amp;":"&amp;ADDRESS(1000,COLUMN(G$9)+6))),
    SUMIF(INDIRECT(Equipo!$D$4&amp;"!B10:B1000"),$B56,INDIRECT(Equipo!$D$4&amp;"!"&amp;ADDRESS(10,COLUMN(G$9)+6)&amp;":"&amp;ADDRESS(1000,COLUMN(G$9)+6))),
    SUMIF(INDIRECT(Equipo!$E$4&amp;"!B10:B1000"),$B56,INDIRECT(Equipo!$E$4&amp;"!"&amp;ADDRESS(10,COLUMN(G$9)+6)&amp;":"&amp;ADDRESS(1000,COLUMN(G$9)+6))),
    SUMIF(INDIRECT(Equipo!$F$4&amp;"!B10:B1000"),$B56,INDIRECT(Equipo!$F$4&amp;"!"&amp;ADDRESS(10,COLUMN(G$9)+6)&amp;":"&amp;ADDRESS(1000,COLUMN(G$9)+6))),
    SUMIF(INDIRECT(Equipo!$G$4&amp;"!B10:B1000"),$B56,INDIRECT(Equipo!$G$4&amp;"!"&amp;ADDRESS(10,COLUMN(G$9)+6)&amp;":"&amp;ADDRESS(1000,COLUMN(G$9)+6)))))</f>
        <v>-</v>
      </c>
    </row>
    <row r="57" spans="2:7">
      <c r="B57" t="str">
        <f>IF(ISBLANK(Tareas!B55)," - ",Tareas!B55)</f>
        <v xml:space="preserve"> - </v>
      </c>
      <c r="C57" s="2" t="str">
        <f>IF(ISBLANK(Tareas!$B55),"-",SUM(D57:G57))</f>
        <v>-</v>
      </c>
      <c r="D57" s="2" t="str">
        <f ca="1">IF(ISBLANK(Tareas!$B55),"-",
SUM(
    SUMIF(INDIRECT(Equipo!$C$4&amp;"!B10:B1000"),$B57,INDIRECT(Equipo!$C$4&amp;"!"&amp;ADDRESS(10,COLUMN(D$9)+6)&amp;":"&amp;ADDRESS(1000,COLUMN(D$9)+6))),
    SUMIF(INDIRECT(Equipo!$D$4&amp;"!B10:B1000"),$B57,INDIRECT(Equipo!$D$4&amp;"!"&amp;ADDRESS(10,COLUMN(D$9)+6)&amp;":"&amp;ADDRESS(1000,COLUMN(D$9)+6))),
    SUMIF(INDIRECT(Equipo!$E$4&amp;"!B10:B1000"),$B57,INDIRECT(Equipo!$E$4&amp;"!"&amp;ADDRESS(10,COLUMN(D$9)+6)&amp;":"&amp;ADDRESS(1000,COLUMN(D$9)+6))),
    SUMIF(INDIRECT(Equipo!$F$4&amp;"!B10:B1000"),$B57,INDIRECT(Equipo!$F$4&amp;"!"&amp;ADDRESS(10,COLUMN(D$9)+6)&amp;":"&amp;ADDRESS(1000,COLUMN(D$9)+6))),
    SUMIF(INDIRECT(Equipo!$G$4&amp;"!B10:B1000"),$B57,INDIRECT(Equipo!$G$4&amp;"!"&amp;ADDRESS(10,COLUMN(D$9)+6)&amp;":"&amp;ADDRESS(1000,COLUMN(D$9)+6)))))</f>
        <v>-</v>
      </c>
      <c r="E57" s="2" t="str">
        <f ca="1">IF(ISBLANK(Tareas!$B55),"-",
SUM(
    SUMIF(INDIRECT(Equipo!$C$4&amp;"!B10:B1000"),$B57,INDIRECT(Equipo!$C$4&amp;"!"&amp;ADDRESS(10,COLUMN(E$9)+6)&amp;":"&amp;ADDRESS(1000,COLUMN(E$9)+6))),
    SUMIF(INDIRECT(Equipo!$D$4&amp;"!B10:B1000"),$B57,INDIRECT(Equipo!$D$4&amp;"!"&amp;ADDRESS(10,COLUMN(E$9)+6)&amp;":"&amp;ADDRESS(1000,COLUMN(E$9)+6))),
    SUMIF(INDIRECT(Equipo!$E$4&amp;"!B10:B1000"),$B57,INDIRECT(Equipo!$E$4&amp;"!"&amp;ADDRESS(10,COLUMN(E$9)+6)&amp;":"&amp;ADDRESS(1000,COLUMN(E$9)+6))),
    SUMIF(INDIRECT(Equipo!$F$4&amp;"!B10:B1000"),$B57,INDIRECT(Equipo!$F$4&amp;"!"&amp;ADDRESS(10,COLUMN(E$9)+6)&amp;":"&amp;ADDRESS(1000,COLUMN(E$9)+6))),
    SUMIF(INDIRECT(Equipo!$G$4&amp;"!B10:B1000"),$B57,INDIRECT(Equipo!$G$4&amp;"!"&amp;ADDRESS(10,COLUMN(E$9)+6)&amp;":"&amp;ADDRESS(1000,COLUMN(E$9)+6)))))</f>
        <v>-</v>
      </c>
      <c r="F57" s="2" t="str">
        <f ca="1">IF(ISBLANK(Tareas!$B55),"-",
SUM(
    SUMIF(INDIRECT(Equipo!$C$4&amp;"!B10:B1000"),$B57,INDIRECT(Equipo!$C$4&amp;"!"&amp;ADDRESS(10,COLUMN(F$9)+6)&amp;":"&amp;ADDRESS(1000,COLUMN(F$9)+6))),
    SUMIF(INDIRECT(Equipo!$D$4&amp;"!B10:B1000"),$B57,INDIRECT(Equipo!$D$4&amp;"!"&amp;ADDRESS(10,COLUMN(F$9)+6)&amp;":"&amp;ADDRESS(1000,COLUMN(F$9)+6))),
    SUMIF(INDIRECT(Equipo!$E$4&amp;"!B10:B1000"),$B57,INDIRECT(Equipo!$E$4&amp;"!"&amp;ADDRESS(10,COLUMN(F$9)+6)&amp;":"&amp;ADDRESS(1000,COLUMN(F$9)+6))),
    SUMIF(INDIRECT(Equipo!$F$4&amp;"!B10:B1000"),$B57,INDIRECT(Equipo!$F$4&amp;"!"&amp;ADDRESS(10,COLUMN(F$9)+6)&amp;":"&amp;ADDRESS(1000,COLUMN(F$9)+6))),
    SUMIF(INDIRECT(Equipo!$G$4&amp;"!B10:B1000"),$B57,INDIRECT(Equipo!$G$4&amp;"!"&amp;ADDRESS(10,COLUMN(F$9)+6)&amp;":"&amp;ADDRESS(1000,COLUMN(F$9)+6)))))</f>
        <v>-</v>
      </c>
      <c r="G57" s="2" t="str">
        <f ca="1">IF(ISBLANK(Tareas!$B55),"-",
SUM(
    SUMIF(INDIRECT(Equipo!$C$4&amp;"!B10:B1000"),$B57,INDIRECT(Equipo!$C$4&amp;"!"&amp;ADDRESS(10,COLUMN(G$9)+6)&amp;":"&amp;ADDRESS(1000,COLUMN(G$9)+6))),
    SUMIF(INDIRECT(Equipo!$D$4&amp;"!B10:B1000"),$B57,INDIRECT(Equipo!$D$4&amp;"!"&amp;ADDRESS(10,COLUMN(G$9)+6)&amp;":"&amp;ADDRESS(1000,COLUMN(G$9)+6))),
    SUMIF(INDIRECT(Equipo!$E$4&amp;"!B10:B1000"),$B57,INDIRECT(Equipo!$E$4&amp;"!"&amp;ADDRESS(10,COLUMN(G$9)+6)&amp;":"&amp;ADDRESS(1000,COLUMN(G$9)+6))),
    SUMIF(INDIRECT(Equipo!$F$4&amp;"!B10:B1000"),$B57,INDIRECT(Equipo!$F$4&amp;"!"&amp;ADDRESS(10,COLUMN(G$9)+6)&amp;":"&amp;ADDRESS(1000,COLUMN(G$9)+6))),
    SUMIF(INDIRECT(Equipo!$G$4&amp;"!B10:B1000"),$B57,INDIRECT(Equipo!$G$4&amp;"!"&amp;ADDRESS(10,COLUMN(G$9)+6)&amp;":"&amp;ADDRESS(1000,COLUMN(G$9)+6)))))</f>
        <v>-</v>
      </c>
    </row>
    <row r="58" spans="2:7">
      <c r="B58" t="str">
        <f>IF(ISBLANK(Tareas!B56)," - ",Tareas!B56)</f>
        <v xml:space="preserve"> - </v>
      </c>
      <c r="C58" s="2" t="str">
        <f>IF(ISBLANK(Tareas!$B56),"-",SUM(D58:G58))</f>
        <v>-</v>
      </c>
      <c r="D58" s="2" t="str">
        <f ca="1">IF(ISBLANK(Tareas!$B56),"-",
SUM(
    SUMIF(INDIRECT(Equipo!$C$4&amp;"!B10:B1000"),$B58,INDIRECT(Equipo!$C$4&amp;"!"&amp;ADDRESS(10,COLUMN(D$9)+6)&amp;":"&amp;ADDRESS(1000,COLUMN(D$9)+6))),
    SUMIF(INDIRECT(Equipo!$D$4&amp;"!B10:B1000"),$B58,INDIRECT(Equipo!$D$4&amp;"!"&amp;ADDRESS(10,COLUMN(D$9)+6)&amp;":"&amp;ADDRESS(1000,COLUMN(D$9)+6))),
    SUMIF(INDIRECT(Equipo!$E$4&amp;"!B10:B1000"),$B58,INDIRECT(Equipo!$E$4&amp;"!"&amp;ADDRESS(10,COLUMN(D$9)+6)&amp;":"&amp;ADDRESS(1000,COLUMN(D$9)+6))),
    SUMIF(INDIRECT(Equipo!$F$4&amp;"!B10:B1000"),$B58,INDIRECT(Equipo!$F$4&amp;"!"&amp;ADDRESS(10,COLUMN(D$9)+6)&amp;":"&amp;ADDRESS(1000,COLUMN(D$9)+6))),
    SUMIF(INDIRECT(Equipo!$G$4&amp;"!B10:B1000"),$B58,INDIRECT(Equipo!$G$4&amp;"!"&amp;ADDRESS(10,COLUMN(D$9)+6)&amp;":"&amp;ADDRESS(1000,COLUMN(D$9)+6)))))</f>
        <v>-</v>
      </c>
      <c r="E58" s="2" t="str">
        <f ca="1">IF(ISBLANK(Tareas!$B56),"-",
SUM(
    SUMIF(INDIRECT(Equipo!$C$4&amp;"!B10:B1000"),$B58,INDIRECT(Equipo!$C$4&amp;"!"&amp;ADDRESS(10,COLUMN(E$9)+6)&amp;":"&amp;ADDRESS(1000,COLUMN(E$9)+6))),
    SUMIF(INDIRECT(Equipo!$D$4&amp;"!B10:B1000"),$B58,INDIRECT(Equipo!$D$4&amp;"!"&amp;ADDRESS(10,COLUMN(E$9)+6)&amp;":"&amp;ADDRESS(1000,COLUMN(E$9)+6))),
    SUMIF(INDIRECT(Equipo!$E$4&amp;"!B10:B1000"),$B58,INDIRECT(Equipo!$E$4&amp;"!"&amp;ADDRESS(10,COLUMN(E$9)+6)&amp;":"&amp;ADDRESS(1000,COLUMN(E$9)+6))),
    SUMIF(INDIRECT(Equipo!$F$4&amp;"!B10:B1000"),$B58,INDIRECT(Equipo!$F$4&amp;"!"&amp;ADDRESS(10,COLUMN(E$9)+6)&amp;":"&amp;ADDRESS(1000,COLUMN(E$9)+6))),
    SUMIF(INDIRECT(Equipo!$G$4&amp;"!B10:B1000"),$B58,INDIRECT(Equipo!$G$4&amp;"!"&amp;ADDRESS(10,COLUMN(E$9)+6)&amp;":"&amp;ADDRESS(1000,COLUMN(E$9)+6)))))</f>
        <v>-</v>
      </c>
      <c r="F58" s="2" t="str">
        <f ca="1">IF(ISBLANK(Tareas!$B56),"-",
SUM(
    SUMIF(INDIRECT(Equipo!$C$4&amp;"!B10:B1000"),$B58,INDIRECT(Equipo!$C$4&amp;"!"&amp;ADDRESS(10,COLUMN(F$9)+6)&amp;":"&amp;ADDRESS(1000,COLUMN(F$9)+6))),
    SUMIF(INDIRECT(Equipo!$D$4&amp;"!B10:B1000"),$B58,INDIRECT(Equipo!$D$4&amp;"!"&amp;ADDRESS(10,COLUMN(F$9)+6)&amp;":"&amp;ADDRESS(1000,COLUMN(F$9)+6))),
    SUMIF(INDIRECT(Equipo!$E$4&amp;"!B10:B1000"),$B58,INDIRECT(Equipo!$E$4&amp;"!"&amp;ADDRESS(10,COLUMN(F$9)+6)&amp;":"&amp;ADDRESS(1000,COLUMN(F$9)+6))),
    SUMIF(INDIRECT(Equipo!$F$4&amp;"!B10:B1000"),$B58,INDIRECT(Equipo!$F$4&amp;"!"&amp;ADDRESS(10,COLUMN(F$9)+6)&amp;":"&amp;ADDRESS(1000,COLUMN(F$9)+6))),
    SUMIF(INDIRECT(Equipo!$G$4&amp;"!B10:B1000"),$B58,INDIRECT(Equipo!$G$4&amp;"!"&amp;ADDRESS(10,COLUMN(F$9)+6)&amp;":"&amp;ADDRESS(1000,COLUMN(F$9)+6)))))</f>
        <v>-</v>
      </c>
      <c r="G58" s="2" t="str">
        <f ca="1">IF(ISBLANK(Tareas!$B56),"-",
SUM(
    SUMIF(INDIRECT(Equipo!$C$4&amp;"!B10:B1000"),$B58,INDIRECT(Equipo!$C$4&amp;"!"&amp;ADDRESS(10,COLUMN(G$9)+6)&amp;":"&amp;ADDRESS(1000,COLUMN(G$9)+6))),
    SUMIF(INDIRECT(Equipo!$D$4&amp;"!B10:B1000"),$B58,INDIRECT(Equipo!$D$4&amp;"!"&amp;ADDRESS(10,COLUMN(G$9)+6)&amp;":"&amp;ADDRESS(1000,COLUMN(G$9)+6))),
    SUMIF(INDIRECT(Equipo!$E$4&amp;"!B10:B1000"),$B58,INDIRECT(Equipo!$E$4&amp;"!"&amp;ADDRESS(10,COLUMN(G$9)+6)&amp;":"&amp;ADDRESS(1000,COLUMN(G$9)+6))),
    SUMIF(INDIRECT(Equipo!$F$4&amp;"!B10:B1000"),$B58,INDIRECT(Equipo!$F$4&amp;"!"&amp;ADDRESS(10,COLUMN(G$9)+6)&amp;":"&amp;ADDRESS(1000,COLUMN(G$9)+6))),
    SUMIF(INDIRECT(Equipo!$G$4&amp;"!B10:B1000"),$B58,INDIRECT(Equipo!$G$4&amp;"!"&amp;ADDRESS(10,COLUMN(G$9)+6)&amp;":"&amp;ADDRESS(1000,COLUMN(G$9)+6)))))</f>
        <v>-</v>
      </c>
    </row>
    <row r="59" spans="2:7">
      <c r="B59" t="str">
        <f>IF(ISBLANK(Tareas!B57)," - ",Tareas!B57)</f>
        <v xml:space="preserve"> - </v>
      </c>
      <c r="C59" s="2" t="str">
        <f>IF(ISBLANK(Tareas!$B57),"-",SUM(D59:G59))</f>
        <v>-</v>
      </c>
      <c r="D59" s="2" t="str">
        <f ca="1">IF(ISBLANK(Tareas!$B57),"-",
SUM(
    SUMIF(INDIRECT(Equipo!$C$4&amp;"!B10:B1000"),$B59,INDIRECT(Equipo!$C$4&amp;"!"&amp;ADDRESS(10,COLUMN(D$9)+6)&amp;":"&amp;ADDRESS(1000,COLUMN(D$9)+6))),
    SUMIF(INDIRECT(Equipo!$D$4&amp;"!B10:B1000"),$B59,INDIRECT(Equipo!$D$4&amp;"!"&amp;ADDRESS(10,COLUMN(D$9)+6)&amp;":"&amp;ADDRESS(1000,COLUMN(D$9)+6))),
    SUMIF(INDIRECT(Equipo!$E$4&amp;"!B10:B1000"),$B59,INDIRECT(Equipo!$E$4&amp;"!"&amp;ADDRESS(10,COLUMN(D$9)+6)&amp;":"&amp;ADDRESS(1000,COLUMN(D$9)+6))),
    SUMIF(INDIRECT(Equipo!$F$4&amp;"!B10:B1000"),$B59,INDIRECT(Equipo!$F$4&amp;"!"&amp;ADDRESS(10,COLUMN(D$9)+6)&amp;":"&amp;ADDRESS(1000,COLUMN(D$9)+6))),
    SUMIF(INDIRECT(Equipo!$G$4&amp;"!B10:B1000"),$B59,INDIRECT(Equipo!$G$4&amp;"!"&amp;ADDRESS(10,COLUMN(D$9)+6)&amp;":"&amp;ADDRESS(1000,COLUMN(D$9)+6)))))</f>
        <v>-</v>
      </c>
      <c r="E59" s="2" t="str">
        <f ca="1">IF(ISBLANK(Tareas!$B57),"-",
SUM(
    SUMIF(INDIRECT(Equipo!$C$4&amp;"!B10:B1000"),$B59,INDIRECT(Equipo!$C$4&amp;"!"&amp;ADDRESS(10,COLUMN(E$9)+6)&amp;":"&amp;ADDRESS(1000,COLUMN(E$9)+6))),
    SUMIF(INDIRECT(Equipo!$D$4&amp;"!B10:B1000"),$B59,INDIRECT(Equipo!$D$4&amp;"!"&amp;ADDRESS(10,COLUMN(E$9)+6)&amp;":"&amp;ADDRESS(1000,COLUMN(E$9)+6))),
    SUMIF(INDIRECT(Equipo!$E$4&amp;"!B10:B1000"),$B59,INDIRECT(Equipo!$E$4&amp;"!"&amp;ADDRESS(10,COLUMN(E$9)+6)&amp;":"&amp;ADDRESS(1000,COLUMN(E$9)+6))),
    SUMIF(INDIRECT(Equipo!$F$4&amp;"!B10:B1000"),$B59,INDIRECT(Equipo!$F$4&amp;"!"&amp;ADDRESS(10,COLUMN(E$9)+6)&amp;":"&amp;ADDRESS(1000,COLUMN(E$9)+6))),
    SUMIF(INDIRECT(Equipo!$G$4&amp;"!B10:B1000"),$B59,INDIRECT(Equipo!$G$4&amp;"!"&amp;ADDRESS(10,COLUMN(E$9)+6)&amp;":"&amp;ADDRESS(1000,COLUMN(E$9)+6)))))</f>
        <v>-</v>
      </c>
      <c r="F59" s="2" t="str">
        <f ca="1">IF(ISBLANK(Tareas!$B57),"-",
SUM(
    SUMIF(INDIRECT(Equipo!$C$4&amp;"!B10:B1000"),$B59,INDIRECT(Equipo!$C$4&amp;"!"&amp;ADDRESS(10,COLUMN(F$9)+6)&amp;":"&amp;ADDRESS(1000,COLUMN(F$9)+6))),
    SUMIF(INDIRECT(Equipo!$D$4&amp;"!B10:B1000"),$B59,INDIRECT(Equipo!$D$4&amp;"!"&amp;ADDRESS(10,COLUMN(F$9)+6)&amp;":"&amp;ADDRESS(1000,COLUMN(F$9)+6))),
    SUMIF(INDIRECT(Equipo!$E$4&amp;"!B10:B1000"),$B59,INDIRECT(Equipo!$E$4&amp;"!"&amp;ADDRESS(10,COLUMN(F$9)+6)&amp;":"&amp;ADDRESS(1000,COLUMN(F$9)+6))),
    SUMIF(INDIRECT(Equipo!$F$4&amp;"!B10:B1000"),$B59,INDIRECT(Equipo!$F$4&amp;"!"&amp;ADDRESS(10,COLUMN(F$9)+6)&amp;":"&amp;ADDRESS(1000,COLUMN(F$9)+6))),
    SUMIF(INDIRECT(Equipo!$G$4&amp;"!B10:B1000"),$B59,INDIRECT(Equipo!$G$4&amp;"!"&amp;ADDRESS(10,COLUMN(F$9)+6)&amp;":"&amp;ADDRESS(1000,COLUMN(F$9)+6)))))</f>
        <v>-</v>
      </c>
      <c r="G59" s="2" t="str">
        <f ca="1">IF(ISBLANK(Tareas!$B57),"-",
SUM(
    SUMIF(INDIRECT(Equipo!$C$4&amp;"!B10:B1000"),$B59,INDIRECT(Equipo!$C$4&amp;"!"&amp;ADDRESS(10,COLUMN(G$9)+6)&amp;":"&amp;ADDRESS(1000,COLUMN(G$9)+6))),
    SUMIF(INDIRECT(Equipo!$D$4&amp;"!B10:B1000"),$B59,INDIRECT(Equipo!$D$4&amp;"!"&amp;ADDRESS(10,COLUMN(G$9)+6)&amp;":"&amp;ADDRESS(1000,COLUMN(G$9)+6))),
    SUMIF(INDIRECT(Equipo!$E$4&amp;"!B10:B1000"),$B59,INDIRECT(Equipo!$E$4&amp;"!"&amp;ADDRESS(10,COLUMN(G$9)+6)&amp;":"&amp;ADDRESS(1000,COLUMN(G$9)+6))),
    SUMIF(INDIRECT(Equipo!$F$4&amp;"!B10:B1000"),$B59,INDIRECT(Equipo!$F$4&amp;"!"&amp;ADDRESS(10,COLUMN(G$9)+6)&amp;":"&amp;ADDRESS(1000,COLUMN(G$9)+6))),
    SUMIF(INDIRECT(Equipo!$G$4&amp;"!B10:B1000"),$B59,INDIRECT(Equipo!$G$4&amp;"!"&amp;ADDRESS(10,COLUMN(G$9)+6)&amp;":"&amp;ADDRESS(1000,COLUMN(G$9)+6)))))</f>
        <v>-</v>
      </c>
    </row>
    <row r="60" spans="2:7">
      <c r="B60" t="str">
        <f>IF(ISBLANK(Tareas!B58)," - ",Tareas!B58)</f>
        <v xml:space="preserve"> - </v>
      </c>
      <c r="C60" s="2" t="str">
        <f>IF(ISBLANK(Tareas!$B58),"-",SUM(D60:G60))</f>
        <v>-</v>
      </c>
      <c r="D60" s="2" t="str">
        <f ca="1">IF(ISBLANK(Tareas!$B58),"-",
SUM(
    SUMIF(INDIRECT(Equipo!$C$4&amp;"!B10:B1000"),$B60,INDIRECT(Equipo!$C$4&amp;"!"&amp;ADDRESS(10,COLUMN(D$9)+6)&amp;":"&amp;ADDRESS(1000,COLUMN(D$9)+6))),
    SUMIF(INDIRECT(Equipo!$D$4&amp;"!B10:B1000"),$B60,INDIRECT(Equipo!$D$4&amp;"!"&amp;ADDRESS(10,COLUMN(D$9)+6)&amp;":"&amp;ADDRESS(1000,COLUMN(D$9)+6))),
    SUMIF(INDIRECT(Equipo!$E$4&amp;"!B10:B1000"),$B60,INDIRECT(Equipo!$E$4&amp;"!"&amp;ADDRESS(10,COLUMN(D$9)+6)&amp;":"&amp;ADDRESS(1000,COLUMN(D$9)+6))),
    SUMIF(INDIRECT(Equipo!$F$4&amp;"!B10:B1000"),$B60,INDIRECT(Equipo!$F$4&amp;"!"&amp;ADDRESS(10,COLUMN(D$9)+6)&amp;":"&amp;ADDRESS(1000,COLUMN(D$9)+6))),
    SUMIF(INDIRECT(Equipo!$G$4&amp;"!B10:B1000"),$B60,INDIRECT(Equipo!$G$4&amp;"!"&amp;ADDRESS(10,COLUMN(D$9)+6)&amp;":"&amp;ADDRESS(1000,COLUMN(D$9)+6)))))</f>
        <v>-</v>
      </c>
      <c r="E60" s="2" t="str">
        <f ca="1">IF(ISBLANK(Tareas!$B58),"-",
SUM(
    SUMIF(INDIRECT(Equipo!$C$4&amp;"!B10:B1000"),$B60,INDIRECT(Equipo!$C$4&amp;"!"&amp;ADDRESS(10,COLUMN(E$9)+6)&amp;":"&amp;ADDRESS(1000,COLUMN(E$9)+6))),
    SUMIF(INDIRECT(Equipo!$D$4&amp;"!B10:B1000"),$B60,INDIRECT(Equipo!$D$4&amp;"!"&amp;ADDRESS(10,COLUMN(E$9)+6)&amp;":"&amp;ADDRESS(1000,COLUMN(E$9)+6))),
    SUMIF(INDIRECT(Equipo!$E$4&amp;"!B10:B1000"),$B60,INDIRECT(Equipo!$E$4&amp;"!"&amp;ADDRESS(10,COLUMN(E$9)+6)&amp;":"&amp;ADDRESS(1000,COLUMN(E$9)+6))),
    SUMIF(INDIRECT(Equipo!$F$4&amp;"!B10:B1000"),$B60,INDIRECT(Equipo!$F$4&amp;"!"&amp;ADDRESS(10,COLUMN(E$9)+6)&amp;":"&amp;ADDRESS(1000,COLUMN(E$9)+6))),
    SUMIF(INDIRECT(Equipo!$G$4&amp;"!B10:B1000"),$B60,INDIRECT(Equipo!$G$4&amp;"!"&amp;ADDRESS(10,COLUMN(E$9)+6)&amp;":"&amp;ADDRESS(1000,COLUMN(E$9)+6)))))</f>
        <v>-</v>
      </c>
      <c r="F60" s="2" t="str">
        <f ca="1">IF(ISBLANK(Tareas!$B58),"-",
SUM(
    SUMIF(INDIRECT(Equipo!$C$4&amp;"!B10:B1000"),$B60,INDIRECT(Equipo!$C$4&amp;"!"&amp;ADDRESS(10,COLUMN(F$9)+6)&amp;":"&amp;ADDRESS(1000,COLUMN(F$9)+6))),
    SUMIF(INDIRECT(Equipo!$D$4&amp;"!B10:B1000"),$B60,INDIRECT(Equipo!$D$4&amp;"!"&amp;ADDRESS(10,COLUMN(F$9)+6)&amp;":"&amp;ADDRESS(1000,COLUMN(F$9)+6))),
    SUMIF(INDIRECT(Equipo!$E$4&amp;"!B10:B1000"),$B60,INDIRECT(Equipo!$E$4&amp;"!"&amp;ADDRESS(10,COLUMN(F$9)+6)&amp;":"&amp;ADDRESS(1000,COLUMN(F$9)+6))),
    SUMIF(INDIRECT(Equipo!$F$4&amp;"!B10:B1000"),$B60,INDIRECT(Equipo!$F$4&amp;"!"&amp;ADDRESS(10,COLUMN(F$9)+6)&amp;":"&amp;ADDRESS(1000,COLUMN(F$9)+6))),
    SUMIF(INDIRECT(Equipo!$G$4&amp;"!B10:B1000"),$B60,INDIRECT(Equipo!$G$4&amp;"!"&amp;ADDRESS(10,COLUMN(F$9)+6)&amp;":"&amp;ADDRESS(1000,COLUMN(F$9)+6)))))</f>
        <v>-</v>
      </c>
      <c r="G60" s="2" t="str">
        <f ca="1">IF(ISBLANK(Tareas!$B58),"-",
SUM(
    SUMIF(INDIRECT(Equipo!$C$4&amp;"!B10:B1000"),$B60,INDIRECT(Equipo!$C$4&amp;"!"&amp;ADDRESS(10,COLUMN(G$9)+6)&amp;":"&amp;ADDRESS(1000,COLUMN(G$9)+6))),
    SUMIF(INDIRECT(Equipo!$D$4&amp;"!B10:B1000"),$B60,INDIRECT(Equipo!$D$4&amp;"!"&amp;ADDRESS(10,COLUMN(G$9)+6)&amp;":"&amp;ADDRESS(1000,COLUMN(G$9)+6))),
    SUMIF(INDIRECT(Equipo!$E$4&amp;"!B10:B1000"),$B60,INDIRECT(Equipo!$E$4&amp;"!"&amp;ADDRESS(10,COLUMN(G$9)+6)&amp;":"&amp;ADDRESS(1000,COLUMN(G$9)+6))),
    SUMIF(INDIRECT(Equipo!$F$4&amp;"!B10:B1000"),$B60,INDIRECT(Equipo!$F$4&amp;"!"&amp;ADDRESS(10,COLUMN(G$9)+6)&amp;":"&amp;ADDRESS(1000,COLUMN(G$9)+6))),
    SUMIF(INDIRECT(Equipo!$G$4&amp;"!B10:B1000"),$B60,INDIRECT(Equipo!$G$4&amp;"!"&amp;ADDRESS(10,COLUMN(G$9)+6)&amp;":"&amp;ADDRESS(1000,COLUMN(G$9)+6)))))</f>
        <v>-</v>
      </c>
    </row>
    <row r="61" spans="2:7">
      <c r="B61" t="str">
        <f>IF(ISBLANK(Tareas!B59)," - ",Tareas!B59)</f>
        <v xml:space="preserve"> - </v>
      </c>
      <c r="C61" s="2" t="str">
        <f>IF(ISBLANK(Tareas!$B59),"-",SUM(D61:G61))</f>
        <v>-</v>
      </c>
      <c r="D61" s="2" t="str">
        <f ca="1">IF(ISBLANK(Tareas!$B59),"-",
SUM(
    SUMIF(INDIRECT(Equipo!$C$4&amp;"!B10:B1000"),$B61,INDIRECT(Equipo!$C$4&amp;"!"&amp;ADDRESS(10,COLUMN(D$9)+6)&amp;":"&amp;ADDRESS(1000,COLUMN(D$9)+6))),
    SUMIF(INDIRECT(Equipo!$D$4&amp;"!B10:B1000"),$B61,INDIRECT(Equipo!$D$4&amp;"!"&amp;ADDRESS(10,COLUMN(D$9)+6)&amp;":"&amp;ADDRESS(1000,COLUMN(D$9)+6))),
    SUMIF(INDIRECT(Equipo!$E$4&amp;"!B10:B1000"),$B61,INDIRECT(Equipo!$E$4&amp;"!"&amp;ADDRESS(10,COLUMN(D$9)+6)&amp;":"&amp;ADDRESS(1000,COLUMN(D$9)+6))),
    SUMIF(INDIRECT(Equipo!$F$4&amp;"!B10:B1000"),$B61,INDIRECT(Equipo!$F$4&amp;"!"&amp;ADDRESS(10,COLUMN(D$9)+6)&amp;":"&amp;ADDRESS(1000,COLUMN(D$9)+6))),
    SUMIF(INDIRECT(Equipo!$G$4&amp;"!B10:B1000"),$B61,INDIRECT(Equipo!$G$4&amp;"!"&amp;ADDRESS(10,COLUMN(D$9)+6)&amp;":"&amp;ADDRESS(1000,COLUMN(D$9)+6)))))</f>
        <v>-</v>
      </c>
      <c r="E61" s="2" t="str">
        <f ca="1">IF(ISBLANK(Tareas!$B59),"-",
SUM(
    SUMIF(INDIRECT(Equipo!$C$4&amp;"!B10:B1000"),$B61,INDIRECT(Equipo!$C$4&amp;"!"&amp;ADDRESS(10,COLUMN(E$9)+6)&amp;":"&amp;ADDRESS(1000,COLUMN(E$9)+6))),
    SUMIF(INDIRECT(Equipo!$D$4&amp;"!B10:B1000"),$B61,INDIRECT(Equipo!$D$4&amp;"!"&amp;ADDRESS(10,COLUMN(E$9)+6)&amp;":"&amp;ADDRESS(1000,COLUMN(E$9)+6))),
    SUMIF(INDIRECT(Equipo!$E$4&amp;"!B10:B1000"),$B61,INDIRECT(Equipo!$E$4&amp;"!"&amp;ADDRESS(10,COLUMN(E$9)+6)&amp;":"&amp;ADDRESS(1000,COLUMN(E$9)+6))),
    SUMIF(INDIRECT(Equipo!$F$4&amp;"!B10:B1000"),$B61,INDIRECT(Equipo!$F$4&amp;"!"&amp;ADDRESS(10,COLUMN(E$9)+6)&amp;":"&amp;ADDRESS(1000,COLUMN(E$9)+6))),
    SUMIF(INDIRECT(Equipo!$G$4&amp;"!B10:B1000"),$B61,INDIRECT(Equipo!$G$4&amp;"!"&amp;ADDRESS(10,COLUMN(E$9)+6)&amp;":"&amp;ADDRESS(1000,COLUMN(E$9)+6)))))</f>
        <v>-</v>
      </c>
      <c r="F61" s="2" t="str">
        <f ca="1">IF(ISBLANK(Tareas!$B59),"-",
SUM(
    SUMIF(INDIRECT(Equipo!$C$4&amp;"!B10:B1000"),$B61,INDIRECT(Equipo!$C$4&amp;"!"&amp;ADDRESS(10,COLUMN(F$9)+6)&amp;":"&amp;ADDRESS(1000,COLUMN(F$9)+6))),
    SUMIF(INDIRECT(Equipo!$D$4&amp;"!B10:B1000"),$B61,INDIRECT(Equipo!$D$4&amp;"!"&amp;ADDRESS(10,COLUMN(F$9)+6)&amp;":"&amp;ADDRESS(1000,COLUMN(F$9)+6))),
    SUMIF(INDIRECT(Equipo!$E$4&amp;"!B10:B1000"),$B61,INDIRECT(Equipo!$E$4&amp;"!"&amp;ADDRESS(10,COLUMN(F$9)+6)&amp;":"&amp;ADDRESS(1000,COLUMN(F$9)+6))),
    SUMIF(INDIRECT(Equipo!$F$4&amp;"!B10:B1000"),$B61,INDIRECT(Equipo!$F$4&amp;"!"&amp;ADDRESS(10,COLUMN(F$9)+6)&amp;":"&amp;ADDRESS(1000,COLUMN(F$9)+6))),
    SUMIF(INDIRECT(Equipo!$G$4&amp;"!B10:B1000"),$B61,INDIRECT(Equipo!$G$4&amp;"!"&amp;ADDRESS(10,COLUMN(F$9)+6)&amp;":"&amp;ADDRESS(1000,COLUMN(F$9)+6)))))</f>
        <v>-</v>
      </c>
      <c r="G61" s="2" t="str">
        <f ca="1">IF(ISBLANK(Tareas!$B59),"-",
SUM(
    SUMIF(INDIRECT(Equipo!$C$4&amp;"!B10:B1000"),$B61,INDIRECT(Equipo!$C$4&amp;"!"&amp;ADDRESS(10,COLUMN(G$9)+6)&amp;":"&amp;ADDRESS(1000,COLUMN(G$9)+6))),
    SUMIF(INDIRECT(Equipo!$D$4&amp;"!B10:B1000"),$B61,INDIRECT(Equipo!$D$4&amp;"!"&amp;ADDRESS(10,COLUMN(G$9)+6)&amp;":"&amp;ADDRESS(1000,COLUMN(G$9)+6))),
    SUMIF(INDIRECT(Equipo!$E$4&amp;"!B10:B1000"),$B61,INDIRECT(Equipo!$E$4&amp;"!"&amp;ADDRESS(10,COLUMN(G$9)+6)&amp;":"&amp;ADDRESS(1000,COLUMN(G$9)+6))),
    SUMIF(INDIRECT(Equipo!$F$4&amp;"!B10:B1000"),$B61,INDIRECT(Equipo!$F$4&amp;"!"&amp;ADDRESS(10,COLUMN(G$9)+6)&amp;":"&amp;ADDRESS(1000,COLUMN(G$9)+6))),
    SUMIF(INDIRECT(Equipo!$G$4&amp;"!B10:B1000"),$B61,INDIRECT(Equipo!$G$4&amp;"!"&amp;ADDRESS(10,COLUMN(G$9)+6)&amp;":"&amp;ADDRESS(1000,COLUMN(G$9)+6)))))</f>
        <v>-</v>
      </c>
    </row>
    <row r="62" spans="2:7">
      <c r="B62" t="str">
        <f>IF(ISBLANK(Tareas!B60)," - ",Tareas!B60)</f>
        <v xml:space="preserve"> - </v>
      </c>
      <c r="C62" s="2" t="str">
        <f>IF(ISBLANK(Tareas!$B60),"-",SUM(D62:G62))</f>
        <v>-</v>
      </c>
      <c r="D62" s="2" t="str">
        <f ca="1">IF(ISBLANK(Tareas!$B60),"-",
SUM(
    SUMIF(INDIRECT(Equipo!$C$4&amp;"!B10:B1000"),$B62,INDIRECT(Equipo!$C$4&amp;"!"&amp;ADDRESS(10,COLUMN(D$9)+6)&amp;":"&amp;ADDRESS(1000,COLUMN(D$9)+6))),
    SUMIF(INDIRECT(Equipo!$D$4&amp;"!B10:B1000"),$B62,INDIRECT(Equipo!$D$4&amp;"!"&amp;ADDRESS(10,COLUMN(D$9)+6)&amp;":"&amp;ADDRESS(1000,COLUMN(D$9)+6))),
    SUMIF(INDIRECT(Equipo!$E$4&amp;"!B10:B1000"),$B62,INDIRECT(Equipo!$E$4&amp;"!"&amp;ADDRESS(10,COLUMN(D$9)+6)&amp;":"&amp;ADDRESS(1000,COLUMN(D$9)+6))),
    SUMIF(INDIRECT(Equipo!$F$4&amp;"!B10:B1000"),$B62,INDIRECT(Equipo!$F$4&amp;"!"&amp;ADDRESS(10,COLUMN(D$9)+6)&amp;":"&amp;ADDRESS(1000,COLUMN(D$9)+6))),
    SUMIF(INDIRECT(Equipo!$G$4&amp;"!B10:B1000"),$B62,INDIRECT(Equipo!$G$4&amp;"!"&amp;ADDRESS(10,COLUMN(D$9)+6)&amp;":"&amp;ADDRESS(1000,COLUMN(D$9)+6)))))</f>
        <v>-</v>
      </c>
      <c r="E62" s="2" t="str">
        <f ca="1">IF(ISBLANK(Tareas!$B60),"-",
SUM(
    SUMIF(INDIRECT(Equipo!$C$4&amp;"!B10:B1000"),$B62,INDIRECT(Equipo!$C$4&amp;"!"&amp;ADDRESS(10,COLUMN(E$9)+6)&amp;":"&amp;ADDRESS(1000,COLUMN(E$9)+6))),
    SUMIF(INDIRECT(Equipo!$D$4&amp;"!B10:B1000"),$B62,INDIRECT(Equipo!$D$4&amp;"!"&amp;ADDRESS(10,COLUMN(E$9)+6)&amp;":"&amp;ADDRESS(1000,COLUMN(E$9)+6))),
    SUMIF(INDIRECT(Equipo!$E$4&amp;"!B10:B1000"),$B62,INDIRECT(Equipo!$E$4&amp;"!"&amp;ADDRESS(10,COLUMN(E$9)+6)&amp;":"&amp;ADDRESS(1000,COLUMN(E$9)+6))),
    SUMIF(INDIRECT(Equipo!$F$4&amp;"!B10:B1000"),$B62,INDIRECT(Equipo!$F$4&amp;"!"&amp;ADDRESS(10,COLUMN(E$9)+6)&amp;":"&amp;ADDRESS(1000,COLUMN(E$9)+6))),
    SUMIF(INDIRECT(Equipo!$G$4&amp;"!B10:B1000"),$B62,INDIRECT(Equipo!$G$4&amp;"!"&amp;ADDRESS(10,COLUMN(E$9)+6)&amp;":"&amp;ADDRESS(1000,COLUMN(E$9)+6)))))</f>
        <v>-</v>
      </c>
      <c r="F62" s="2" t="str">
        <f ca="1">IF(ISBLANK(Tareas!$B60),"-",
SUM(
    SUMIF(INDIRECT(Equipo!$C$4&amp;"!B10:B1000"),$B62,INDIRECT(Equipo!$C$4&amp;"!"&amp;ADDRESS(10,COLUMN(F$9)+6)&amp;":"&amp;ADDRESS(1000,COLUMN(F$9)+6))),
    SUMIF(INDIRECT(Equipo!$D$4&amp;"!B10:B1000"),$B62,INDIRECT(Equipo!$D$4&amp;"!"&amp;ADDRESS(10,COLUMN(F$9)+6)&amp;":"&amp;ADDRESS(1000,COLUMN(F$9)+6))),
    SUMIF(INDIRECT(Equipo!$E$4&amp;"!B10:B1000"),$B62,INDIRECT(Equipo!$E$4&amp;"!"&amp;ADDRESS(10,COLUMN(F$9)+6)&amp;":"&amp;ADDRESS(1000,COLUMN(F$9)+6))),
    SUMIF(INDIRECT(Equipo!$F$4&amp;"!B10:B1000"),$B62,INDIRECT(Equipo!$F$4&amp;"!"&amp;ADDRESS(10,COLUMN(F$9)+6)&amp;":"&amp;ADDRESS(1000,COLUMN(F$9)+6))),
    SUMIF(INDIRECT(Equipo!$G$4&amp;"!B10:B1000"),$B62,INDIRECT(Equipo!$G$4&amp;"!"&amp;ADDRESS(10,COLUMN(F$9)+6)&amp;":"&amp;ADDRESS(1000,COLUMN(F$9)+6)))))</f>
        <v>-</v>
      </c>
      <c r="G62" s="2" t="str">
        <f ca="1">IF(ISBLANK(Tareas!$B60),"-",
SUM(
    SUMIF(INDIRECT(Equipo!$C$4&amp;"!B10:B1000"),$B62,INDIRECT(Equipo!$C$4&amp;"!"&amp;ADDRESS(10,COLUMN(G$9)+6)&amp;":"&amp;ADDRESS(1000,COLUMN(G$9)+6))),
    SUMIF(INDIRECT(Equipo!$D$4&amp;"!B10:B1000"),$B62,INDIRECT(Equipo!$D$4&amp;"!"&amp;ADDRESS(10,COLUMN(G$9)+6)&amp;":"&amp;ADDRESS(1000,COLUMN(G$9)+6))),
    SUMIF(INDIRECT(Equipo!$E$4&amp;"!B10:B1000"),$B62,INDIRECT(Equipo!$E$4&amp;"!"&amp;ADDRESS(10,COLUMN(G$9)+6)&amp;":"&amp;ADDRESS(1000,COLUMN(G$9)+6))),
    SUMIF(INDIRECT(Equipo!$F$4&amp;"!B10:B1000"),$B62,INDIRECT(Equipo!$F$4&amp;"!"&amp;ADDRESS(10,COLUMN(G$9)+6)&amp;":"&amp;ADDRESS(1000,COLUMN(G$9)+6))),
    SUMIF(INDIRECT(Equipo!$G$4&amp;"!B10:B1000"),$B62,INDIRECT(Equipo!$G$4&amp;"!"&amp;ADDRESS(10,COLUMN(G$9)+6)&amp;":"&amp;ADDRESS(1000,COLUMN(G$9)+6)))))</f>
        <v>-</v>
      </c>
    </row>
    <row r="63" spans="2:7">
      <c r="B63" t="str">
        <f>IF(ISBLANK(Tareas!B61)," - ",Tareas!B61)</f>
        <v xml:space="preserve"> - </v>
      </c>
      <c r="C63" s="2" t="str">
        <f>IF(ISBLANK(Tareas!$B61),"-",SUM(D63:G63))</f>
        <v>-</v>
      </c>
      <c r="D63" s="2" t="str">
        <f ca="1">IF(ISBLANK(Tareas!$B61),"-",
SUM(
    SUMIF(INDIRECT(Equipo!$C$4&amp;"!B10:B1000"),$B63,INDIRECT(Equipo!$C$4&amp;"!"&amp;ADDRESS(10,COLUMN(D$9)+6)&amp;":"&amp;ADDRESS(1000,COLUMN(D$9)+6))),
    SUMIF(INDIRECT(Equipo!$D$4&amp;"!B10:B1000"),$B63,INDIRECT(Equipo!$D$4&amp;"!"&amp;ADDRESS(10,COLUMN(D$9)+6)&amp;":"&amp;ADDRESS(1000,COLUMN(D$9)+6))),
    SUMIF(INDIRECT(Equipo!$E$4&amp;"!B10:B1000"),$B63,INDIRECT(Equipo!$E$4&amp;"!"&amp;ADDRESS(10,COLUMN(D$9)+6)&amp;":"&amp;ADDRESS(1000,COLUMN(D$9)+6))),
    SUMIF(INDIRECT(Equipo!$F$4&amp;"!B10:B1000"),$B63,INDIRECT(Equipo!$F$4&amp;"!"&amp;ADDRESS(10,COLUMN(D$9)+6)&amp;":"&amp;ADDRESS(1000,COLUMN(D$9)+6))),
    SUMIF(INDIRECT(Equipo!$G$4&amp;"!B10:B1000"),$B63,INDIRECT(Equipo!$G$4&amp;"!"&amp;ADDRESS(10,COLUMN(D$9)+6)&amp;":"&amp;ADDRESS(1000,COLUMN(D$9)+6)))))</f>
        <v>-</v>
      </c>
      <c r="E63" s="2" t="str">
        <f ca="1">IF(ISBLANK(Tareas!$B61),"-",
SUM(
    SUMIF(INDIRECT(Equipo!$C$4&amp;"!B10:B1000"),$B63,INDIRECT(Equipo!$C$4&amp;"!"&amp;ADDRESS(10,COLUMN(E$9)+6)&amp;":"&amp;ADDRESS(1000,COLUMN(E$9)+6))),
    SUMIF(INDIRECT(Equipo!$D$4&amp;"!B10:B1000"),$B63,INDIRECT(Equipo!$D$4&amp;"!"&amp;ADDRESS(10,COLUMN(E$9)+6)&amp;":"&amp;ADDRESS(1000,COLUMN(E$9)+6))),
    SUMIF(INDIRECT(Equipo!$E$4&amp;"!B10:B1000"),$B63,INDIRECT(Equipo!$E$4&amp;"!"&amp;ADDRESS(10,COLUMN(E$9)+6)&amp;":"&amp;ADDRESS(1000,COLUMN(E$9)+6))),
    SUMIF(INDIRECT(Equipo!$F$4&amp;"!B10:B1000"),$B63,INDIRECT(Equipo!$F$4&amp;"!"&amp;ADDRESS(10,COLUMN(E$9)+6)&amp;":"&amp;ADDRESS(1000,COLUMN(E$9)+6))),
    SUMIF(INDIRECT(Equipo!$G$4&amp;"!B10:B1000"),$B63,INDIRECT(Equipo!$G$4&amp;"!"&amp;ADDRESS(10,COLUMN(E$9)+6)&amp;":"&amp;ADDRESS(1000,COLUMN(E$9)+6)))))</f>
        <v>-</v>
      </c>
      <c r="F63" s="2" t="str">
        <f ca="1">IF(ISBLANK(Tareas!$B61),"-",
SUM(
    SUMIF(INDIRECT(Equipo!$C$4&amp;"!B10:B1000"),$B63,INDIRECT(Equipo!$C$4&amp;"!"&amp;ADDRESS(10,COLUMN(F$9)+6)&amp;":"&amp;ADDRESS(1000,COLUMN(F$9)+6))),
    SUMIF(INDIRECT(Equipo!$D$4&amp;"!B10:B1000"),$B63,INDIRECT(Equipo!$D$4&amp;"!"&amp;ADDRESS(10,COLUMN(F$9)+6)&amp;":"&amp;ADDRESS(1000,COLUMN(F$9)+6))),
    SUMIF(INDIRECT(Equipo!$E$4&amp;"!B10:B1000"),$B63,INDIRECT(Equipo!$E$4&amp;"!"&amp;ADDRESS(10,COLUMN(F$9)+6)&amp;":"&amp;ADDRESS(1000,COLUMN(F$9)+6))),
    SUMIF(INDIRECT(Equipo!$F$4&amp;"!B10:B1000"),$B63,INDIRECT(Equipo!$F$4&amp;"!"&amp;ADDRESS(10,COLUMN(F$9)+6)&amp;":"&amp;ADDRESS(1000,COLUMN(F$9)+6))),
    SUMIF(INDIRECT(Equipo!$G$4&amp;"!B10:B1000"),$B63,INDIRECT(Equipo!$G$4&amp;"!"&amp;ADDRESS(10,COLUMN(F$9)+6)&amp;":"&amp;ADDRESS(1000,COLUMN(F$9)+6)))))</f>
        <v>-</v>
      </c>
      <c r="G63" s="2" t="str">
        <f ca="1">IF(ISBLANK(Tareas!$B61),"-",
SUM(
    SUMIF(INDIRECT(Equipo!$C$4&amp;"!B10:B1000"),$B63,INDIRECT(Equipo!$C$4&amp;"!"&amp;ADDRESS(10,COLUMN(G$9)+6)&amp;":"&amp;ADDRESS(1000,COLUMN(G$9)+6))),
    SUMIF(INDIRECT(Equipo!$D$4&amp;"!B10:B1000"),$B63,INDIRECT(Equipo!$D$4&amp;"!"&amp;ADDRESS(10,COLUMN(G$9)+6)&amp;":"&amp;ADDRESS(1000,COLUMN(G$9)+6))),
    SUMIF(INDIRECT(Equipo!$E$4&amp;"!B10:B1000"),$B63,INDIRECT(Equipo!$E$4&amp;"!"&amp;ADDRESS(10,COLUMN(G$9)+6)&amp;":"&amp;ADDRESS(1000,COLUMN(G$9)+6))),
    SUMIF(INDIRECT(Equipo!$F$4&amp;"!B10:B1000"),$B63,INDIRECT(Equipo!$F$4&amp;"!"&amp;ADDRESS(10,COLUMN(G$9)+6)&amp;":"&amp;ADDRESS(1000,COLUMN(G$9)+6))),
    SUMIF(INDIRECT(Equipo!$G$4&amp;"!B10:B1000"),$B63,INDIRECT(Equipo!$G$4&amp;"!"&amp;ADDRESS(10,COLUMN(G$9)+6)&amp;":"&amp;ADDRESS(1000,COLUMN(G$9)+6)))))</f>
        <v>-</v>
      </c>
    </row>
    <row r="64" spans="2:7">
      <c r="B64" t="str">
        <f>IF(ISBLANK(Tareas!B62)," - ",Tareas!B62)</f>
        <v xml:space="preserve"> - </v>
      </c>
      <c r="C64" s="2" t="str">
        <f>IF(ISBLANK(Tareas!$B62),"-",SUM(D64:G64))</f>
        <v>-</v>
      </c>
      <c r="D64" s="2" t="str">
        <f ca="1">IF(ISBLANK(Tareas!$B62),"-",
SUM(
    SUMIF(INDIRECT(Equipo!$C$4&amp;"!B10:B1000"),$B64,INDIRECT(Equipo!$C$4&amp;"!"&amp;ADDRESS(10,COLUMN(D$9)+6)&amp;":"&amp;ADDRESS(1000,COLUMN(D$9)+6))),
    SUMIF(INDIRECT(Equipo!$D$4&amp;"!B10:B1000"),$B64,INDIRECT(Equipo!$D$4&amp;"!"&amp;ADDRESS(10,COLUMN(D$9)+6)&amp;":"&amp;ADDRESS(1000,COLUMN(D$9)+6))),
    SUMIF(INDIRECT(Equipo!$E$4&amp;"!B10:B1000"),$B64,INDIRECT(Equipo!$E$4&amp;"!"&amp;ADDRESS(10,COLUMN(D$9)+6)&amp;":"&amp;ADDRESS(1000,COLUMN(D$9)+6))),
    SUMIF(INDIRECT(Equipo!$F$4&amp;"!B10:B1000"),$B64,INDIRECT(Equipo!$F$4&amp;"!"&amp;ADDRESS(10,COLUMN(D$9)+6)&amp;":"&amp;ADDRESS(1000,COLUMN(D$9)+6))),
    SUMIF(INDIRECT(Equipo!$G$4&amp;"!B10:B1000"),$B64,INDIRECT(Equipo!$G$4&amp;"!"&amp;ADDRESS(10,COLUMN(D$9)+6)&amp;":"&amp;ADDRESS(1000,COLUMN(D$9)+6)))))</f>
        <v>-</v>
      </c>
      <c r="E64" s="2" t="str">
        <f ca="1">IF(ISBLANK(Tareas!$B62),"-",
SUM(
    SUMIF(INDIRECT(Equipo!$C$4&amp;"!B10:B1000"),$B64,INDIRECT(Equipo!$C$4&amp;"!"&amp;ADDRESS(10,COLUMN(E$9)+6)&amp;":"&amp;ADDRESS(1000,COLUMN(E$9)+6))),
    SUMIF(INDIRECT(Equipo!$D$4&amp;"!B10:B1000"),$B64,INDIRECT(Equipo!$D$4&amp;"!"&amp;ADDRESS(10,COLUMN(E$9)+6)&amp;":"&amp;ADDRESS(1000,COLUMN(E$9)+6))),
    SUMIF(INDIRECT(Equipo!$E$4&amp;"!B10:B1000"),$B64,INDIRECT(Equipo!$E$4&amp;"!"&amp;ADDRESS(10,COLUMN(E$9)+6)&amp;":"&amp;ADDRESS(1000,COLUMN(E$9)+6))),
    SUMIF(INDIRECT(Equipo!$F$4&amp;"!B10:B1000"),$B64,INDIRECT(Equipo!$F$4&amp;"!"&amp;ADDRESS(10,COLUMN(E$9)+6)&amp;":"&amp;ADDRESS(1000,COLUMN(E$9)+6))),
    SUMIF(INDIRECT(Equipo!$G$4&amp;"!B10:B1000"),$B64,INDIRECT(Equipo!$G$4&amp;"!"&amp;ADDRESS(10,COLUMN(E$9)+6)&amp;":"&amp;ADDRESS(1000,COLUMN(E$9)+6)))))</f>
        <v>-</v>
      </c>
      <c r="F64" s="2" t="str">
        <f ca="1">IF(ISBLANK(Tareas!$B62),"-",
SUM(
    SUMIF(INDIRECT(Equipo!$C$4&amp;"!B10:B1000"),$B64,INDIRECT(Equipo!$C$4&amp;"!"&amp;ADDRESS(10,COLUMN(F$9)+6)&amp;":"&amp;ADDRESS(1000,COLUMN(F$9)+6))),
    SUMIF(INDIRECT(Equipo!$D$4&amp;"!B10:B1000"),$B64,INDIRECT(Equipo!$D$4&amp;"!"&amp;ADDRESS(10,COLUMN(F$9)+6)&amp;":"&amp;ADDRESS(1000,COLUMN(F$9)+6))),
    SUMIF(INDIRECT(Equipo!$E$4&amp;"!B10:B1000"),$B64,INDIRECT(Equipo!$E$4&amp;"!"&amp;ADDRESS(10,COLUMN(F$9)+6)&amp;":"&amp;ADDRESS(1000,COLUMN(F$9)+6))),
    SUMIF(INDIRECT(Equipo!$F$4&amp;"!B10:B1000"),$B64,INDIRECT(Equipo!$F$4&amp;"!"&amp;ADDRESS(10,COLUMN(F$9)+6)&amp;":"&amp;ADDRESS(1000,COLUMN(F$9)+6))),
    SUMIF(INDIRECT(Equipo!$G$4&amp;"!B10:B1000"),$B64,INDIRECT(Equipo!$G$4&amp;"!"&amp;ADDRESS(10,COLUMN(F$9)+6)&amp;":"&amp;ADDRESS(1000,COLUMN(F$9)+6)))))</f>
        <v>-</v>
      </c>
      <c r="G64" s="2" t="str">
        <f ca="1">IF(ISBLANK(Tareas!$B62),"-",
SUM(
    SUMIF(INDIRECT(Equipo!$C$4&amp;"!B10:B1000"),$B64,INDIRECT(Equipo!$C$4&amp;"!"&amp;ADDRESS(10,COLUMN(G$9)+6)&amp;":"&amp;ADDRESS(1000,COLUMN(G$9)+6))),
    SUMIF(INDIRECT(Equipo!$D$4&amp;"!B10:B1000"),$B64,INDIRECT(Equipo!$D$4&amp;"!"&amp;ADDRESS(10,COLUMN(G$9)+6)&amp;":"&amp;ADDRESS(1000,COLUMN(G$9)+6))),
    SUMIF(INDIRECT(Equipo!$E$4&amp;"!B10:B1000"),$B64,INDIRECT(Equipo!$E$4&amp;"!"&amp;ADDRESS(10,COLUMN(G$9)+6)&amp;":"&amp;ADDRESS(1000,COLUMN(G$9)+6))),
    SUMIF(INDIRECT(Equipo!$F$4&amp;"!B10:B1000"),$B64,INDIRECT(Equipo!$F$4&amp;"!"&amp;ADDRESS(10,COLUMN(G$9)+6)&amp;":"&amp;ADDRESS(1000,COLUMN(G$9)+6))),
    SUMIF(INDIRECT(Equipo!$G$4&amp;"!B10:B1000"),$B64,INDIRECT(Equipo!$G$4&amp;"!"&amp;ADDRESS(10,COLUMN(G$9)+6)&amp;":"&amp;ADDRESS(1000,COLUMN(G$9)+6)))))</f>
        <v>-</v>
      </c>
    </row>
    <row r="65" spans="2:7">
      <c r="B65" t="str">
        <f>IF(ISBLANK(Tareas!B63)," - ",Tareas!B63)</f>
        <v xml:space="preserve"> - </v>
      </c>
      <c r="C65" s="2" t="str">
        <f>IF(ISBLANK(Tareas!$B63),"-",SUM(D65:G65))</f>
        <v>-</v>
      </c>
      <c r="D65" s="2" t="str">
        <f ca="1">IF(ISBLANK(Tareas!$B63),"-",
SUM(
    SUMIF(INDIRECT(Equipo!$C$4&amp;"!B10:B1000"),$B65,INDIRECT(Equipo!$C$4&amp;"!"&amp;ADDRESS(10,COLUMN(D$9)+6)&amp;":"&amp;ADDRESS(1000,COLUMN(D$9)+6))),
    SUMIF(INDIRECT(Equipo!$D$4&amp;"!B10:B1000"),$B65,INDIRECT(Equipo!$D$4&amp;"!"&amp;ADDRESS(10,COLUMN(D$9)+6)&amp;":"&amp;ADDRESS(1000,COLUMN(D$9)+6))),
    SUMIF(INDIRECT(Equipo!$E$4&amp;"!B10:B1000"),$B65,INDIRECT(Equipo!$E$4&amp;"!"&amp;ADDRESS(10,COLUMN(D$9)+6)&amp;":"&amp;ADDRESS(1000,COLUMN(D$9)+6))),
    SUMIF(INDIRECT(Equipo!$F$4&amp;"!B10:B1000"),$B65,INDIRECT(Equipo!$F$4&amp;"!"&amp;ADDRESS(10,COLUMN(D$9)+6)&amp;":"&amp;ADDRESS(1000,COLUMN(D$9)+6))),
    SUMIF(INDIRECT(Equipo!$G$4&amp;"!B10:B1000"),$B65,INDIRECT(Equipo!$G$4&amp;"!"&amp;ADDRESS(10,COLUMN(D$9)+6)&amp;":"&amp;ADDRESS(1000,COLUMN(D$9)+6)))))</f>
        <v>-</v>
      </c>
      <c r="E65" s="2" t="str">
        <f ca="1">IF(ISBLANK(Tareas!$B63),"-",
SUM(
    SUMIF(INDIRECT(Equipo!$C$4&amp;"!B10:B1000"),$B65,INDIRECT(Equipo!$C$4&amp;"!"&amp;ADDRESS(10,COLUMN(E$9)+6)&amp;":"&amp;ADDRESS(1000,COLUMN(E$9)+6))),
    SUMIF(INDIRECT(Equipo!$D$4&amp;"!B10:B1000"),$B65,INDIRECT(Equipo!$D$4&amp;"!"&amp;ADDRESS(10,COLUMN(E$9)+6)&amp;":"&amp;ADDRESS(1000,COLUMN(E$9)+6))),
    SUMIF(INDIRECT(Equipo!$E$4&amp;"!B10:B1000"),$B65,INDIRECT(Equipo!$E$4&amp;"!"&amp;ADDRESS(10,COLUMN(E$9)+6)&amp;":"&amp;ADDRESS(1000,COLUMN(E$9)+6))),
    SUMIF(INDIRECT(Equipo!$F$4&amp;"!B10:B1000"),$B65,INDIRECT(Equipo!$F$4&amp;"!"&amp;ADDRESS(10,COLUMN(E$9)+6)&amp;":"&amp;ADDRESS(1000,COLUMN(E$9)+6))),
    SUMIF(INDIRECT(Equipo!$G$4&amp;"!B10:B1000"),$B65,INDIRECT(Equipo!$G$4&amp;"!"&amp;ADDRESS(10,COLUMN(E$9)+6)&amp;":"&amp;ADDRESS(1000,COLUMN(E$9)+6)))))</f>
        <v>-</v>
      </c>
      <c r="F65" s="2" t="str">
        <f ca="1">IF(ISBLANK(Tareas!$B63),"-",
SUM(
    SUMIF(INDIRECT(Equipo!$C$4&amp;"!B10:B1000"),$B65,INDIRECT(Equipo!$C$4&amp;"!"&amp;ADDRESS(10,COLUMN(F$9)+6)&amp;":"&amp;ADDRESS(1000,COLUMN(F$9)+6))),
    SUMIF(INDIRECT(Equipo!$D$4&amp;"!B10:B1000"),$B65,INDIRECT(Equipo!$D$4&amp;"!"&amp;ADDRESS(10,COLUMN(F$9)+6)&amp;":"&amp;ADDRESS(1000,COLUMN(F$9)+6))),
    SUMIF(INDIRECT(Equipo!$E$4&amp;"!B10:B1000"),$B65,INDIRECT(Equipo!$E$4&amp;"!"&amp;ADDRESS(10,COLUMN(F$9)+6)&amp;":"&amp;ADDRESS(1000,COLUMN(F$9)+6))),
    SUMIF(INDIRECT(Equipo!$F$4&amp;"!B10:B1000"),$B65,INDIRECT(Equipo!$F$4&amp;"!"&amp;ADDRESS(10,COLUMN(F$9)+6)&amp;":"&amp;ADDRESS(1000,COLUMN(F$9)+6))),
    SUMIF(INDIRECT(Equipo!$G$4&amp;"!B10:B1000"),$B65,INDIRECT(Equipo!$G$4&amp;"!"&amp;ADDRESS(10,COLUMN(F$9)+6)&amp;":"&amp;ADDRESS(1000,COLUMN(F$9)+6)))))</f>
        <v>-</v>
      </c>
      <c r="G65" s="2" t="str">
        <f ca="1">IF(ISBLANK(Tareas!$B63),"-",
SUM(
    SUMIF(INDIRECT(Equipo!$C$4&amp;"!B10:B1000"),$B65,INDIRECT(Equipo!$C$4&amp;"!"&amp;ADDRESS(10,COLUMN(G$9)+6)&amp;":"&amp;ADDRESS(1000,COLUMN(G$9)+6))),
    SUMIF(INDIRECT(Equipo!$D$4&amp;"!B10:B1000"),$B65,INDIRECT(Equipo!$D$4&amp;"!"&amp;ADDRESS(10,COLUMN(G$9)+6)&amp;":"&amp;ADDRESS(1000,COLUMN(G$9)+6))),
    SUMIF(INDIRECT(Equipo!$E$4&amp;"!B10:B1000"),$B65,INDIRECT(Equipo!$E$4&amp;"!"&amp;ADDRESS(10,COLUMN(G$9)+6)&amp;":"&amp;ADDRESS(1000,COLUMN(G$9)+6))),
    SUMIF(INDIRECT(Equipo!$F$4&amp;"!B10:B1000"),$B65,INDIRECT(Equipo!$F$4&amp;"!"&amp;ADDRESS(10,COLUMN(G$9)+6)&amp;":"&amp;ADDRESS(1000,COLUMN(G$9)+6))),
    SUMIF(INDIRECT(Equipo!$G$4&amp;"!B10:B1000"),$B65,INDIRECT(Equipo!$G$4&amp;"!"&amp;ADDRESS(10,COLUMN(G$9)+6)&amp;":"&amp;ADDRESS(1000,COLUMN(G$9)+6)))))</f>
        <v>-</v>
      </c>
    </row>
    <row r="66" spans="2:7">
      <c r="B66" t="str">
        <f>IF(ISBLANK(Tareas!B64)," - ",Tareas!B64)</f>
        <v xml:space="preserve"> - </v>
      </c>
      <c r="C66" s="2" t="str">
        <f>IF(ISBLANK(Tareas!$B64),"-",SUM(D66:G66))</f>
        <v>-</v>
      </c>
      <c r="D66" s="2" t="str">
        <f ca="1">IF(ISBLANK(Tareas!$B64),"-",
SUM(
    SUMIF(INDIRECT(Equipo!$C$4&amp;"!B10:B1000"),$B66,INDIRECT(Equipo!$C$4&amp;"!"&amp;ADDRESS(10,COLUMN(D$9)+6)&amp;":"&amp;ADDRESS(1000,COLUMN(D$9)+6))),
    SUMIF(INDIRECT(Equipo!$D$4&amp;"!B10:B1000"),$B66,INDIRECT(Equipo!$D$4&amp;"!"&amp;ADDRESS(10,COLUMN(D$9)+6)&amp;":"&amp;ADDRESS(1000,COLUMN(D$9)+6))),
    SUMIF(INDIRECT(Equipo!$E$4&amp;"!B10:B1000"),$B66,INDIRECT(Equipo!$E$4&amp;"!"&amp;ADDRESS(10,COLUMN(D$9)+6)&amp;":"&amp;ADDRESS(1000,COLUMN(D$9)+6))),
    SUMIF(INDIRECT(Equipo!$F$4&amp;"!B10:B1000"),$B66,INDIRECT(Equipo!$F$4&amp;"!"&amp;ADDRESS(10,COLUMN(D$9)+6)&amp;":"&amp;ADDRESS(1000,COLUMN(D$9)+6))),
    SUMIF(INDIRECT(Equipo!$G$4&amp;"!B10:B1000"),$B66,INDIRECT(Equipo!$G$4&amp;"!"&amp;ADDRESS(10,COLUMN(D$9)+6)&amp;":"&amp;ADDRESS(1000,COLUMN(D$9)+6)))))</f>
        <v>-</v>
      </c>
      <c r="E66" s="2" t="str">
        <f ca="1">IF(ISBLANK(Tareas!$B64),"-",
SUM(
    SUMIF(INDIRECT(Equipo!$C$4&amp;"!B10:B1000"),$B66,INDIRECT(Equipo!$C$4&amp;"!"&amp;ADDRESS(10,COLUMN(E$9)+6)&amp;":"&amp;ADDRESS(1000,COLUMN(E$9)+6))),
    SUMIF(INDIRECT(Equipo!$D$4&amp;"!B10:B1000"),$B66,INDIRECT(Equipo!$D$4&amp;"!"&amp;ADDRESS(10,COLUMN(E$9)+6)&amp;":"&amp;ADDRESS(1000,COLUMN(E$9)+6))),
    SUMIF(INDIRECT(Equipo!$E$4&amp;"!B10:B1000"),$B66,INDIRECT(Equipo!$E$4&amp;"!"&amp;ADDRESS(10,COLUMN(E$9)+6)&amp;":"&amp;ADDRESS(1000,COLUMN(E$9)+6))),
    SUMIF(INDIRECT(Equipo!$F$4&amp;"!B10:B1000"),$B66,INDIRECT(Equipo!$F$4&amp;"!"&amp;ADDRESS(10,COLUMN(E$9)+6)&amp;":"&amp;ADDRESS(1000,COLUMN(E$9)+6))),
    SUMIF(INDIRECT(Equipo!$G$4&amp;"!B10:B1000"),$B66,INDIRECT(Equipo!$G$4&amp;"!"&amp;ADDRESS(10,COLUMN(E$9)+6)&amp;":"&amp;ADDRESS(1000,COLUMN(E$9)+6)))))</f>
        <v>-</v>
      </c>
      <c r="F66" s="2" t="str">
        <f ca="1">IF(ISBLANK(Tareas!$B64),"-",
SUM(
    SUMIF(INDIRECT(Equipo!$C$4&amp;"!B10:B1000"),$B66,INDIRECT(Equipo!$C$4&amp;"!"&amp;ADDRESS(10,COLUMN(F$9)+6)&amp;":"&amp;ADDRESS(1000,COLUMN(F$9)+6))),
    SUMIF(INDIRECT(Equipo!$D$4&amp;"!B10:B1000"),$B66,INDIRECT(Equipo!$D$4&amp;"!"&amp;ADDRESS(10,COLUMN(F$9)+6)&amp;":"&amp;ADDRESS(1000,COLUMN(F$9)+6))),
    SUMIF(INDIRECT(Equipo!$E$4&amp;"!B10:B1000"),$B66,INDIRECT(Equipo!$E$4&amp;"!"&amp;ADDRESS(10,COLUMN(F$9)+6)&amp;":"&amp;ADDRESS(1000,COLUMN(F$9)+6))),
    SUMIF(INDIRECT(Equipo!$F$4&amp;"!B10:B1000"),$B66,INDIRECT(Equipo!$F$4&amp;"!"&amp;ADDRESS(10,COLUMN(F$9)+6)&amp;":"&amp;ADDRESS(1000,COLUMN(F$9)+6))),
    SUMIF(INDIRECT(Equipo!$G$4&amp;"!B10:B1000"),$B66,INDIRECT(Equipo!$G$4&amp;"!"&amp;ADDRESS(10,COLUMN(F$9)+6)&amp;":"&amp;ADDRESS(1000,COLUMN(F$9)+6)))))</f>
        <v>-</v>
      </c>
      <c r="G66" s="2" t="str">
        <f ca="1">IF(ISBLANK(Tareas!$B64),"-",
SUM(
    SUMIF(INDIRECT(Equipo!$C$4&amp;"!B10:B1000"),$B66,INDIRECT(Equipo!$C$4&amp;"!"&amp;ADDRESS(10,COLUMN(G$9)+6)&amp;":"&amp;ADDRESS(1000,COLUMN(G$9)+6))),
    SUMIF(INDIRECT(Equipo!$D$4&amp;"!B10:B1000"),$B66,INDIRECT(Equipo!$D$4&amp;"!"&amp;ADDRESS(10,COLUMN(G$9)+6)&amp;":"&amp;ADDRESS(1000,COLUMN(G$9)+6))),
    SUMIF(INDIRECT(Equipo!$E$4&amp;"!B10:B1000"),$B66,INDIRECT(Equipo!$E$4&amp;"!"&amp;ADDRESS(10,COLUMN(G$9)+6)&amp;":"&amp;ADDRESS(1000,COLUMN(G$9)+6))),
    SUMIF(INDIRECT(Equipo!$F$4&amp;"!B10:B1000"),$B66,INDIRECT(Equipo!$F$4&amp;"!"&amp;ADDRESS(10,COLUMN(G$9)+6)&amp;":"&amp;ADDRESS(1000,COLUMN(G$9)+6))),
    SUMIF(INDIRECT(Equipo!$G$4&amp;"!B10:B1000"),$B66,INDIRECT(Equipo!$G$4&amp;"!"&amp;ADDRESS(10,COLUMN(G$9)+6)&amp;":"&amp;ADDRESS(1000,COLUMN(G$9)+6)))))</f>
        <v>-</v>
      </c>
    </row>
    <row r="67" spans="2:7">
      <c r="B67" t="str">
        <f>IF(ISBLANK(Tareas!B65)," - ",Tareas!B65)</f>
        <v xml:space="preserve"> - </v>
      </c>
      <c r="C67" s="2" t="str">
        <f>IF(ISBLANK(Tareas!$B65),"-",SUM(D67:G67))</f>
        <v>-</v>
      </c>
      <c r="D67" s="2" t="str">
        <f ca="1">IF(ISBLANK(Tareas!$B65),"-",
SUM(
    SUMIF(INDIRECT(Equipo!$C$4&amp;"!B10:B1000"),$B67,INDIRECT(Equipo!$C$4&amp;"!"&amp;ADDRESS(10,COLUMN(D$9)+6)&amp;":"&amp;ADDRESS(1000,COLUMN(D$9)+6))),
    SUMIF(INDIRECT(Equipo!$D$4&amp;"!B10:B1000"),$B67,INDIRECT(Equipo!$D$4&amp;"!"&amp;ADDRESS(10,COLUMN(D$9)+6)&amp;":"&amp;ADDRESS(1000,COLUMN(D$9)+6))),
    SUMIF(INDIRECT(Equipo!$E$4&amp;"!B10:B1000"),$B67,INDIRECT(Equipo!$E$4&amp;"!"&amp;ADDRESS(10,COLUMN(D$9)+6)&amp;":"&amp;ADDRESS(1000,COLUMN(D$9)+6))),
    SUMIF(INDIRECT(Equipo!$F$4&amp;"!B10:B1000"),$B67,INDIRECT(Equipo!$F$4&amp;"!"&amp;ADDRESS(10,COLUMN(D$9)+6)&amp;":"&amp;ADDRESS(1000,COLUMN(D$9)+6))),
    SUMIF(INDIRECT(Equipo!$G$4&amp;"!B10:B1000"),$B67,INDIRECT(Equipo!$G$4&amp;"!"&amp;ADDRESS(10,COLUMN(D$9)+6)&amp;":"&amp;ADDRESS(1000,COLUMN(D$9)+6)))))</f>
        <v>-</v>
      </c>
      <c r="E67" s="2" t="str">
        <f ca="1">IF(ISBLANK(Tareas!$B65),"-",
SUM(
    SUMIF(INDIRECT(Equipo!$C$4&amp;"!B10:B1000"),$B67,INDIRECT(Equipo!$C$4&amp;"!"&amp;ADDRESS(10,COLUMN(E$9)+6)&amp;":"&amp;ADDRESS(1000,COLUMN(E$9)+6))),
    SUMIF(INDIRECT(Equipo!$D$4&amp;"!B10:B1000"),$B67,INDIRECT(Equipo!$D$4&amp;"!"&amp;ADDRESS(10,COLUMN(E$9)+6)&amp;":"&amp;ADDRESS(1000,COLUMN(E$9)+6))),
    SUMIF(INDIRECT(Equipo!$E$4&amp;"!B10:B1000"),$B67,INDIRECT(Equipo!$E$4&amp;"!"&amp;ADDRESS(10,COLUMN(E$9)+6)&amp;":"&amp;ADDRESS(1000,COLUMN(E$9)+6))),
    SUMIF(INDIRECT(Equipo!$F$4&amp;"!B10:B1000"),$B67,INDIRECT(Equipo!$F$4&amp;"!"&amp;ADDRESS(10,COLUMN(E$9)+6)&amp;":"&amp;ADDRESS(1000,COLUMN(E$9)+6))),
    SUMIF(INDIRECT(Equipo!$G$4&amp;"!B10:B1000"),$B67,INDIRECT(Equipo!$G$4&amp;"!"&amp;ADDRESS(10,COLUMN(E$9)+6)&amp;":"&amp;ADDRESS(1000,COLUMN(E$9)+6)))))</f>
        <v>-</v>
      </c>
      <c r="F67" s="2" t="str">
        <f ca="1">IF(ISBLANK(Tareas!$B65),"-",
SUM(
    SUMIF(INDIRECT(Equipo!$C$4&amp;"!B10:B1000"),$B67,INDIRECT(Equipo!$C$4&amp;"!"&amp;ADDRESS(10,COLUMN(F$9)+6)&amp;":"&amp;ADDRESS(1000,COLUMN(F$9)+6))),
    SUMIF(INDIRECT(Equipo!$D$4&amp;"!B10:B1000"),$B67,INDIRECT(Equipo!$D$4&amp;"!"&amp;ADDRESS(10,COLUMN(F$9)+6)&amp;":"&amp;ADDRESS(1000,COLUMN(F$9)+6))),
    SUMIF(INDIRECT(Equipo!$E$4&amp;"!B10:B1000"),$B67,INDIRECT(Equipo!$E$4&amp;"!"&amp;ADDRESS(10,COLUMN(F$9)+6)&amp;":"&amp;ADDRESS(1000,COLUMN(F$9)+6))),
    SUMIF(INDIRECT(Equipo!$F$4&amp;"!B10:B1000"),$B67,INDIRECT(Equipo!$F$4&amp;"!"&amp;ADDRESS(10,COLUMN(F$9)+6)&amp;":"&amp;ADDRESS(1000,COLUMN(F$9)+6))),
    SUMIF(INDIRECT(Equipo!$G$4&amp;"!B10:B1000"),$B67,INDIRECT(Equipo!$G$4&amp;"!"&amp;ADDRESS(10,COLUMN(F$9)+6)&amp;":"&amp;ADDRESS(1000,COLUMN(F$9)+6)))))</f>
        <v>-</v>
      </c>
      <c r="G67" s="2" t="str">
        <f ca="1">IF(ISBLANK(Tareas!$B65),"-",
SUM(
    SUMIF(INDIRECT(Equipo!$C$4&amp;"!B10:B1000"),$B67,INDIRECT(Equipo!$C$4&amp;"!"&amp;ADDRESS(10,COLUMN(G$9)+6)&amp;":"&amp;ADDRESS(1000,COLUMN(G$9)+6))),
    SUMIF(INDIRECT(Equipo!$D$4&amp;"!B10:B1000"),$B67,INDIRECT(Equipo!$D$4&amp;"!"&amp;ADDRESS(10,COLUMN(G$9)+6)&amp;":"&amp;ADDRESS(1000,COLUMN(G$9)+6))),
    SUMIF(INDIRECT(Equipo!$E$4&amp;"!B10:B1000"),$B67,INDIRECT(Equipo!$E$4&amp;"!"&amp;ADDRESS(10,COLUMN(G$9)+6)&amp;":"&amp;ADDRESS(1000,COLUMN(G$9)+6))),
    SUMIF(INDIRECT(Equipo!$F$4&amp;"!B10:B1000"),$B67,INDIRECT(Equipo!$F$4&amp;"!"&amp;ADDRESS(10,COLUMN(G$9)+6)&amp;":"&amp;ADDRESS(1000,COLUMN(G$9)+6))),
    SUMIF(INDIRECT(Equipo!$G$4&amp;"!B10:B1000"),$B67,INDIRECT(Equipo!$G$4&amp;"!"&amp;ADDRESS(10,COLUMN(G$9)+6)&amp;":"&amp;ADDRESS(1000,COLUMN(G$9)+6)))))</f>
        <v>-</v>
      </c>
    </row>
    <row r="68" spans="2:7">
      <c r="B68" t="str">
        <f>IF(ISBLANK(Tareas!B66)," - ",Tareas!B66)</f>
        <v xml:space="preserve"> - </v>
      </c>
      <c r="C68" s="2" t="str">
        <f>IF(ISBLANK(Tareas!$B66),"-",SUM(D68:G68))</f>
        <v>-</v>
      </c>
      <c r="D68" s="2" t="str">
        <f ca="1">IF(ISBLANK(Tareas!$B66),"-",
SUM(
    SUMIF(INDIRECT(Equipo!$C$4&amp;"!B10:B1000"),$B68,INDIRECT(Equipo!$C$4&amp;"!"&amp;ADDRESS(10,COLUMN(D$9)+6)&amp;":"&amp;ADDRESS(1000,COLUMN(D$9)+6))),
    SUMIF(INDIRECT(Equipo!$D$4&amp;"!B10:B1000"),$B68,INDIRECT(Equipo!$D$4&amp;"!"&amp;ADDRESS(10,COLUMN(D$9)+6)&amp;":"&amp;ADDRESS(1000,COLUMN(D$9)+6))),
    SUMIF(INDIRECT(Equipo!$E$4&amp;"!B10:B1000"),$B68,INDIRECT(Equipo!$E$4&amp;"!"&amp;ADDRESS(10,COLUMN(D$9)+6)&amp;":"&amp;ADDRESS(1000,COLUMN(D$9)+6))),
    SUMIF(INDIRECT(Equipo!$F$4&amp;"!B10:B1000"),$B68,INDIRECT(Equipo!$F$4&amp;"!"&amp;ADDRESS(10,COLUMN(D$9)+6)&amp;":"&amp;ADDRESS(1000,COLUMN(D$9)+6))),
    SUMIF(INDIRECT(Equipo!$G$4&amp;"!B10:B1000"),$B68,INDIRECT(Equipo!$G$4&amp;"!"&amp;ADDRESS(10,COLUMN(D$9)+6)&amp;":"&amp;ADDRESS(1000,COLUMN(D$9)+6)))))</f>
        <v>-</v>
      </c>
      <c r="E68" s="2" t="str">
        <f ca="1">IF(ISBLANK(Tareas!$B66),"-",
SUM(
    SUMIF(INDIRECT(Equipo!$C$4&amp;"!B10:B1000"),$B68,INDIRECT(Equipo!$C$4&amp;"!"&amp;ADDRESS(10,COLUMN(E$9)+6)&amp;":"&amp;ADDRESS(1000,COLUMN(E$9)+6))),
    SUMIF(INDIRECT(Equipo!$D$4&amp;"!B10:B1000"),$B68,INDIRECT(Equipo!$D$4&amp;"!"&amp;ADDRESS(10,COLUMN(E$9)+6)&amp;":"&amp;ADDRESS(1000,COLUMN(E$9)+6))),
    SUMIF(INDIRECT(Equipo!$E$4&amp;"!B10:B1000"),$B68,INDIRECT(Equipo!$E$4&amp;"!"&amp;ADDRESS(10,COLUMN(E$9)+6)&amp;":"&amp;ADDRESS(1000,COLUMN(E$9)+6))),
    SUMIF(INDIRECT(Equipo!$F$4&amp;"!B10:B1000"),$B68,INDIRECT(Equipo!$F$4&amp;"!"&amp;ADDRESS(10,COLUMN(E$9)+6)&amp;":"&amp;ADDRESS(1000,COLUMN(E$9)+6))),
    SUMIF(INDIRECT(Equipo!$G$4&amp;"!B10:B1000"),$B68,INDIRECT(Equipo!$G$4&amp;"!"&amp;ADDRESS(10,COLUMN(E$9)+6)&amp;":"&amp;ADDRESS(1000,COLUMN(E$9)+6)))))</f>
        <v>-</v>
      </c>
      <c r="F68" s="2" t="str">
        <f ca="1">IF(ISBLANK(Tareas!$B66),"-",
SUM(
    SUMIF(INDIRECT(Equipo!$C$4&amp;"!B10:B1000"),$B68,INDIRECT(Equipo!$C$4&amp;"!"&amp;ADDRESS(10,COLUMN(F$9)+6)&amp;":"&amp;ADDRESS(1000,COLUMN(F$9)+6))),
    SUMIF(INDIRECT(Equipo!$D$4&amp;"!B10:B1000"),$B68,INDIRECT(Equipo!$D$4&amp;"!"&amp;ADDRESS(10,COLUMN(F$9)+6)&amp;":"&amp;ADDRESS(1000,COLUMN(F$9)+6))),
    SUMIF(INDIRECT(Equipo!$E$4&amp;"!B10:B1000"),$B68,INDIRECT(Equipo!$E$4&amp;"!"&amp;ADDRESS(10,COLUMN(F$9)+6)&amp;":"&amp;ADDRESS(1000,COLUMN(F$9)+6))),
    SUMIF(INDIRECT(Equipo!$F$4&amp;"!B10:B1000"),$B68,INDIRECT(Equipo!$F$4&amp;"!"&amp;ADDRESS(10,COLUMN(F$9)+6)&amp;":"&amp;ADDRESS(1000,COLUMN(F$9)+6))),
    SUMIF(INDIRECT(Equipo!$G$4&amp;"!B10:B1000"),$B68,INDIRECT(Equipo!$G$4&amp;"!"&amp;ADDRESS(10,COLUMN(F$9)+6)&amp;":"&amp;ADDRESS(1000,COLUMN(F$9)+6)))))</f>
        <v>-</v>
      </c>
      <c r="G68" s="2" t="str">
        <f ca="1">IF(ISBLANK(Tareas!$B66),"-",
SUM(
    SUMIF(INDIRECT(Equipo!$C$4&amp;"!B10:B1000"),$B68,INDIRECT(Equipo!$C$4&amp;"!"&amp;ADDRESS(10,COLUMN(G$9)+6)&amp;":"&amp;ADDRESS(1000,COLUMN(G$9)+6))),
    SUMIF(INDIRECT(Equipo!$D$4&amp;"!B10:B1000"),$B68,INDIRECT(Equipo!$D$4&amp;"!"&amp;ADDRESS(10,COLUMN(G$9)+6)&amp;":"&amp;ADDRESS(1000,COLUMN(G$9)+6))),
    SUMIF(INDIRECT(Equipo!$E$4&amp;"!B10:B1000"),$B68,INDIRECT(Equipo!$E$4&amp;"!"&amp;ADDRESS(10,COLUMN(G$9)+6)&amp;":"&amp;ADDRESS(1000,COLUMN(G$9)+6))),
    SUMIF(INDIRECT(Equipo!$F$4&amp;"!B10:B1000"),$B68,INDIRECT(Equipo!$F$4&amp;"!"&amp;ADDRESS(10,COLUMN(G$9)+6)&amp;":"&amp;ADDRESS(1000,COLUMN(G$9)+6))),
    SUMIF(INDIRECT(Equipo!$G$4&amp;"!B10:B1000"),$B68,INDIRECT(Equipo!$G$4&amp;"!"&amp;ADDRESS(10,COLUMN(G$9)+6)&amp;":"&amp;ADDRESS(1000,COLUMN(G$9)+6)))))</f>
        <v>-</v>
      </c>
    </row>
    <row r="69" spans="2:7">
      <c r="B69" t="str">
        <f>IF(ISBLANK(Tareas!B67)," - ",Tareas!B67)</f>
        <v xml:space="preserve"> - </v>
      </c>
      <c r="C69" s="2" t="str">
        <f>IF(ISBLANK(Tareas!$B67),"-",SUM(D69:G69))</f>
        <v>-</v>
      </c>
      <c r="D69" s="2" t="str">
        <f ca="1">IF(ISBLANK(Tareas!$B67),"-",
SUM(
    SUMIF(INDIRECT(Equipo!$C$4&amp;"!B10:B1000"),$B69,INDIRECT(Equipo!$C$4&amp;"!"&amp;ADDRESS(10,COLUMN(D$9)+6)&amp;":"&amp;ADDRESS(1000,COLUMN(D$9)+6))),
    SUMIF(INDIRECT(Equipo!$D$4&amp;"!B10:B1000"),$B69,INDIRECT(Equipo!$D$4&amp;"!"&amp;ADDRESS(10,COLUMN(D$9)+6)&amp;":"&amp;ADDRESS(1000,COLUMN(D$9)+6))),
    SUMIF(INDIRECT(Equipo!$E$4&amp;"!B10:B1000"),$B69,INDIRECT(Equipo!$E$4&amp;"!"&amp;ADDRESS(10,COLUMN(D$9)+6)&amp;":"&amp;ADDRESS(1000,COLUMN(D$9)+6))),
    SUMIF(INDIRECT(Equipo!$F$4&amp;"!B10:B1000"),$B69,INDIRECT(Equipo!$F$4&amp;"!"&amp;ADDRESS(10,COLUMN(D$9)+6)&amp;":"&amp;ADDRESS(1000,COLUMN(D$9)+6))),
    SUMIF(INDIRECT(Equipo!$G$4&amp;"!B10:B1000"),$B69,INDIRECT(Equipo!$G$4&amp;"!"&amp;ADDRESS(10,COLUMN(D$9)+6)&amp;":"&amp;ADDRESS(1000,COLUMN(D$9)+6)))))</f>
        <v>-</v>
      </c>
      <c r="E69" s="2" t="str">
        <f ca="1">IF(ISBLANK(Tareas!$B67),"-",
SUM(
    SUMIF(INDIRECT(Equipo!$C$4&amp;"!B10:B1000"),$B69,INDIRECT(Equipo!$C$4&amp;"!"&amp;ADDRESS(10,COLUMN(E$9)+6)&amp;":"&amp;ADDRESS(1000,COLUMN(E$9)+6))),
    SUMIF(INDIRECT(Equipo!$D$4&amp;"!B10:B1000"),$B69,INDIRECT(Equipo!$D$4&amp;"!"&amp;ADDRESS(10,COLUMN(E$9)+6)&amp;":"&amp;ADDRESS(1000,COLUMN(E$9)+6))),
    SUMIF(INDIRECT(Equipo!$E$4&amp;"!B10:B1000"),$B69,INDIRECT(Equipo!$E$4&amp;"!"&amp;ADDRESS(10,COLUMN(E$9)+6)&amp;":"&amp;ADDRESS(1000,COLUMN(E$9)+6))),
    SUMIF(INDIRECT(Equipo!$F$4&amp;"!B10:B1000"),$B69,INDIRECT(Equipo!$F$4&amp;"!"&amp;ADDRESS(10,COLUMN(E$9)+6)&amp;":"&amp;ADDRESS(1000,COLUMN(E$9)+6))),
    SUMIF(INDIRECT(Equipo!$G$4&amp;"!B10:B1000"),$B69,INDIRECT(Equipo!$G$4&amp;"!"&amp;ADDRESS(10,COLUMN(E$9)+6)&amp;":"&amp;ADDRESS(1000,COLUMN(E$9)+6)))))</f>
        <v>-</v>
      </c>
      <c r="F69" s="2" t="str">
        <f ca="1">IF(ISBLANK(Tareas!$B67),"-",
SUM(
    SUMIF(INDIRECT(Equipo!$C$4&amp;"!B10:B1000"),$B69,INDIRECT(Equipo!$C$4&amp;"!"&amp;ADDRESS(10,COLUMN(F$9)+6)&amp;":"&amp;ADDRESS(1000,COLUMN(F$9)+6))),
    SUMIF(INDIRECT(Equipo!$D$4&amp;"!B10:B1000"),$B69,INDIRECT(Equipo!$D$4&amp;"!"&amp;ADDRESS(10,COLUMN(F$9)+6)&amp;":"&amp;ADDRESS(1000,COLUMN(F$9)+6))),
    SUMIF(INDIRECT(Equipo!$E$4&amp;"!B10:B1000"),$B69,INDIRECT(Equipo!$E$4&amp;"!"&amp;ADDRESS(10,COLUMN(F$9)+6)&amp;":"&amp;ADDRESS(1000,COLUMN(F$9)+6))),
    SUMIF(INDIRECT(Equipo!$F$4&amp;"!B10:B1000"),$B69,INDIRECT(Equipo!$F$4&amp;"!"&amp;ADDRESS(10,COLUMN(F$9)+6)&amp;":"&amp;ADDRESS(1000,COLUMN(F$9)+6))),
    SUMIF(INDIRECT(Equipo!$G$4&amp;"!B10:B1000"),$B69,INDIRECT(Equipo!$G$4&amp;"!"&amp;ADDRESS(10,COLUMN(F$9)+6)&amp;":"&amp;ADDRESS(1000,COLUMN(F$9)+6)))))</f>
        <v>-</v>
      </c>
      <c r="G69" s="2" t="str">
        <f ca="1">IF(ISBLANK(Tareas!$B67),"-",
SUM(
    SUMIF(INDIRECT(Equipo!$C$4&amp;"!B10:B1000"),$B69,INDIRECT(Equipo!$C$4&amp;"!"&amp;ADDRESS(10,COLUMN(G$9)+6)&amp;":"&amp;ADDRESS(1000,COLUMN(G$9)+6))),
    SUMIF(INDIRECT(Equipo!$D$4&amp;"!B10:B1000"),$B69,INDIRECT(Equipo!$D$4&amp;"!"&amp;ADDRESS(10,COLUMN(G$9)+6)&amp;":"&amp;ADDRESS(1000,COLUMN(G$9)+6))),
    SUMIF(INDIRECT(Equipo!$E$4&amp;"!B10:B1000"),$B69,INDIRECT(Equipo!$E$4&amp;"!"&amp;ADDRESS(10,COLUMN(G$9)+6)&amp;":"&amp;ADDRESS(1000,COLUMN(G$9)+6))),
    SUMIF(INDIRECT(Equipo!$F$4&amp;"!B10:B1000"),$B69,INDIRECT(Equipo!$F$4&amp;"!"&amp;ADDRESS(10,COLUMN(G$9)+6)&amp;":"&amp;ADDRESS(1000,COLUMN(G$9)+6))),
    SUMIF(INDIRECT(Equipo!$G$4&amp;"!B10:B1000"),$B69,INDIRECT(Equipo!$G$4&amp;"!"&amp;ADDRESS(10,COLUMN(G$9)+6)&amp;":"&amp;ADDRESS(1000,COLUMN(G$9)+6)))))</f>
        <v>-</v>
      </c>
    </row>
    <row r="70" spans="2:7">
      <c r="B70" t="str">
        <f>IF(ISBLANK(Tareas!B68)," - ",Tareas!B68)</f>
        <v xml:space="preserve"> - </v>
      </c>
      <c r="C70" s="2" t="str">
        <f>IF(ISBLANK(Tareas!$B68),"-",SUM(D70:G70))</f>
        <v>-</v>
      </c>
      <c r="D70" s="2" t="str">
        <f ca="1">IF(ISBLANK(Tareas!$B68),"-",
SUM(
    SUMIF(INDIRECT(Equipo!$C$4&amp;"!B10:B1000"),$B70,INDIRECT(Equipo!$C$4&amp;"!"&amp;ADDRESS(10,COLUMN(D$9)+6)&amp;":"&amp;ADDRESS(1000,COLUMN(D$9)+6))),
    SUMIF(INDIRECT(Equipo!$D$4&amp;"!B10:B1000"),$B70,INDIRECT(Equipo!$D$4&amp;"!"&amp;ADDRESS(10,COLUMN(D$9)+6)&amp;":"&amp;ADDRESS(1000,COLUMN(D$9)+6))),
    SUMIF(INDIRECT(Equipo!$E$4&amp;"!B10:B1000"),$B70,INDIRECT(Equipo!$E$4&amp;"!"&amp;ADDRESS(10,COLUMN(D$9)+6)&amp;":"&amp;ADDRESS(1000,COLUMN(D$9)+6))),
    SUMIF(INDIRECT(Equipo!$F$4&amp;"!B10:B1000"),$B70,INDIRECT(Equipo!$F$4&amp;"!"&amp;ADDRESS(10,COLUMN(D$9)+6)&amp;":"&amp;ADDRESS(1000,COLUMN(D$9)+6))),
    SUMIF(INDIRECT(Equipo!$G$4&amp;"!B10:B1000"),$B70,INDIRECT(Equipo!$G$4&amp;"!"&amp;ADDRESS(10,COLUMN(D$9)+6)&amp;":"&amp;ADDRESS(1000,COLUMN(D$9)+6)))))</f>
        <v>-</v>
      </c>
      <c r="E70" s="2" t="str">
        <f ca="1">IF(ISBLANK(Tareas!$B68),"-",
SUM(
    SUMIF(INDIRECT(Equipo!$C$4&amp;"!B10:B1000"),$B70,INDIRECT(Equipo!$C$4&amp;"!"&amp;ADDRESS(10,COLUMN(E$9)+6)&amp;":"&amp;ADDRESS(1000,COLUMN(E$9)+6))),
    SUMIF(INDIRECT(Equipo!$D$4&amp;"!B10:B1000"),$B70,INDIRECT(Equipo!$D$4&amp;"!"&amp;ADDRESS(10,COLUMN(E$9)+6)&amp;":"&amp;ADDRESS(1000,COLUMN(E$9)+6))),
    SUMIF(INDIRECT(Equipo!$E$4&amp;"!B10:B1000"),$B70,INDIRECT(Equipo!$E$4&amp;"!"&amp;ADDRESS(10,COLUMN(E$9)+6)&amp;":"&amp;ADDRESS(1000,COLUMN(E$9)+6))),
    SUMIF(INDIRECT(Equipo!$F$4&amp;"!B10:B1000"),$B70,INDIRECT(Equipo!$F$4&amp;"!"&amp;ADDRESS(10,COLUMN(E$9)+6)&amp;":"&amp;ADDRESS(1000,COLUMN(E$9)+6))),
    SUMIF(INDIRECT(Equipo!$G$4&amp;"!B10:B1000"),$B70,INDIRECT(Equipo!$G$4&amp;"!"&amp;ADDRESS(10,COLUMN(E$9)+6)&amp;":"&amp;ADDRESS(1000,COLUMN(E$9)+6)))))</f>
        <v>-</v>
      </c>
      <c r="F70" s="2" t="str">
        <f ca="1">IF(ISBLANK(Tareas!$B68),"-",
SUM(
    SUMIF(INDIRECT(Equipo!$C$4&amp;"!B10:B1000"),$B70,INDIRECT(Equipo!$C$4&amp;"!"&amp;ADDRESS(10,COLUMN(F$9)+6)&amp;":"&amp;ADDRESS(1000,COLUMN(F$9)+6))),
    SUMIF(INDIRECT(Equipo!$D$4&amp;"!B10:B1000"),$B70,INDIRECT(Equipo!$D$4&amp;"!"&amp;ADDRESS(10,COLUMN(F$9)+6)&amp;":"&amp;ADDRESS(1000,COLUMN(F$9)+6))),
    SUMIF(INDIRECT(Equipo!$E$4&amp;"!B10:B1000"),$B70,INDIRECT(Equipo!$E$4&amp;"!"&amp;ADDRESS(10,COLUMN(F$9)+6)&amp;":"&amp;ADDRESS(1000,COLUMN(F$9)+6))),
    SUMIF(INDIRECT(Equipo!$F$4&amp;"!B10:B1000"),$B70,INDIRECT(Equipo!$F$4&amp;"!"&amp;ADDRESS(10,COLUMN(F$9)+6)&amp;":"&amp;ADDRESS(1000,COLUMN(F$9)+6))),
    SUMIF(INDIRECT(Equipo!$G$4&amp;"!B10:B1000"),$B70,INDIRECT(Equipo!$G$4&amp;"!"&amp;ADDRESS(10,COLUMN(F$9)+6)&amp;":"&amp;ADDRESS(1000,COLUMN(F$9)+6)))))</f>
        <v>-</v>
      </c>
      <c r="G70" s="2" t="str">
        <f ca="1">IF(ISBLANK(Tareas!$B68),"-",
SUM(
    SUMIF(INDIRECT(Equipo!$C$4&amp;"!B10:B1000"),$B70,INDIRECT(Equipo!$C$4&amp;"!"&amp;ADDRESS(10,COLUMN(G$9)+6)&amp;":"&amp;ADDRESS(1000,COLUMN(G$9)+6))),
    SUMIF(INDIRECT(Equipo!$D$4&amp;"!B10:B1000"),$B70,INDIRECT(Equipo!$D$4&amp;"!"&amp;ADDRESS(10,COLUMN(G$9)+6)&amp;":"&amp;ADDRESS(1000,COLUMN(G$9)+6))),
    SUMIF(INDIRECT(Equipo!$E$4&amp;"!B10:B1000"),$B70,INDIRECT(Equipo!$E$4&amp;"!"&amp;ADDRESS(10,COLUMN(G$9)+6)&amp;":"&amp;ADDRESS(1000,COLUMN(G$9)+6))),
    SUMIF(INDIRECT(Equipo!$F$4&amp;"!B10:B1000"),$B70,INDIRECT(Equipo!$F$4&amp;"!"&amp;ADDRESS(10,COLUMN(G$9)+6)&amp;":"&amp;ADDRESS(1000,COLUMN(G$9)+6))),
    SUMIF(INDIRECT(Equipo!$G$4&amp;"!B10:B1000"),$B70,INDIRECT(Equipo!$G$4&amp;"!"&amp;ADDRESS(10,COLUMN(G$9)+6)&amp;":"&amp;ADDRESS(1000,COLUMN(G$9)+6)))))</f>
        <v>-</v>
      </c>
    </row>
    <row r="71" spans="2:7">
      <c r="B71" t="str">
        <f>IF(ISBLANK(Tareas!B69)," - ",Tareas!B69)</f>
        <v xml:space="preserve"> - </v>
      </c>
      <c r="C71" s="2" t="str">
        <f>IF(ISBLANK(Tareas!$B69),"-",SUM(D71:G71))</f>
        <v>-</v>
      </c>
      <c r="D71" s="2" t="str">
        <f ca="1">IF(ISBLANK(Tareas!$B69),"-",
SUM(
    SUMIF(INDIRECT(Equipo!$C$4&amp;"!B10:B1000"),$B71,INDIRECT(Equipo!$C$4&amp;"!"&amp;ADDRESS(10,COLUMN(D$9)+6)&amp;":"&amp;ADDRESS(1000,COLUMN(D$9)+6))),
    SUMIF(INDIRECT(Equipo!$D$4&amp;"!B10:B1000"),$B71,INDIRECT(Equipo!$D$4&amp;"!"&amp;ADDRESS(10,COLUMN(D$9)+6)&amp;":"&amp;ADDRESS(1000,COLUMN(D$9)+6))),
    SUMIF(INDIRECT(Equipo!$E$4&amp;"!B10:B1000"),$B71,INDIRECT(Equipo!$E$4&amp;"!"&amp;ADDRESS(10,COLUMN(D$9)+6)&amp;":"&amp;ADDRESS(1000,COLUMN(D$9)+6))),
    SUMIF(INDIRECT(Equipo!$F$4&amp;"!B10:B1000"),$B71,INDIRECT(Equipo!$F$4&amp;"!"&amp;ADDRESS(10,COLUMN(D$9)+6)&amp;":"&amp;ADDRESS(1000,COLUMN(D$9)+6))),
    SUMIF(INDIRECT(Equipo!$G$4&amp;"!B10:B1000"),$B71,INDIRECT(Equipo!$G$4&amp;"!"&amp;ADDRESS(10,COLUMN(D$9)+6)&amp;":"&amp;ADDRESS(1000,COLUMN(D$9)+6)))))</f>
        <v>-</v>
      </c>
      <c r="E71" s="2" t="str">
        <f ca="1">IF(ISBLANK(Tareas!$B69),"-",
SUM(
    SUMIF(INDIRECT(Equipo!$C$4&amp;"!B10:B1000"),$B71,INDIRECT(Equipo!$C$4&amp;"!"&amp;ADDRESS(10,COLUMN(E$9)+6)&amp;":"&amp;ADDRESS(1000,COLUMN(E$9)+6))),
    SUMIF(INDIRECT(Equipo!$D$4&amp;"!B10:B1000"),$B71,INDIRECT(Equipo!$D$4&amp;"!"&amp;ADDRESS(10,COLUMN(E$9)+6)&amp;":"&amp;ADDRESS(1000,COLUMN(E$9)+6))),
    SUMIF(INDIRECT(Equipo!$E$4&amp;"!B10:B1000"),$B71,INDIRECT(Equipo!$E$4&amp;"!"&amp;ADDRESS(10,COLUMN(E$9)+6)&amp;":"&amp;ADDRESS(1000,COLUMN(E$9)+6))),
    SUMIF(INDIRECT(Equipo!$F$4&amp;"!B10:B1000"),$B71,INDIRECT(Equipo!$F$4&amp;"!"&amp;ADDRESS(10,COLUMN(E$9)+6)&amp;":"&amp;ADDRESS(1000,COLUMN(E$9)+6))),
    SUMIF(INDIRECT(Equipo!$G$4&amp;"!B10:B1000"),$B71,INDIRECT(Equipo!$G$4&amp;"!"&amp;ADDRESS(10,COLUMN(E$9)+6)&amp;":"&amp;ADDRESS(1000,COLUMN(E$9)+6)))))</f>
        <v>-</v>
      </c>
      <c r="F71" s="2" t="str">
        <f ca="1">IF(ISBLANK(Tareas!$B69),"-",
SUM(
    SUMIF(INDIRECT(Equipo!$C$4&amp;"!B10:B1000"),$B71,INDIRECT(Equipo!$C$4&amp;"!"&amp;ADDRESS(10,COLUMN(F$9)+6)&amp;":"&amp;ADDRESS(1000,COLUMN(F$9)+6))),
    SUMIF(INDIRECT(Equipo!$D$4&amp;"!B10:B1000"),$B71,INDIRECT(Equipo!$D$4&amp;"!"&amp;ADDRESS(10,COLUMN(F$9)+6)&amp;":"&amp;ADDRESS(1000,COLUMN(F$9)+6))),
    SUMIF(INDIRECT(Equipo!$E$4&amp;"!B10:B1000"),$B71,INDIRECT(Equipo!$E$4&amp;"!"&amp;ADDRESS(10,COLUMN(F$9)+6)&amp;":"&amp;ADDRESS(1000,COLUMN(F$9)+6))),
    SUMIF(INDIRECT(Equipo!$F$4&amp;"!B10:B1000"),$B71,INDIRECT(Equipo!$F$4&amp;"!"&amp;ADDRESS(10,COLUMN(F$9)+6)&amp;":"&amp;ADDRESS(1000,COLUMN(F$9)+6))),
    SUMIF(INDIRECT(Equipo!$G$4&amp;"!B10:B1000"),$B71,INDIRECT(Equipo!$G$4&amp;"!"&amp;ADDRESS(10,COLUMN(F$9)+6)&amp;":"&amp;ADDRESS(1000,COLUMN(F$9)+6)))))</f>
        <v>-</v>
      </c>
      <c r="G71" s="2" t="str">
        <f ca="1">IF(ISBLANK(Tareas!$B69),"-",
SUM(
    SUMIF(INDIRECT(Equipo!$C$4&amp;"!B10:B1000"),$B71,INDIRECT(Equipo!$C$4&amp;"!"&amp;ADDRESS(10,COLUMN(G$9)+6)&amp;":"&amp;ADDRESS(1000,COLUMN(G$9)+6))),
    SUMIF(INDIRECT(Equipo!$D$4&amp;"!B10:B1000"),$B71,INDIRECT(Equipo!$D$4&amp;"!"&amp;ADDRESS(10,COLUMN(G$9)+6)&amp;":"&amp;ADDRESS(1000,COLUMN(G$9)+6))),
    SUMIF(INDIRECT(Equipo!$E$4&amp;"!B10:B1000"),$B71,INDIRECT(Equipo!$E$4&amp;"!"&amp;ADDRESS(10,COLUMN(G$9)+6)&amp;":"&amp;ADDRESS(1000,COLUMN(G$9)+6))),
    SUMIF(INDIRECT(Equipo!$F$4&amp;"!B10:B1000"),$B71,INDIRECT(Equipo!$F$4&amp;"!"&amp;ADDRESS(10,COLUMN(G$9)+6)&amp;":"&amp;ADDRESS(1000,COLUMN(G$9)+6))),
    SUMIF(INDIRECT(Equipo!$G$4&amp;"!B10:B1000"),$B71,INDIRECT(Equipo!$G$4&amp;"!"&amp;ADDRESS(10,COLUMN(G$9)+6)&amp;":"&amp;ADDRESS(1000,COLUMN(G$9)+6)))))</f>
        <v>-</v>
      </c>
    </row>
    <row r="72" spans="2:7">
      <c r="B72" t="str">
        <f>IF(ISBLANK(Tareas!B70)," - ",Tareas!B70)</f>
        <v xml:space="preserve"> - </v>
      </c>
      <c r="C72" s="2" t="str">
        <f>IF(ISBLANK(Tareas!$B70),"-",SUM(D72:G72))</f>
        <v>-</v>
      </c>
      <c r="D72" s="2" t="str">
        <f ca="1">IF(ISBLANK(Tareas!$B70),"-",
SUM(
    SUMIF(INDIRECT(Equipo!$C$4&amp;"!B10:B1000"),$B72,INDIRECT(Equipo!$C$4&amp;"!"&amp;ADDRESS(10,COLUMN(D$9)+6)&amp;":"&amp;ADDRESS(1000,COLUMN(D$9)+6))),
    SUMIF(INDIRECT(Equipo!$D$4&amp;"!B10:B1000"),$B72,INDIRECT(Equipo!$D$4&amp;"!"&amp;ADDRESS(10,COLUMN(D$9)+6)&amp;":"&amp;ADDRESS(1000,COLUMN(D$9)+6))),
    SUMIF(INDIRECT(Equipo!$E$4&amp;"!B10:B1000"),$B72,INDIRECT(Equipo!$E$4&amp;"!"&amp;ADDRESS(10,COLUMN(D$9)+6)&amp;":"&amp;ADDRESS(1000,COLUMN(D$9)+6))),
    SUMIF(INDIRECT(Equipo!$F$4&amp;"!B10:B1000"),$B72,INDIRECT(Equipo!$F$4&amp;"!"&amp;ADDRESS(10,COLUMN(D$9)+6)&amp;":"&amp;ADDRESS(1000,COLUMN(D$9)+6))),
    SUMIF(INDIRECT(Equipo!$G$4&amp;"!B10:B1000"),$B72,INDIRECT(Equipo!$G$4&amp;"!"&amp;ADDRESS(10,COLUMN(D$9)+6)&amp;":"&amp;ADDRESS(1000,COLUMN(D$9)+6)))))</f>
        <v>-</v>
      </c>
      <c r="E72" s="2" t="str">
        <f ca="1">IF(ISBLANK(Tareas!$B70),"-",
SUM(
    SUMIF(INDIRECT(Equipo!$C$4&amp;"!B10:B1000"),$B72,INDIRECT(Equipo!$C$4&amp;"!"&amp;ADDRESS(10,COLUMN(E$9)+6)&amp;":"&amp;ADDRESS(1000,COLUMN(E$9)+6))),
    SUMIF(INDIRECT(Equipo!$D$4&amp;"!B10:B1000"),$B72,INDIRECT(Equipo!$D$4&amp;"!"&amp;ADDRESS(10,COLUMN(E$9)+6)&amp;":"&amp;ADDRESS(1000,COLUMN(E$9)+6))),
    SUMIF(INDIRECT(Equipo!$E$4&amp;"!B10:B1000"),$B72,INDIRECT(Equipo!$E$4&amp;"!"&amp;ADDRESS(10,COLUMN(E$9)+6)&amp;":"&amp;ADDRESS(1000,COLUMN(E$9)+6))),
    SUMIF(INDIRECT(Equipo!$F$4&amp;"!B10:B1000"),$B72,INDIRECT(Equipo!$F$4&amp;"!"&amp;ADDRESS(10,COLUMN(E$9)+6)&amp;":"&amp;ADDRESS(1000,COLUMN(E$9)+6))),
    SUMIF(INDIRECT(Equipo!$G$4&amp;"!B10:B1000"),$B72,INDIRECT(Equipo!$G$4&amp;"!"&amp;ADDRESS(10,COLUMN(E$9)+6)&amp;":"&amp;ADDRESS(1000,COLUMN(E$9)+6)))))</f>
        <v>-</v>
      </c>
      <c r="F72" s="2" t="str">
        <f ca="1">IF(ISBLANK(Tareas!$B70),"-",
SUM(
    SUMIF(INDIRECT(Equipo!$C$4&amp;"!B10:B1000"),$B72,INDIRECT(Equipo!$C$4&amp;"!"&amp;ADDRESS(10,COLUMN(F$9)+6)&amp;":"&amp;ADDRESS(1000,COLUMN(F$9)+6))),
    SUMIF(INDIRECT(Equipo!$D$4&amp;"!B10:B1000"),$B72,INDIRECT(Equipo!$D$4&amp;"!"&amp;ADDRESS(10,COLUMN(F$9)+6)&amp;":"&amp;ADDRESS(1000,COLUMN(F$9)+6))),
    SUMIF(INDIRECT(Equipo!$E$4&amp;"!B10:B1000"),$B72,INDIRECT(Equipo!$E$4&amp;"!"&amp;ADDRESS(10,COLUMN(F$9)+6)&amp;":"&amp;ADDRESS(1000,COLUMN(F$9)+6))),
    SUMIF(INDIRECT(Equipo!$F$4&amp;"!B10:B1000"),$B72,INDIRECT(Equipo!$F$4&amp;"!"&amp;ADDRESS(10,COLUMN(F$9)+6)&amp;":"&amp;ADDRESS(1000,COLUMN(F$9)+6))),
    SUMIF(INDIRECT(Equipo!$G$4&amp;"!B10:B1000"),$B72,INDIRECT(Equipo!$G$4&amp;"!"&amp;ADDRESS(10,COLUMN(F$9)+6)&amp;":"&amp;ADDRESS(1000,COLUMN(F$9)+6)))))</f>
        <v>-</v>
      </c>
      <c r="G72" s="2" t="str">
        <f ca="1">IF(ISBLANK(Tareas!$B70),"-",
SUM(
    SUMIF(INDIRECT(Equipo!$C$4&amp;"!B10:B1000"),$B72,INDIRECT(Equipo!$C$4&amp;"!"&amp;ADDRESS(10,COLUMN(G$9)+6)&amp;":"&amp;ADDRESS(1000,COLUMN(G$9)+6))),
    SUMIF(INDIRECT(Equipo!$D$4&amp;"!B10:B1000"),$B72,INDIRECT(Equipo!$D$4&amp;"!"&amp;ADDRESS(10,COLUMN(G$9)+6)&amp;":"&amp;ADDRESS(1000,COLUMN(G$9)+6))),
    SUMIF(INDIRECT(Equipo!$E$4&amp;"!B10:B1000"),$B72,INDIRECT(Equipo!$E$4&amp;"!"&amp;ADDRESS(10,COLUMN(G$9)+6)&amp;":"&amp;ADDRESS(1000,COLUMN(G$9)+6))),
    SUMIF(INDIRECT(Equipo!$F$4&amp;"!B10:B1000"),$B72,INDIRECT(Equipo!$F$4&amp;"!"&amp;ADDRESS(10,COLUMN(G$9)+6)&amp;":"&amp;ADDRESS(1000,COLUMN(G$9)+6))),
    SUMIF(INDIRECT(Equipo!$G$4&amp;"!B10:B1000"),$B72,INDIRECT(Equipo!$G$4&amp;"!"&amp;ADDRESS(10,COLUMN(G$9)+6)&amp;":"&amp;ADDRESS(1000,COLUMN(G$9)+6)))))</f>
        <v>-</v>
      </c>
    </row>
    <row r="73" spans="2:7">
      <c r="B73" t="str">
        <f>IF(ISBLANK(Tareas!B71)," - ",Tareas!B71)</f>
        <v xml:space="preserve"> - </v>
      </c>
      <c r="C73" s="2" t="str">
        <f>IF(ISBLANK(Tareas!$B71),"-",SUM(D73:G73))</f>
        <v>-</v>
      </c>
      <c r="D73" s="2" t="str">
        <f ca="1">IF(ISBLANK(Tareas!$B71),"-",
SUM(
    SUMIF(INDIRECT(Equipo!$C$4&amp;"!B10:B1000"),$B73,INDIRECT(Equipo!$C$4&amp;"!"&amp;ADDRESS(10,COLUMN(D$9)+6)&amp;":"&amp;ADDRESS(1000,COLUMN(D$9)+6))),
    SUMIF(INDIRECT(Equipo!$D$4&amp;"!B10:B1000"),$B73,INDIRECT(Equipo!$D$4&amp;"!"&amp;ADDRESS(10,COLUMN(D$9)+6)&amp;":"&amp;ADDRESS(1000,COLUMN(D$9)+6))),
    SUMIF(INDIRECT(Equipo!$E$4&amp;"!B10:B1000"),$B73,INDIRECT(Equipo!$E$4&amp;"!"&amp;ADDRESS(10,COLUMN(D$9)+6)&amp;":"&amp;ADDRESS(1000,COLUMN(D$9)+6))),
    SUMIF(INDIRECT(Equipo!$F$4&amp;"!B10:B1000"),$B73,INDIRECT(Equipo!$F$4&amp;"!"&amp;ADDRESS(10,COLUMN(D$9)+6)&amp;":"&amp;ADDRESS(1000,COLUMN(D$9)+6))),
    SUMIF(INDIRECT(Equipo!$G$4&amp;"!B10:B1000"),$B73,INDIRECT(Equipo!$G$4&amp;"!"&amp;ADDRESS(10,COLUMN(D$9)+6)&amp;":"&amp;ADDRESS(1000,COLUMN(D$9)+6)))))</f>
        <v>-</v>
      </c>
      <c r="E73" s="2" t="str">
        <f ca="1">IF(ISBLANK(Tareas!$B71),"-",
SUM(
    SUMIF(INDIRECT(Equipo!$C$4&amp;"!B10:B1000"),$B73,INDIRECT(Equipo!$C$4&amp;"!"&amp;ADDRESS(10,COLUMN(E$9)+6)&amp;":"&amp;ADDRESS(1000,COLUMN(E$9)+6))),
    SUMIF(INDIRECT(Equipo!$D$4&amp;"!B10:B1000"),$B73,INDIRECT(Equipo!$D$4&amp;"!"&amp;ADDRESS(10,COLUMN(E$9)+6)&amp;":"&amp;ADDRESS(1000,COLUMN(E$9)+6))),
    SUMIF(INDIRECT(Equipo!$E$4&amp;"!B10:B1000"),$B73,INDIRECT(Equipo!$E$4&amp;"!"&amp;ADDRESS(10,COLUMN(E$9)+6)&amp;":"&amp;ADDRESS(1000,COLUMN(E$9)+6))),
    SUMIF(INDIRECT(Equipo!$F$4&amp;"!B10:B1000"),$B73,INDIRECT(Equipo!$F$4&amp;"!"&amp;ADDRESS(10,COLUMN(E$9)+6)&amp;":"&amp;ADDRESS(1000,COLUMN(E$9)+6))),
    SUMIF(INDIRECT(Equipo!$G$4&amp;"!B10:B1000"),$B73,INDIRECT(Equipo!$G$4&amp;"!"&amp;ADDRESS(10,COLUMN(E$9)+6)&amp;":"&amp;ADDRESS(1000,COLUMN(E$9)+6)))))</f>
        <v>-</v>
      </c>
      <c r="F73" s="2" t="str">
        <f ca="1">IF(ISBLANK(Tareas!$B71),"-",
SUM(
    SUMIF(INDIRECT(Equipo!$C$4&amp;"!B10:B1000"),$B73,INDIRECT(Equipo!$C$4&amp;"!"&amp;ADDRESS(10,COLUMN(F$9)+6)&amp;":"&amp;ADDRESS(1000,COLUMN(F$9)+6))),
    SUMIF(INDIRECT(Equipo!$D$4&amp;"!B10:B1000"),$B73,INDIRECT(Equipo!$D$4&amp;"!"&amp;ADDRESS(10,COLUMN(F$9)+6)&amp;":"&amp;ADDRESS(1000,COLUMN(F$9)+6))),
    SUMIF(INDIRECT(Equipo!$E$4&amp;"!B10:B1000"),$B73,INDIRECT(Equipo!$E$4&amp;"!"&amp;ADDRESS(10,COLUMN(F$9)+6)&amp;":"&amp;ADDRESS(1000,COLUMN(F$9)+6))),
    SUMIF(INDIRECT(Equipo!$F$4&amp;"!B10:B1000"),$B73,INDIRECT(Equipo!$F$4&amp;"!"&amp;ADDRESS(10,COLUMN(F$9)+6)&amp;":"&amp;ADDRESS(1000,COLUMN(F$9)+6))),
    SUMIF(INDIRECT(Equipo!$G$4&amp;"!B10:B1000"),$B73,INDIRECT(Equipo!$G$4&amp;"!"&amp;ADDRESS(10,COLUMN(F$9)+6)&amp;":"&amp;ADDRESS(1000,COLUMN(F$9)+6)))))</f>
        <v>-</v>
      </c>
      <c r="G73" s="2" t="str">
        <f ca="1">IF(ISBLANK(Tareas!$B71),"-",
SUM(
    SUMIF(INDIRECT(Equipo!$C$4&amp;"!B10:B1000"),$B73,INDIRECT(Equipo!$C$4&amp;"!"&amp;ADDRESS(10,COLUMN(G$9)+6)&amp;":"&amp;ADDRESS(1000,COLUMN(G$9)+6))),
    SUMIF(INDIRECT(Equipo!$D$4&amp;"!B10:B1000"),$B73,INDIRECT(Equipo!$D$4&amp;"!"&amp;ADDRESS(10,COLUMN(G$9)+6)&amp;":"&amp;ADDRESS(1000,COLUMN(G$9)+6))),
    SUMIF(INDIRECT(Equipo!$E$4&amp;"!B10:B1000"),$B73,INDIRECT(Equipo!$E$4&amp;"!"&amp;ADDRESS(10,COLUMN(G$9)+6)&amp;":"&amp;ADDRESS(1000,COLUMN(G$9)+6))),
    SUMIF(INDIRECT(Equipo!$F$4&amp;"!B10:B1000"),$B73,INDIRECT(Equipo!$F$4&amp;"!"&amp;ADDRESS(10,COLUMN(G$9)+6)&amp;":"&amp;ADDRESS(1000,COLUMN(G$9)+6))),
    SUMIF(INDIRECT(Equipo!$G$4&amp;"!B10:B1000"),$B73,INDIRECT(Equipo!$G$4&amp;"!"&amp;ADDRESS(10,COLUMN(G$9)+6)&amp;":"&amp;ADDRESS(1000,COLUMN(G$9)+6)))))</f>
        <v>-</v>
      </c>
    </row>
    <row r="74" spans="2:7">
      <c r="B74" t="str">
        <f>IF(ISBLANK(Tareas!B72)," - ",Tareas!B72)</f>
        <v xml:space="preserve"> - </v>
      </c>
      <c r="C74" s="2" t="str">
        <f>IF(ISBLANK(Tareas!$B72),"-",SUM(D74:G74))</f>
        <v>-</v>
      </c>
      <c r="D74" s="2" t="str">
        <f ca="1">IF(ISBLANK(Tareas!$B72),"-",
SUM(
    SUMIF(INDIRECT(Equipo!$C$4&amp;"!B10:B1000"),$B74,INDIRECT(Equipo!$C$4&amp;"!"&amp;ADDRESS(10,COLUMN(D$9)+6)&amp;":"&amp;ADDRESS(1000,COLUMN(D$9)+6))),
    SUMIF(INDIRECT(Equipo!$D$4&amp;"!B10:B1000"),$B74,INDIRECT(Equipo!$D$4&amp;"!"&amp;ADDRESS(10,COLUMN(D$9)+6)&amp;":"&amp;ADDRESS(1000,COLUMN(D$9)+6))),
    SUMIF(INDIRECT(Equipo!$E$4&amp;"!B10:B1000"),$B74,INDIRECT(Equipo!$E$4&amp;"!"&amp;ADDRESS(10,COLUMN(D$9)+6)&amp;":"&amp;ADDRESS(1000,COLUMN(D$9)+6))),
    SUMIF(INDIRECT(Equipo!$F$4&amp;"!B10:B1000"),$B74,INDIRECT(Equipo!$F$4&amp;"!"&amp;ADDRESS(10,COLUMN(D$9)+6)&amp;":"&amp;ADDRESS(1000,COLUMN(D$9)+6))),
    SUMIF(INDIRECT(Equipo!$G$4&amp;"!B10:B1000"),$B74,INDIRECT(Equipo!$G$4&amp;"!"&amp;ADDRESS(10,COLUMN(D$9)+6)&amp;":"&amp;ADDRESS(1000,COLUMN(D$9)+6)))))</f>
        <v>-</v>
      </c>
      <c r="E74" s="2" t="str">
        <f ca="1">IF(ISBLANK(Tareas!$B72),"-",
SUM(
    SUMIF(INDIRECT(Equipo!$C$4&amp;"!B10:B1000"),$B74,INDIRECT(Equipo!$C$4&amp;"!"&amp;ADDRESS(10,COLUMN(E$9)+6)&amp;":"&amp;ADDRESS(1000,COLUMN(E$9)+6))),
    SUMIF(INDIRECT(Equipo!$D$4&amp;"!B10:B1000"),$B74,INDIRECT(Equipo!$D$4&amp;"!"&amp;ADDRESS(10,COLUMN(E$9)+6)&amp;":"&amp;ADDRESS(1000,COLUMN(E$9)+6))),
    SUMIF(INDIRECT(Equipo!$E$4&amp;"!B10:B1000"),$B74,INDIRECT(Equipo!$E$4&amp;"!"&amp;ADDRESS(10,COLUMN(E$9)+6)&amp;":"&amp;ADDRESS(1000,COLUMN(E$9)+6))),
    SUMIF(INDIRECT(Equipo!$F$4&amp;"!B10:B1000"),$B74,INDIRECT(Equipo!$F$4&amp;"!"&amp;ADDRESS(10,COLUMN(E$9)+6)&amp;":"&amp;ADDRESS(1000,COLUMN(E$9)+6))),
    SUMIF(INDIRECT(Equipo!$G$4&amp;"!B10:B1000"),$B74,INDIRECT(Equipo!$G$4&amp;"!"&amp;ADDRESS(10,COLUMN(E$9)+6)&amp;":"&amp;ADDRESS(1000,COLUMN(E$9)+6)))))</f>
        <v>-</v>
      </c>
      <c r="F74" s="2" t="str">
        <f ca="1">IF(ISBLANK(Tareas!$B72),"-",
SUM(
    SUMIF(INDIRECT(Equipo!$C$4&amp;"!B10:B1000"),$B74,INDIRECT(Equipo!$C$4&amp;"!"&amp;ADDRESS(10,COLUMN(F$9)+6)&amp;":"&amp;ADDRESS(1000,COLUMN(F$9)+6))),
    SUMIF(INDIRECT(Equipo!$D$4&amp;"!B10:B1000"),$B74,INDIRECT(Equipo!$D$4&amp;"!"&amp;ADDRESS(10,COLUMN(F$9)+6)&amp;":"&amp;ADDRESS(1000,COLUMN(F$9)+6))),
    SUMIF(INDIRECT(Equipo!$E$4&amp;"!B10:B1000"),$B74,INDIRECT(Equipo!$E$4&amp;"!"&amp;ADDRESS(10,COLUMN(F$9)+6)&amp;":"&amp;ADDRESS(1000,COLUMN(F$9)+6))),
    SUMIF(INDIRECT(Equipo!$F$4&amp;"!B10:B1000"),$B74,INDIRECT(Equipo!$F$4&amp;"!"&amp;ADDRESS(10,COLUMN(F$9)+6)&amp;":"&amp;ADDRESS(1000,COLUMN(F$9)+6))),
    SUMIF(INDIRECT(Equipo!$G$4&amp;"!B10:B1000"),$B74,INDIRECT(Equipo!$G$4&amp;"!"&amp;ADDRESS(10,COLUMN(F$9)+6)&amp;":"&amp;ADDRESS(1000,COLUMN(F$9)+6)))))</f>
        <v>-</v>
      </c>
      <c r="G74" s="2" t="str">
        <f ca="1">IF(ISBLANK(Tareas!$B72),"-",
SUM(
    SUMIF(INDIRECT(Equipo!$C$4&amp;"!B10:B1000"),$B74,INDIRECT(Equipo!$C$4&amp;"!"&amp;ADDRESS(10,COLUMN(G$9)+6)&amp;":"&amp;ADDRESS(1000,COLUMN(G$9)+6))),
    SUMIF(INDIRECT(Equipo!$D$4&amp;"!B10:B1000"),$B74,INDIRECT(Equipo!$D$4&amp;"!"&amp;ADDRESS(10,COLUMN(G$9)+6)&amp;":"&amp;ADDRESS(1000,COLUMN(G$9)+6))),
    SUMIF(INDIRECT(Equipo!$E$4&amp;"!B10:B1000"),$B74,INDIRECT(Equipo!$E$4&amp;"!"&amp;ADDRESS(10,COLUMN(G$9)+6)&amp;":"&amp;ADDRESS(1000,COLUMN(G$9)+6))),
    SUMIF(INDIRECT(Equipo!$F$4&amp;"!B10:B1000"),$B74,INDIRECT(Equipo!$F$4&amp;"!"&amp;ADDRESS(10,COLUMN(G$9)+6)&amp;":"&amp;ADDRESS(1000,COLUMN(G$9)+6))),
    SUMIF(INDIRECT(Equipo!$G$4&amp;"!B10:B1000"),$B74,INDIRECT(Equipo!$G$4&amp;"!"&amp;ADDRESS(10,COLUMN(G$9)+6)&amp;":"&amp;ADDRESS(1000,COLUMN(G$9)+6)))))</f>
        <v>-</v>
      </c>
    </row>
    <row r="75" spans="2:7">
      <c r="B75" t="str">
        <f>IF(ISBLANK(Tareas!B73)," - ",Tareas!B73)</f>
        <v xml:space="preserve"> - </v>
      </c>
      <c r="C75" s="2" t="str">
        <f>IF(ISBLANK(Tareas!$B73),"-",SUM(D75:G75))</f>
        <v>-</v>
      </c>
      <c r="D75" s="2" t="str">
        <f ca="1">IF(ISBLANK(Tareas!$B73),"-",
SUM(
    SUMIF(INDIRECT(Equipo!$C$4&amp;"!B10:B1000"),$B75,INDIRECT(Equipo!$C$4&amp;"!"&amp;ADDRESS(10,COLUMN(D$9)+6)&amp;":"&amp;ADDRESS(1000,COLUMN(D$9)+6))),
    SUMIF(INDIRECT(Equipo!$D$4&amp;"!B10:B1000"),$B75,INDIRECT(Equipo!$D$4&amp;"!"&amp;ADDRESS(10,COLUMN(D$9)+6)&amp;":"&amp;ADDRESS(1000,COLUMN(D$9)+6))),
    SUMIF(INDIRECT(Equipo!$E$4&amp;"!B10:B1000"),$B75,INDIRECT(Equipo!$E$4&amp;"!"&amp;ADDRESS(10,COLUMN(D$9)+6)&amp;":"&amp;ADDRESS(1000,COLUMN(D$9)+6))),
    SUMIF(INDIRECT(Equipo!$F$4&amp;"!B10:B1000"),$B75,INDIRECT(Equipo!$F$4&amp;"!"&amp;ADDRESS(10,COLUMN(D$9)+6)&amp;":"&amp;ADDRESS(1000,COLUMN(D$9)+6))),
    SUMIF(INDIRECT(Equipo!$G$4&amp;"!B10:B1000"),$B75,INDIRECT(Equipo!$G$4&amp;"!"&amp;ADDRESS(10,COLUMN(D$9)+6)&amp;":"&amp;ADDRESS(1000,COLUMN(D$9)+6)))))</f>
        <v>-</v>
      </c>
      <c r="E75" s="2" t="str">
        <f ca="1">IF(ISBLANK(Tareas!$B73),"-",
SUM(
    SUMIF(INDIRECT(Equipo!$C$4&amp;"!B10:B1000"),$B75,INDIRECT(Equipo!$C$4&amp;"!"&amp;ADDRESS(10,COLUMN(E$9)+6)&amp;":"&amp;ADDRESS(1000,COLUMN(E$9)+6))),
    SUMIF(INDIRECT(Equipo!$D$4&amp;"!B10:B1000"),$B75,INDIRECT(Equipo!$D$4&amp;"!"&amp;ADDRESS(10,COLUMN(E$9)+6)&amp;":"&amp;ADDRESS(1000,COLUMN(E$9)+6))),
    SUMIF(INDIRECT(Equipo!$E$4&amp;"!B10:B1000"),$B75,INDIRECT(Equipo!$E$4&amp;"!"&amp;ADDRESS(10,COLUMN(E$9)+6)&amp;":"&amp;ADDRESS(1000,COLUMN(E$9)+6))),
    SUMIF(INDIRECT(Equipo!$F$4&amp;"!B10:B1000"),$B75,INDIRECT(Equipo!$F$4&amp;"!"&amp;ADDRESS(10,COLUMN(E$9)+6)&amp;":"&amp;ADDRESS(1000,COLUMN(E$9)+6))),
    SUMIF(INDIRECT(Equipo!$G$4&amp;"!B10:B1000"),$B75,INDIRECT(Equipo!$G$4&amp;"!"&amp;ADDRESS(10,COLUMN(E$9)+6)&amp;":"&amp;ADDRESS(1000,COLUMN(E$9)+6)))))</f>
        <v>-</v>
      </c>
      <c r="F75" s="2" t="str">
        <f ca="1">IF(ISBLANK(Tareas!$B73),"-",
SUM(
    SUMIF(INDIRECT(Equipo!$C$4&amp;"!B10:B1000"),$B75,INDIRECT(Equipo!$C$4&amp;"!"&amp;ADDRESS(10,COLUMN(F$9)+6)&amp;":"&amp;ADDRESS(1000,COLUMN(F$9)+6))),
    SUMIF(INDIRECT(Equipo!$D$4&amp;"!B10:B1000"),$B75,INDIRECT(Equipo!$D$4&amp;"!"&amp;ADDRESS(10,COLUMN(F$9)+6)&amp;":"&amp;ADDRESS(1000,COLUMN(F$9)+6))),
    SUMIF(INDIRECT(Equipo!$E$4&amp;"!B10:B1000"),$B75,INDIRECT(Equipo!$E$4&amp;"!"&amp;ADDRESS(10,COLUMN(F$9)+6)&amp;":"&amp;ADDRESS(1000,COLUMN(F$9)+6))),
    SUMIF(INDIRECT(Equipo!$F$4&amp;"!B10:B1000"),$B75,INDIRECT(Equipo!$F$4&amp;"!"&amp;ADDRESS(10,COLUMN(F$9)+6)&amp;":"&amp;ADDRESS(1000,COLUMN(F$9)+6))),
    SUMIF(INDIRECT(Equipo!$G$4&amp;"!B10:B1000"),$B75,INDIRECT(Equipo!$G$4&amp;"!"&amp;ADDRESS(10,COLUMN(F$9)+6)&amp;":"&amp;ADDRESS(1000,COLUMN(F$9)+6)))))</f>
        <v>-</v>
      </c>
      <c r="G75" s="2" t="str">
        <f ca="1">IF(ISBLANK(Tareas!$B73),"-",
SUM(
    SUMIF(INDIRECT(Equipo!$C$4&amp;"!B10:B1000"),$B75,INDIRECT(Equipo!$C$4&amp;"!"&amp;ADDRESS(10,COLUMN(G$9)+6)&amp;":"&amp;ADDRESS(1000,COLUMN(G$9)+6))),
    SUMIF(INDIRECT(Equipo!$D$4&amp;"!B10:B1000"),$B75,INDIRECT(Equipo!$D$4&amp;"!"&amp;ADDRESS(10,COLUMN(G$9)+6)&amp;":"&amp;ADDRESS(1000,COLUMN(G$9)+6))),
    SUMIF(INDIRECT(Equipo!$E$4&amp;"!B10:B1000"),$B75,INDIRECT(Equipo!$E$4&amp;"!"&amp;ADDRESS(10,COLUMN(G$9)+6)&amp;":"&amp;ADDRESS(1000,COLUMN(G$9)+6))),
    SUMIF(INDIRECT(Equipo!$F$4&amp;"!B10:B1000"),$B75,INDIRECT(Equipo!$F$4&amp;"!"&amp;ADDRESS(10,COLUMN(G$9)+6)&amp;":"&amp;ADDRESS(1000,COLUMN(G$9)+6))),
    SUMIF(INDIRECT(Equipo!$G$4&amp;"!B10:B1000"),$B75,INDIRECT(Equipo!$G$4&amp;"!"&amp;ADDRESS(10,COLUMN(G$9)+6)&amp;":"&amp;ADDRESS(1000,COLUMN(G$9)+6)))))</f>
        <v>-</v>
      </c>
    </row>
    <row r="76" spans="2:7">
      <c r="B76" t="str">
        <f>IF(ISBLANK(Tareas!B74)," - ",Tareas!B74)</f>
        <v xml:space="preserve"> - </v>
      </c>
      <c r="C76" s="2" t="str">
        <f>IF(ISBLANK(Tareas!$B74),"-",SUM(D76:G76))</f>
        <v>-</v>
      </c>
      <c r="D76" s="2" t="str">
        <f ca="1">IF(ISBLANK(Tareas!$B74),"-",
SUM(
    SUMIF(INDIRECT(Equipo!$C$4&amp;"!B10:B1000"),$B76,INDIRECT(Equipo!$C$4&amp;"!"&amp;ADDRESS(10,COLUMN(D$9)+6)&amp;":"&amp;ADDRESS(1000,COLUMN(D$9)+6))),
    SUMIF(INDIRECT(Equipo!$D$4&amp;"!B10:B1000"),$B76,INDIRECT(Equipo!$D$4&amp;"!"&amp;ADDRESS(10,COLUMN(D$9)+6)&amp;":"&amp;ADDRESS(1000,COLUMN(D$9)+6))),
    SUMIF(INDIRECT(Equipo!$E$4&amp;"!B10:B1000"),$B76,INDIRECT(Equipo!$E$4&amp;"!"&amp;ADDRESS(10,COLUMN(D$9)+6)&amp;":"&amp;ADDRESS(1000,COLUMN(D$9)+6))),
    SUMIF(INDIRECT(Equipo!$F$4&amp;"!B10:B1000"),$B76,INDIRECT(Equipo!$F$4&amp;"!"&amp;ADDRESS(10,COLUMN(D$9)+6)&amp;":"&amp;ADDRESS(1000,COLUMN(D$9)+6))),
    SUMIF(INDIRECT(Equipo!$G$4&amp;"!B10:B1000"),$B76,INDIRECT(Equipo!$G$4&amp;"!"&amp;ADDRESS(10,COLUMN(D$9)+6)&amp;":"&amp;ADDRESS(1000,COLUMN(D$9)+6)))))</f>
        <v>-</v>
      </c>
      <c r="E76" s="2" t="str">
        <f ca="1">IF(ISBLANK(Tareas!$B74),"-",
SUM(
    SUMIF(INDIRECT(Equipo!$C$4&amp;"!B10:B1000"),$B76,INDIRECT(Equipo!$C$4&amp;"!"&amp;ADDRESS(10,COLUMN(E$9)+6)&amp;":"&amp;ADDRESS(1000,COLUMN(E$9)+6))),
    SUMIF(INDIRECT(Equipo!$D$4&amp;"!B10:B1000"),$B76,INDIRECT(Equipo!$D$4&amp;"!"&amp;ADDRESS(10,COLUMN(E$9)+6)&amp;":"&amp;ADDRESS(1000,COLUMN(E$9)+6))),
    SUMIF(INDIRECT(Equipo!$E$4&amp;"!B10:B1000"),$B76,INDIRECT(Equipo!$E$4&amp;"!"&amp;ADDRESS(10,COLUMN(E$9)+6)&amp;":"&amp;ADDRESS(1000,COLUMN(E$9)+6))),
    SUMIF(INDIRECT(Equipo!$F$4&amp;"!B10:B1000"),$B76,INDIRECT(Equipo!$F$4&amp;"!"&amp;ADDRESS(10,COLUMN(E$9)+6)&amp;":"&amp;ADDRESS(1000,COLUMN(E$9)+6))),
    SUMIF(INDIRECT(Equipo!$G$4&amp;"!B10:B1000"),$B76,INDIRECT(Equipo!$G$4&amp;"!"&amp;ADDRESS(10,COLUMN(E$9)+6)&amp;":"&amp;ADDRESS(1000,COLUMN(E$9)+6)))))</f>
        <v>-</v>
      </c>
      <c r="F76" s="2" t="str">
        <f ca="1">IF(ISBLANK(Tareas!$B74),"-",
SUM(
    SUMIF(INDIRECT(Equipo!$C$4&amp;"!B10:B1000"),$B76,INDIRECT(Equipo!$C$4&amp;"!"&amp;ADDRESS(10,COLUMN(F$9)+6)&amp;":"&amp;ADDRESS(1000,COLUMN(F$9)+6))),
    SUMIF(INDIRECT(Equipo!$D$4&amp;"!B10:B1000"),$B76,INDIRECT(Equipo!$D$4&amp;"!"&amp;ADDRESS(10,COLUMN(F$9)+6)&amp;":"&amp;ADDRESS(1000,COLUMN(F$9)+6))),
    SUMIF(INDIRECT(Equipo!$E$4&amp;"!B10:B1000"),$B76,INDIRECT(Equipo!$E$4&amp;"!"&amp;ADDRESS(10,COLUMN(F$9)+6)&amp;":"&amp;ADDRESS(1000,COLUMN(F$9)+6))),
    SUMIF(INDIRECT(Equipo!$F$4&amp;"!B10:B1000"),$B76,INDIRECT(Equipo!$F$4&amp;"!"&amp;ADDRESS(10,COLUMN(F$9)+6)&amp;":"&amp;ADDRESS(1000,COLUMN(F$9)+6))),
    SUMIF(INDIRECT(Equipo!$G$4&amp;"!B10:B1000"),$B76,INDIRECT(Equipo!$G$4&amp;"!"&amp;ADDRESS(10,COLUMN(F$9)+6)&amp;":"&amp;ADDRESS(1000,COLUMN(F$9)+6)))))</f>
        <v>-</v>
      </c>
      <c r="G76" s="2" t="str">
        <f ca="1">IF(ISBLANK(Tareas!$B74),"-",
SUM(
    SUMIF(INDIRECT(Equipo!$C$4&amp;"!B10:B1000"),$B76,INDIRECT(Equipo!$C$4&amp;"!"&amp;ADDRESS(10,COLUMN(G$9)+6)&amp;":"&amp;ADDRESS(1000,COLUMN(G$9)+6))),
    SUMIF(INDIRECT(Equipo!$D$4&amp;"!B10:B1000"),$B76,INDIRECT(Equipo!$D$4&amp;"!"&amp;ADDRESS(10,COLUMN(G$9)+6)&amp;":"&amp;ADDRESS(1000,COLUMN(G$9)+6))),
    SUMIF(INDIRECT(Equipo!$E$4&amp;"!B10:B1000"),$B76,INDIRECT(Equipo!$E$4&amp;"!"&amp;ADDRESS(10,COLUMN(G$9)+6)&amp;":"&amp;ADDRESS(1000,COLUMN(G$9)+6))),
    SUMIF(INDIRECT(Equipo!$F$4&amp;"!B10:B1000"),$B76,INDIRECT(Equipo!$F$4&amp;"!"&amp;ADDRESS(10,COLUMN(G$9)+6)&amp;":"&amp;ADDRESS(1000,COLUMN(G$9)+6))),
    SUMIF(INDIRECT(Equipo!$G$4&amp;"!B10:B1000"),$B76,INDIRECT(Equipo!$G$4&amp;"!"&amp;ADDRESS(10,COLUMN(G$9)+6)&amp;":"&amp;ADDRESS(1000,COLUMN(G$9)+6)))))</f>
        <v>-</v>
      </c>
    </row>
    <row r="77" spans="2:7">
      <c r="B77" t="str">
        <f>IF(ISBLANK(Tareas!B75)," - ",Tareas!B75)</f>
        <v xml:space="preserve"> - </v>
      </c>
      <c r="C77" s="2" t="str">
        <f>IF(ISBLANK(Tareas!$B75),"-",SUM(D77:G77))</f>
        <v>-</v>
      </c>
      <c r="D77" s="2" t="str">
        <f ca="1">IF(ISBLANK(Tareas!$B75),"-",
SUM(
    SUMIF(INDIRECT(Equipo!$C$4&amp;"!B10:B1000"),$B77,INDIRECT(Equipo!$C$4&amp;"!"&amp;ADDRESS(10,COLUMN(D$9)+6)&amp;":"&amp;ADDRESS(1000,COLUMN(D$9)+6))),
    SUMIF(INDIRECT(Equipo!$D$4&amp;"!B10:B1000"),$B77,INDIRECT(Equipo!$D$4&amp;"!"&amp;ADDRESS(10,COLUMN(D$9)+6)&amp;":"&amp;ADDRESS(1000,COLUMN(D$9)+6))),
    SUMIF(INDIRECT(Equipo!$E$4&amp;"!B10:B1000"),$B77,INDIRECT(Equipo!$E$4&amp;"!"&amp;ADDRESS(10,COLUMN(D$9)+6)&amp;":"&amp;ADDRESS(1000,COLUMN(D$9)+6))),
    SUMIF(INDIRECT(Equipo!$F$4&amp;"!B10:B1000"),$B77,INDIRECT(Equipo!$F$4&amp;"!"&amp;ADDRESS(10,COLUMN(D$9)+6)&amp;":"&amp;ADDRESS(1000,COLUMN(D$9)+6))),
    SUMIF(INDIRECT(Equipo!$G$4&amp;"!B10:B1000"),$B77,INDIRECT(Equipo!$G$4&amp;"!"&amp;ADDRESS(10,COLUMN(D$9)+6)&amp;":"&amp;ADDRESS(1000,COLUMN(D$9)+6)))))</f>
        <v>-</v>
      </c>
      <c r="E77" s="2" t="str">
        <f ca="1">IF(ISBLANK(Tareas!$B75),"-",
SUM(
    SUMIF(INDIRECT(Equipo!$C$4&amp;"!B10:B1000"),$B77,INDIRECT(Equipo!$C$4&amp;"!"&amp;ADDRESS(10,COLUMN(E$9)+6)&amp;":"&amp;ADDRESS(1000,COLUMN(E$9)+6))),
    SUMIF(INDIRECT(Equipo!$D$4&amp;"!B10:B1000"),$B77,INDIRECT(Equipo!$D$4&amp;"!"&amp;ADDRESS(10,COLUMN(E$9)+6)&amp;":"&amp;ADDRESS(1000,COLUMN(E$9)+6))),
    SUMIF(INDIRECT(Equipo!$E$4&amp;"!B10:B1000"),$B77,INDIRECT(Equipo!$E$4&amp;"!"&amp;ADDRESS(10,COLUMN(E$9)+6)&amp;":"&amp;ADDRESS(1000,COLUMN(E$9)+6))),
    SUMIF(INDIRECT(Equipo!$F$4&amp;"!B10:B1000"),$B77,INDIRECT(Equipo!$F$4&amp;"!"&amp;ADDRESS(10,COLUMN(E$9)+6)&amp;":"&amp;ADDRESS(1000,COLUMN(E$9)+6))),
    SUMIF(INDIRECT(Equipo!$G$4&amp;"!B10:B1000"),$B77,INDIRECT(Equipo!$G$4&amp;"!"&amp;ADDRESS(10,COLUMN(E$9)+6)&amp;":"&amp;ADDRESS(1000,COLUMN(E$9)+6)))))</f>
        <v>-</v>
      </c>
      <c r="F77" s="2" t="str">
        <f ca="1">IF(ISBLANK(Tareas!$B75),"-",
SUM(
    SUMIF(INDIRECT(Equipo!$C$4&amp;"!B10:B1000"),$B77,INDIRECT(Equipo!$C$4&amp;"!"&amp;ADDRESS(10,COLUMN(F$9)+6)&amp;":"&amp;ADDRESS(1000,COLUMN(F$9)+6))),
    SUMIF(INDIRECT(Equipo!$D$4&amp;"!B10:B1000"),$B77,INDIRECT(Equipo!$D$4&amp;"!"&amp;ADDRESS(10,COLUMN(F$9)+6)&amp;":"&amp;ADDRESS(1000,COLUMN(F$9)+6))),
    SUMIF(INDIRECT(Equipo!$E$4&amp;"!B10:B1000"),$B77,INDIRECT(Equipo!$E$4&amp;"!"&amp;ADDRESS(10,COLUMN(F$9)+6)&amp;":"&amp;ADDRESS(1000,COLUMN(F$9)+6))),
    SUMIF(INDIRECT(Equipo!$F$4&amp;"!B10:B1000"),$B77,INDIRECT(Equipo!$F$4&amp;"!"&amp;ADDRESS(10,COLUMN(F$9)+6)&amp;":"&amp;ADDRESS(1000,COLUMN(F$9)+6))),
    SUMIF(INDIRECT(Equipo!$G$4&amp;"!B10:B1000"),$B77,INDIRECT(Equipo!$G$4&amp;"!"&amp;ADDRESS(10,COLUMN(F$9)+6)&amp;":"&amp;ADDRESS(1000,COLUMN(F$9)+6)))))</f>
        <v>-</v>
      </c>
      <c r="G77" s="2" t="str">
        <f ca="1">IF(ISBLANK(Tareas!$B75),"-",
SUM(
    SUMIF(INDIRECT(Equipo!$C$4&amp;"!B10:B1000"),$B77,INDIRECT(Equipo!$C$4&amp;"!"&amp;ADDRESS(10,COLUMN(G$9)+6)&amp;":"&amp;ADDRESS(1000,COLUMN(G$9)+6))),
    SUMIF(INDIRECT(Equipo!$D$4&amp;"!B10:B1000"),$B77,INDIRECT(Equipo!$D$4&amp;"!"&amp;ADDRESS(10,COLUMN(G$9)+6)&amp;":"&amp;ADDRESS(1000,COLUMN(G$9)+6))),
    SUMIF(INDIRECT(Equipo!$E$4&amp;"!B10:B1000"),$B77,INDIRECT(Equipo!$E$4&amp;"!"&amp;ADDRESS(10,COLUMN(G$9)+6)&amp;":"&amp;ADDRESS(1000,COLUMN(G$9)+6))),
    SUMIF(INDIRECT(Equipo!$F$4&amp;"!B10:B1000"),$B77,INDIRECT(Equipo!$F$4&amp;"!"&amp;ADDRESS(10,COLUMN(G$9)+6)&amp;":"&amp;ADDRESS(1000,COLUMN(G$9)+6))),
    SUMIF(INDIRECT(Equipo!$G$4&amp;"!B10:B1000"),$B77,INDIRECT(Equipo!$G$4&amp;"!"&amp;ADDRESS(10,COLUMN(G$9)+6)&amp;":"&amp;ADDRESS(1000,COLUMN(G$9)+6)))))</f>
        <v>-</v>
      </c>
    </row>
    <row r="78" spans="2:7">
      <c r="B78" t="str">
        <f>IF(ISBLANK(Tareas!B76)," - ",Tareas!B76)</f>
        <v xml:space="preserve"> - </v>
      </c>
      <c r="C78" s="2" t="str">
        <f>IF(ISBLANK(Tareas!$B76),"-",SUM(D78:G78))</f>
        <v>-</v>
      </c>
      <c r="D78" s="2" t="str">
        <f ca="1">IF(ISBLANK(Tareas!$B76),"-",
SUM(
    SUMIF(INDIRECT(Equipo!$C$4&amp;"!B10:B1000"),$B78,INDIRECT(Equipo!$C$4&amp;"!"&amp;ADDRESS(10,COLUMN(D$9)+6)&amp;":"&amp;ADDRESS(1000,COLUMN(D$9)+6))),
    SUMIF(INDIRECT(Equipo!$D$4&amp;"!B10:B1000"),$B78,INDIRECT(Equipo!$D$4&amp;"!"&amp;ADDRESS(10,COLUMN(D$9)+6)&amp;":"&amp;ADDRESS(1000,COLUMN(D$9)+6))),
    SUMIF(INDIRECT(Equipo!$E$4&amp;"!B10:B1000"),$B78,INDIRECT(Equipo!$E$4&amp;"!"&amp;ADDRESS(10,COLUMN(D$9)+6)&amp;":"&amp;ADDRESS(1000,COLUMN(D$9)+6))),
    SUMIF(INDIRECT(Equipo!$F$4&amp;"!B10:B1000"),$B78,INDIRECT(Equipo!$F$4&amp;"!"&amp;ADDRESS(10,COLUMN(D$9)+6)&amp;":"&amp;ADDRESS(1000,COLUMN(D$9)+6))),
    SUMIF(INDIRECT(Equipo!$G$4&amp;"!B10:B1000"),$B78,INDIRECT(Equipo!$G$4&amp;"!"&amp;ADDRESS(10,COLUMN(D$9)+6)&amp;":"&amp;ADDRESS(1000,COLUMN(D$9)+6)))))</f>
        <v>-</v>
      </c>
      <c r="E78" s="2" t="str">
        <f ca="1">IF(ISBLANK(Tareas!$B76),"-",
SUM(
    SUMIF(INDIRECT(Equipo!$C$4&amp;"!B10:B1000"),$B78,INDIRECT(Equipo!$C$4&amp;"!"&amp;ADDRESS(10,COLUMN(E$9)+6)&amp;":"&amp;ADDRESS(1000,COLUMN(E$9)+6))),
    SUMIF(INDIRECT(Equipo!$D$4&amp;"!B10:B1000"),$B78,INDIRECT(Equipo!$D$4&amp;"!"&amp;ADDRESS(10,COLUMN(E$9)+6)&amp;":"&amp;ADDRESS(1000,COLUMN(E$9)+6))),
    SUMIF(INDIRECT(Equipo!$E$4&amp;"!B10:B1000"),$B78,INDIRECT(Equipo!$E$4&amp;"!"&amp;ADDRESS(10,COLUMN(E$9)+6)&amp;":"&amp;ADDRESS(1000,COLUMN(E$9)+6))),
    SUMIF(INDIRECT(Equipo!$F$4&amp;"!B10:B1000"),$B78,INDIRECT(Equipo!$F$4&amp;"!"&amp;ADDRESS(10,COLUMN(E$9)+6)&amp;":"&amp;ADDRESS(1000,COLUMN(E$9)+6))),
    SUMIF(INDIRECT(Equipo!$G$4&amp;"!B10:B1000"),$B78,INDIRECT(Equipo!$G$4&amp;"!"&amp;ADDRESS(10,COLUMN(E$9)+6)&amp;":"&amp;ADDRESS(1000,COLUMN(E$9)+6)))))</f>
        <v>-</v>
      </c>
      <c r="F78" s="2" t="str">
        <f ca="1">IF(ISBLANK(Tareas!$B76),"-",
SUM(
    SUMIF(INDIRECT(Equipo!$C$4&amp;"!B10:B1000"),$B78,INDIRECT(Equipo!$C$4&amp;"!"&amp;ADDRESS(10,COLUMN(F$9)+6)&amp;":"&amp;ADDRESS(1000,COLUMN(F$9)+6))),
    SUMIF(INDIRECT(Equipo!$D$4&amp;"!B10:B1000"),$B78,INDIRECT(Equipo!$D$4&amp;"!"&amp;ADDRESS(10,COLUMN(F$9)+6)&amp;":"&amp;ADDRESS(1000,COLUMN(F$9)+6))),
    SUMIF(INDIRECT(Equipo!$E$4&amp;"!B10:B1000"),$B78,INDIRECT(Equipo!$E$4&amp;"!"&amp;ADDRESS(10,COLUMN(F$9)+6)&amp;":"&amp;ADDRESS(1000,COLUMN(F$9)+6))),
    SUMIF(INDIRECT(Equipo!$F$4&amp;"!B10:B1000"),$B78,INDIRECT(Equipo!$F$4&amp;"!"&amp;ADDRESS(10,COLUMN(F$9)+6)&amp;":"&amp;ADDRESS(1000,COLUMN(F$9)+6))),
    SUMIF(INDIRECT(Equipo!$G$4&amp;"!B10:B1000"),$B78,INDIRECT(Equipo!$G$4&amp;"!"&amp;ADDRESS(10,COLUMN(F$9)+6)&amp;":"&amp;ADDRESS(1000,COLUMN(F$9)+6)))))</f>
        <v>-</v>
      </c>
      <c r="G78" s="2" t="str">
        <f ca="1">IF(ISBLANK(Tareas!$B76),"-",
SUM(
    SUMIF(INDIRECT(Equipo!$C$4&amp;"!B10:B1000"),$B78,INDIRECT(Equipo!$C$4&amp;"!"&amp;ADDRESS(10,COLUMN(G$9)+6)&amp;":"&amp;ADDRESS(1000,COLUMN(G$9)+6))),
    SUMIF(INDIRECT(Equipo!$D$4&amp;"!B10:B1000"),$B78,INDIRECT(Equipo!$D$4&amp;"!"&amp;ADDRESS(10,COLUMN(G$9)+6)&amp;":"&amp;ADDRESS(1000,COLUMN(G$9)+6))),
    SUMIF(INDIRECT(Equipo!$E$4&amp;"!B10:B1000"),$B78,INDIRECT(Equipo!$E$4&amp;"!"&amp;ADDRESS(10,COLUMN(G$9)+6)&amp;":"&amp;ADDRESS(1000,COLUMN(G$9)+6))),
    SUMIF(INDIRECT(Equipo!$F$4&amp;"!B10:B1000"),$B78,INDIRECT(Equipo!$F$4&amp;"!"&amp;ADDRESS(10,COLUMN(G$9)+6)&amp;":"&amp;ADDRESS(1000,COLUMN(G$9)+6))),
    SUMIF(INDIRECT(Equipo!$G$4&amp;"!B10:B1000"),$B78,INDIRECT(Equipo!$G$4&amp;"!"&amp;ADDRESS(10,COLUMN(G$9)+6)&amp;":"&amp;ADDRESS(1000,COLUMN(G$9)+6)))))</f>
        <v>-</v>
      </c>
    </row>
    <row r="79" spans="2:7">
      <c r="B79" t="str">
        <f>IF(ISBLANK(Tareas!B77)," - ",Tareas!B77)</f>
        <v xml:space="preserve"> - </v>
      </c>
      <c r="C79" s="2" t="str">
        <f>IF(ISBLANK(Tareas!$B77),"-",SUM(D79:G79))</f>
        <v>-</v>
      </c>
      <c r="D79" s="2" t="str">
        <f ca="1">IF(ISBLANK(Tareas!$B77),"-",
SUM(
    SUMIF(INDIRECT(Equipo!$C$4&amp;"!B10:B1000"),$B79,INDIRECT(Equipo!$C$4&amp;"!"&amp;ADDRESS(10,COLUMN(D$9)+6)&amp;":"&amp;ADDRESS(1000,COLUMN(D$9)+6))),
    SUMIF(INDIRECT(Equipo!$D$4&amp;"!B10:B1000"),$B79,INDIRECT(Equipo!$D$4&amp;"!"&amp;ADDRESS(10,COLUMN(D$9)+6)&amp;":"&amp;ADDRESS(1000,COLUMN(D$9)+6))),
    SUMIF(INDIRECT(Equipo!$E$4&amp;"!B10:B1000"),$B79,INDIRECT(Equipo!$E$4&amp;"!"&amp;ADDRESS(10,COLUMN(D$9)+6)&amp;":"&amp;ADDRESS(1000,COLUMN(D$9)+6))),
    SUMIF(INDIRECT(Equipo!$F$4&amp;"!B10:B1000"),$B79,INDIRECT(Equipo!$F$4&amp;"!"&amp;ADDRESS(10,COLUMN(D$9)+6)&amp;":"&amp;ADDRESS(1000,COLUMN(D$9)+6))),
    SUMIF(INDIRECT(Equipo!$G$4&amp;"!B10:B1000"),$B79,INDIRECT(Equipo!$G$4&amp;"!"&amp;ADDRESS(10,COLUMN(D$9)+6)&amp;":"&amp;ADDRESS(1000,COLUMN(D$9)+6)))))</f>
        <v>-</v>
      </c>
      <c r="E79" s="2" t="str">
        <f ca="1">IF(ISBLANK(Tareas!$B77),"-",
SUM(
    SUMIF(INDIRECT(Equipo!$C$4&amp;"!B10:B1000"),$B79,INDIRECT(Equipo!$C$4&amp;"!"&amp;ADDRESS(10,COLUMN(E$9)+6)&amp;":"&amp;ADDRESS(1000,COLUMN(E$9)+6))),
    SUMIF(INDIRECT(Equipo!$D$4&amp;"!B10:B1000"),$B79,INDIRECT(Equipo!$D$4&amp;"!"&amp;ADDRESS(10,COLUMN(E$9)+6)&amp;":"&amp;ADDRESS(1000,COLUMN(E$9)+6))),
    SUMIF(INDIRECT(Equipo!$E$4&amp;"!B10:B1000"),$B79,INDIRECT(Equipo!$E$4&amp;"!"&amp;ADDRESS(10,COLUMN(E$9)+6)&amp;":"&amp;ADDRESS(1000,COLUMN(E$9)+6))),
    SUMIF(INDIRECT(Equipo!$F$4&amp;"!B10:B1000"),$B79,INDIRECT(Equipo!$F$4&amp;"!"&amp;ADDRESS(10,COLUMN(E$9)+6)&amp;":"&amp;ADDRESS(1000,COLUMN(E$9)+6))),
    SUMIF(INDIRECT(Equipo!$G$4&amp;"!B10:B1000"),$B79,INDIRECT(Equipo!$G$4&amp;"!"&amp;ADDRESS(10,COLUMN(E$9)+6)&amp;":"&amp;ADDRESS(1000,COLUMN(E$9)+6)))))</f>
        <v>-</v>
      </c>
      <c r="F79" s="2" t="str">
        <f ca="1">IF(ISBLANK(Tareas!$B77),"-",
SUM(
    SUMIF(INDIRECT(Equipo!$C$4&amp;"!B10:B1000"),$B79,INDIRECT(Equipo!$C$4&amp;"!"&amp;ADDRESS(10,COLUMN(F$9)+6)&amp;":"&amp;ADDRESS(1000,COLUMN(F$9)+6))),
    SUMIF(INDIRECT(Equipo!$D$4&amp;"!B10:B1000"),$B79,INDIRECT(Equipo!$D$4&amp;"!"&amp;ADDRESS(10,COLUMN(F$9)+6)&amp;":"&amp;ADDRESS(1000,COLUMN(F$9)+6))),
    SUMIF(INDIRECT(Equipo!$E$4&amp;"!B10:B1000"),$B79,INDIRECT(Equipo!$E$4&amp;"!"&amp;ADDRESS(10,COLUMN(F$9)+6)&amp;":"&amp;ADDRESS(1000,COLUMN(F$9)+6))),
    SUMIF(INDIRECT(Equipo!$F$4&amp;"!B10:B1000"),$B79,INDIRECT(Equipo!$F$4&amp;"!"&amp;ADDRESS(10,COLUMN(F$9)+6)&amp;":"&amp;ADDRESS(1000,COLUMN(F$9)+6))),
    SUMIF(INDIRECT(Equipo!$G$4&amp;"!B10:B1000"),$B79,INDIRECT(Equipo!$G$4&amp;"!"&amp;ADDRESS(10,COLUMN(F$9)+6)&amp;":"&amp;ADDRESS(1000,COLUMN(F$9)+6)))))</f>
        <v>-</v>
      </c>
      <c r="G79" s="2" t="str">
        <f ca="1">IF(ISBLANK(Tareas!$B77),"-",
SUM(
    SUMIF(INDIRECT(Equipo!$C$4&amp;"!B10:B1000"),$B79,INDIRECT(Equipo!$C$4&amp;"!"&amp;ADDRESS(10,COLUMN(G$9)+6)&amp;":"&amp;ADDRESS(1000,COLUMN(G$9)+6))),
    SUMIF(INDIRECT(Equipo!$D$4&amp;"!B10:B1000"),$B79,INDIRECT(Equipo!$D$4&amp;"!"&amp;ADDRESS(10,COLUMN(G$9)+6)&amp;":"&amp;ADDRESS(1000,COLUMN(G$9)+6))),
    SUMIF(INDIRECT(Equipo!$E$4&amp;"!B10:B1000"),$B79,INDIRECT(Equipo!$E$4&amp;"!"&amp;ADDRESS(10,COLUMN(G$9)+6)&amp;":"&amp;ADDRESS(1000,COLUMN(G$9)+6))),
    SUMIF(INDIRECT(Equipo!$F$4&amp;"!B10:B1000"),$B79,INDIRECT(Equipo!$F$4&amp;"!"&amp;ADDRESS(10,COLUMN(G$9)+6)&amp;":"&amp;ADDRESS(1000,COLUMN(G$9)+6))),
    SUMIF(INDIRECT(Equipo!$G$4&amp;"!B10:B1000"),$B79,INDIRECT(Equipo!$G$4&amp;"!"&amp;ADDRESS(10,COLUMN(G$9)+6)&amp;":"&amp;ADDRESS(1000,COLUMN(G$9)+6)))))</f>
        <v>-</v>
      </c>
    </row>
    <row r="80" spans="2:7">
      <c r="B80" t="str">
        <f>IF(ISBLANK(Tareas!B78)," - ",Tareas!B78)</f>
        <v xml:space="preserve"> - </v>
      </c>
      <c r="C80" s="2" t="str">
        <f>IF(ISBLANK(Tareas!$B78),"-",SUM(D80:G80))</f>
        <v>-</v>
      </c>
      <c r="D80" s="2" t="str">
        <f ca="1">IF(ISBLANK(Tareas!$B78),"-",
SUM(
    SUMIF(INDIRECT(Equipo!$C$4&amp;"!B10:B1000"),$B80,INDIRECT(Equipo!$C$4&amp;"!"&amp;ADDRESS(10,COLUMN(D$9)+6)&amp;":"&amp;ADDRESS(1000,COLUMN(D$9)+6))),
    SUMIF(INDIRECT(Equipo!$D$4&amp;"!B10:B1000"),$B80,INDIRECT(Equipo!$D$4&amp;"!"&amp;ADDRESS(10,COLUMN(D$9)+6)&amp;":"&amp;ADDRESS(1000,COLUMN(D$9)+6))),
    SUMIF(INDIRECT(Equipo!$E$4&amp;"!B10:B1000"),$B80,INDIRECT(Equipo!$E$4&amp;"!"&amp;ADDRESS(10,COLUMN(D$9)+6)&amp;":"&amp;ADDRESS(1000,COLUMN(D$9)+6))),
    SUMIF(INDIRECT(Equipo!$F$4&amp;"!B10:B1000"),$B80,INDIRECT(Equipo!$F$4&amp;"!"&amp;ADDRESS(10,COLUMN(D$9)+6)&amp;":"&amp;ADDRESS(1000,COLUMN(D$9)+6))),
    SUMIF(INDIRECT(Equipo!$G$4&amp;"!B10:B1000"),$B80,INDIRECT(Equipo!$G$4&amp;"!"&amp;ADDRESS(10,COLUMN(D$9)+6)&amp;":"&amp;ADDRESS(1000,COLUMN(D$9)+6)))))</f>
        <v>-</v>
      </c>
      <c r="E80" s="2" t="str">
        <f ca="1">IF(ISBLANK(Tareas!$B78),"-",
SUM(
    SUMIF(INDIRECT(Equipo!$C$4&amp;"!B10:B1000"),$B80,INDIRECT(Equipo!$C$4&amp;"!"&amp;ADDRESS(10,COLUMN(E$9)+6)&amp;":"&amp;ADDRESS(1000,COLUMN(E$9)+6))),
    SUMIF(INDIRECT(Equipo!$D$4&amp;"!B10:B1000"),$B80,INDIRECT(Equipo!$D$4&amp;"!"&amp;ADDRESS(10,COLUMN(E$9)+6)&amp;":"&amp;ADDRESS(1000,COLUMN(E$9)+6))),
    SUMIF(INDIRECT(Equipo!$E$4&amp;"!B10:B1000"),$B80,INDIRECT(Equipo!$E$4&amp;"!"&amp;ADDRESS(10,COLUMN(E$9)+6)&amp;":"&amp;ADDRESS(1000,COLUMN(E$9)+6))),
    SUMIF(INDIRECT(Equipo!$F$4&amp;"!B10:B1000"),$B80,INDIRECT(Equipo!$F$4&amp;"!"&amp;ADDRESS(10,COLUMN(E$9)+6)&amp;":"&amp;ADDRESS(1000,COLUMN(E$9)+6))),
    SUMIF(INDIRECT(Equipo!$G$4&amp;"!B10:B1000"),$B80,INDIRECT(Equipo!$G$4&amp;"!"&amp;ADDRESS(10,COLUMN(E$9)+6)&amp;":"&amp;ADDRESS(1000,COLUMN(E$9)+6)))))</f>
        <v>-</v>
      </c>
      <c r="F80" s="2" t="str">
        <f ca="1">IF(ISBLANK(Tareas!$B78),"-",
SUM(
    SUMIF(INDIRECT(Equipo!$C$4&amp;"!B10:B1000"),$B80,INDIRECT(Equipo!$C$4&amp;"!"&amp;ADDRESS(10,COLUMN(F$9)+6)&amp;":"&amp;ADDRESS(1000,COLUMN(F$9)+6))),
    SUMIF(INDIRECT(Equipo!$D$4&amp;"!B10:B1000"),$B80,INDIRECT(Equipo!$D$4&amp;"!"&amp;ADDRESS(10,COLUMN(F$9)+6)&amp;":"&amp;ADDRESS(1000,COLUMN(F$9)+6))),
    SUMIF(INDIRECT(Equipo!$E$4&amp;"!B10:B1000"),$B80,INDIRECT(Equipo!$E$4&amp;"!"&amp;ADDRESS(10,COLUMN(F$9)+6)&amp;":"&amp;ADDRESS(1000,COLUMN(F$9)+6))),
    SUMIF(INDIRECT(Equipo!$F$4&amp;"!B10:B1000"),$B80,INDIRECT(Equipo!$F$4&amp;"!"&amp;ADDRESS(10,COLUMN(F$9)+6)&amp;":"&amp;ADDRESS(1000,COLUMN(F$9)+6))),
    SUMIF(INDIRECT(Equipo!$G$4&amp;"!B10:B1000"),$B80,INDIRECT(Equipo!$G$4&amp;"!"&amp;ADDRESS(10,COLUMN(F$9)+6)&amp;":"&amp;ADDRESS(1000,COLUMN(F$9)+6)))))</f>
        <v>-</v>
      </c>
      <c r="G80" s="2" t="str">
        <f ca="1">IF(ISBLANK(Tareas!$B78),"-",
SUM(
    SUMIF(INDIRECT(Equipo!$C$4&amp;"!B10:B1000"),$B80,INDIRECT(Equipo!$C$4&amp;"!"&amp;ADDRESS(10,COLUMN(G$9)+6)&amp;":"&amp;ADDRESS(1000,COLUMN(G$9)+6))),
    SUMIF(INDIRECT(Equipo!$D$4&amp;"!B10:B1000"),$B80,INDIRECT(Equipo!$D$4&amp;"!"&amp;ADDRESS(10,COLUMN(G$9)+6)&amp;":"&amp;ADDRESS(1000,COLUMN(G$9)+6))),
    SUMIF(INDIRECT(Equipo!$E$4&amp;"!B10:B1000"),$B80,INDIRECT(Equipo!$E$4&amp;"!"&amp;ADDRESS(10,COLUMN(G$9)+6)&amp;":"&amp;ADDRESS(1000,COLUMN(G$9)+6))),
    SUMIF(INDIRECT(Equipo!$F$4&amp;"!B10:B1000"),$B80,INDIRECT(Equipo!$F$4&amp;"!"&amp;ADDRESS(10,COLUMN(G$9)+6)&amp;":"&amp;ADDRESS(1000,COLUMN(G$9)+6))),
    SUMIF(INDIRECT(Equipo!$G$4&amp;"!B10:B1000"),$B80,INDIRECT(Equipo!$G$4&amp;"!"&amp;ADDRESS(10,COLUMN(G$9)+6)&amp;":"&amp;ADDRESS(1000,COLUMN(G$9)+6)))))</f>
        <v>-</v>
      </c>
    </row>
    <row r="81" spans="2:7">
      <c r="B81" t="str">
        <f>IF(ISBLANK(Tareas!B79)," - ",Tareas!B79)</f>
        <v xml:space="preserve"> - </v>
      </c>
      <c r="C81" s="2" t="str">
        <f>IF(ISBLANK(Tareas!$B79),"-",SUM(D81:G81))</f>
        <v>-</v>
      </c>
      <c r="D81" s="2" t="str">
        <f ca="1">IF(ISBLANK(Tareas!$B79),"-",
SUM(
    SUMIF(INDIRECT(Equipo!$C$4&amp;"!B10:B1000"),$B81,INDIRECT(Equipo!$C$4&amp;"!"&amp;ADDRESS(10,COLUMN(D$9)+6)&amp;":"&amp;ADDRESS(1000,COLUMN(D$9)+6))),
    SUMIF(INDIRECT(Equipo!$D$4&amp;"!B10:B1000"),$B81,INDIRECT(Equipo!$D$4&amp;"!"&amp;ADDRESS(10,COLUMN(D$9)+6)&amp;":"&amp;ADDRESS(1000,COLUMN(D$9)+6))),
    SUMIF(INDIRECT(Equipo!$E$4&amp;"!B10:B1000"),$B81,INDIRECT(Equipo!$E$4&amp;"!"&amp;ADDRESS(10,COLUMN(D$9)+6)&amp;":"&amp;ADDRESS(1000,COLUMN(D$9)+6))),
    SUMIF(INDIRECT(Equipo!$F$4&amp;"!B10:B1000"),$B81,INDIRECT(Equipo!$F$4&amp;"!"&amp;ADDRESS(10,COLUMN(D$9)+6)&amp;":"&amp;ADDRESS(1000,COLUMN(D$9)+6))),
    SUMIF(INDIRECT(Equipo!$G$4&amp;"!B10:B1000"),$B81,INDIRECT(Equipo!$G$4&amp;"!"&amp;ADDRESS(10,COLUMN(D$9)+6)&amp;":"&amp;ADDRESS(1000,COLUMN(D$9)+6)))))</f>
        <v>-</v>
      </c>
      <c r="E81" s="2" t="str">
        <f ca="1">IF(ISBLANK(Tareas!$B79),"-",
SUM(
    SUMIF(INDIRECT(Equipo!$C$4&amp;"!B10:B1000"),$B81,INDIRECT(Equipo!$C$4&amp;"!"&amp;ADDRESS(10,COLUMN(E$9)+6)&amp;":"&amp;ADDRESS(1000,COLUMN(E$9)+6))),
    SUMIF(INDIRECT(Equipo!$D$4&amp;"!B10:B1000"),$B81,INDIRECT(Equipo!$D$4&amp;"!"&amp;ADDRESS(10,COLUMN(E$9)+6)&amp;":"&amp;ADDRESS(1000,COLUMN(E$9)+6))),
    SUMIF(INDIRECT(Equipo!$E$4&amp;"!B10:B1000"),$B81,INDIRECT(Equipo!$E$4&amp;"!"&amp;ADDRESS(10,COLUMN(E$9)+6)&amp;":"&amp;ADDRESS(1000,COLUMN(E$9)+6))),
    SUMIF(INDIRECT(Equipo!$F$4&amp;"!B10:B1000"),$B81,INDIRECT(Equipo!$F$4&amp;"!"&amp;ADDRESS(10,COLUMN(E$9)+6)&amp;":"&amp;ADDRESS(1000,COLUMN(E$9)+6))),
    SUMIF(INDIRECT(Equipo!$G$4&amp;"!B10:B1000"),$B81,INDIRECT(Equipo!$G$4&amp;"!"&amp;ADDRESS(10,COLUMN(E$9)+6)&amp;":"&amp;ADDRESS(1000,COLUMN(E$9)+6)))))</f>
        <v>-</v>
      </c>
      <c r="F81" s="2" t="str">
        <f ca="1">IF(ISBLANK(Tareas!$B79),"-",
SUM(
    SUMIF(INDIRECT(Equipo!$C$4&amp;"!B10:B1000"),$B81,INDIRECT(Equipo!$C$4&amp;"!"&amp;ADDRESS(10,COLUMN(F$9)+6)&amp;":"&amp;ADDRESS(1000,COLUMN(F$9)+6))),
    SUMIF(INDIRECT(Equipo!$D$4&amp;"!B10:B1000"),$B81,INDIRECT(Equipo!$D$4&amp;"!"&amp;ADDRESS(10,COLUMN(F$9)+6)&amp;":"&amp;ADDRESS(1000,COLUMN(F$9)+6))),
    SUMIF(INDIRECT(Equipo!$E$4&amp;"!B10:B1000"),$B81,INDIRECT(Equipo!$E$4&amp;"!"&amp;ADDRESS(10,COLUMN(F$9)+6)&amp;":"&amp;ADDRESS(1000,COLUMN(F$9)+6))),
    SUMIF(INDIRECT(Equipo!$F$4&amp;"!B10:B1000"),$B81,INDIRECT(Equipo!$F$4&amp;"!"&amp;ADDRESS(10,COLUMN(F$9)+6)&amp;":"&amp;ADDRESS(1000,COLUMN(F$9)+6))),
    SUMIF(INDIRECT(Equipo!$G$4&amp;"!B10:B1000"),$B81,INDIRECT(Equipo!$G$4&amp;"!"&amp;ADDRESS(10,COLUMN(F$9)+6)&amp;":"&amp;ADDRESS(1000,COLUMN(F$9)+6)))))</f>
        <v>-</v>
      </c>
      <c r="G81" s="2" t="str">
        <f ca="1">IF(ISBLANK(Tareas!$B79),"-",
SUM(
    SUMIF(INDIRECT(Equipo!$C$4&amp;"!B10:B1000"),$B81,INDIRECT(Equipo!$C$4&amp;"!"&amp;ADDRESS(10,COLUMN(G$9)+6)&amp;":"&amp;ADDRESS(1000,COLUMN(G$9)+6))),
    SUMIF(INDIRECT(Equipo!$D$4&amp;"!B10:B1000"),$B81,INDIRECT(Equipo!$D$4&amp;"!"&amp;ADDRESS(10,COLUMN(G$9)+6)&amp;":"&amp;ADDRESS(1000,COLUMN(G$9)+6))),
    SUMIF(INDIRECT(Equipo!$E$4&amp;"!B10:B1000"),$B81,INDIRECT(Equipo!$E$4&amp;"!"&amp;ADDRESS(10,COLUMN(G$9)+6)&amp;":"&amp;ADDRESS(1000,COLUMN(G$9)+6))),
    SUMIF(INDIRECT(Equipo!$F$4&amp;"!B10:B1000"),$B81,INDIRECT(Equipo!$F$4&amp;"!"&amp;ADDRESS(10,COLUMN(G$9)+6)&amp;":"&amp;ADDRESS(1000,COLUMN(G$9)+6))),
    SUMIF(INDIRECT(Equipo!$G$4&amp;"!B10:B1000"),$B81,INDIRECT(Equipo!$G$4&amp;"!"&amp;ADDRESS(10,COLUMN(G$9)+6)&amp;":"&amp;ADDRESS(1000,COLUMN(G$9)+6)))))</f>
        <v>-</v>
      </c>
    </row>
    <row r="82" spans="2:7">
      <c r="B82" t="str">
        <f>IF(ISBLANK(Tareas!B80)," - ",Tareas!B80)</f>
        <v xml:space="preserve"> - </v>
      </c>
      <c r="C82" s="2" t="str">
        <f>IF(ISBLANK(Tareas!$B80),"-",SUM(D82:G82))</f>
        <v>-</v>
      </c>
      <c r="D82" s="2" t="str">
        <f ca="1">IF(ISBLANK(Tareas!$B80),"-",
SUM(
    SUMIF(INDIRECT(Equipo!$C$4&amp;"!B10:B1000"),$B82,INDIRECT(Equipo!$C$4&amp;"!"&amp;ADDRESS(10,COLUMN(D$9)+6)&amp;":"&amp;ADDRESS(1000,COLUMN(D$9)+6))),
    SUMIF(INDIRECT(Equipo!$D$4&amp;"!B10:B1000"),$B82,INDIRECT(Equipo!$D$4&amp;"!"&amp;ADDRESS(10,COLUMN(D$9)+6)&amp;":"&amp;ADDRESS(1000,COLUMN(D$9)+6))),
    SUMIF(INDIRECT(Equipo!$E$4&amp;"!B10:B1000"),$B82,INDIRECT(Equipo!$E$4&amp;"!"&amp;ADDRESS(10,COLUMN(D$9)+6)&amp;":"&amp;ADDRESS(1000,COLUMN(D$9)+6))),
    SUMIF(INDIRECT(Equipo!$F$4&amp;"!B10:B1000"),$B82,INDIRECT(Equipo!$F$4&amp;"!"&amp;ADDRESS(10,COLUMN(D$9)+6)&amp;":"&amp;ADDRESS(1000,COLUMN(D$9)+6))),
    SUMIF(INDIRECT(Equipo!$G$4&amp;"!B10:B1000"),$B82,INDIRECT(Equipo!$G$4&amp;"!"&amp;ADDRESS(10,COLUMN(D$9)+6)&amp;":"&amp;ADDRESS(1000,COLUMN(D$9)+6)))))</f>
        <v>-</v>
      </c>
      <c r="E82" s="2" t="str">
        <f ca="1">IF(ISBLANK(Tareas!$B80),"-",
SUM(
    SUMIF(INDIRECT(Equipo!$C$4&amp;"!B10:B1000"),$B82,INDIRECT(Equipo!$C$4&amp;"!"&amp;ADDRESS(10,COLUMN(E$9)+6)&amp;":"&amp;ADDRESS(1000,COLUMN(E$9)+6))),
    SUMIF(INDIRECT(Equipo!$D$4&amp;"!B10:B1000"),$B82,INDIRECT(Equipo!$D$4&amp;"!"&amp;ADDRESS(10,COLUMN(E$9)+6)&amp;":"&amp;ADDRESS(1000,COLUMN(E$9)+6))),
    SUMIF(INDIRECT(Equipo!$E$4&amp;"!B10:B1000"),$B82,INDIRECT(Equipo!$E$4&amp;"!"&amp;ADDRESS(10,COLUMN(E$9)+6)&amp;":"&amp;ADDRESS(1000,COLUMN(E$9)+6))),
    SUMIF(INDIRECT(Equipo!$F$4&amp;"!B10:B1000"),$B82,INDIRECT(Equipo!$F$4&amp;"!"&amp;ADDRESS(10,COLUMN(E$9)+6)&amp;":"&amp;ADDRESS(1000,COLUMN(E$9)+6))),
    SUMIF(INDIRECT(Equipo!$G$4&amp;"!B10:B1000"),$B82,INDIRECT(Equipo!$G$4&amp;"!"&amp;ADDRESS(10,COLUMN(E$9)+6)&amp;":"&amp;ADDRESS(1000,COLUMN(E$9)+6)))))</f>
        <v>-</v>
      </c>
      <c r="F82" s="2" t="str">
        <f ca="1">IF(ISBLANK(Tareas!$B80),"-",
SUM(
    SUMIF(INDIRECT(Equipo!$C$4&amp;"!B10:B1000"),$B82,INDIRECT(Equipo!$C$4&amp;"!"&amp;ADDRESS(10,COLUMN(F$9)+6)&amp;":"&amp;ADDRESS(1000,COLUMN(F$9)+6))),
    SUMIF(INDIRECT(Equipo!$D$4&amp;"!B10:B1000"),$B82,INDIRECT(Equipo!$D$4&amp;"!"&amp;ADDRESS(10,COLUMN(F$9)+6)&amp;":"&amp;ADDRESS(1000,COLUMN(F$9)+6))),
    SUMIF(INDIRECT(Equipo!$E$4&amp;"!B10:B1000"),$B82,INDIRECT(Equipo!$E$4&amp;"!"&amp;ADDRESS(10,COLUMN(F$9)+6)&amp;":"&amp;ADDRESS(1000,COLUMN(F$9)+6))),
    SUMIF(INDIRECT(Equipo!$F$4&amp;"!B10:B1000"),$B82,INDIRECT(Equipo!$F$4&amp;"!"&amp;ADDRESS(10,COLUMN(F$9)+6)&amp;":"&amp;ADDRESS(1000,COLUMN(F$9)+6))),
    SUMIF(INDIRECT(Equipo!$G$4&amp;"!B10:B1000"),$B82,INDIRECT(Equipo!$G$4&amp;"!"&amp;ADDRESS(10,COLUMN(F$9)+6)&amp;":"&amp;ADDRESS(1000,COLUMN(F$9)+6)))))</f>
        <v>-</v>
      </c>
      <c r="G82" s="2" t="str">
        <f ca="1">IF(ISBLANK(Tareas!$B80),"-",
SUM(
    SUMIF(INDIRECT(Equipo!$C$4&amp;"!B10:B1000"),$B82,INDIRECT(Equipo!$C$4&amp;"!"&amp;ADDRESS(10,COLUMN(G$9)+6)&amp;":"&amp;ADDRESS(1000,COLUMN(G$9)+6))),
    SUMIF(INDIRECT(Equipo!$D$4&amp;"!B10:B1000"),$B82,INDIRECT(Equipo!$D$4&amp;"!"&amp;ADDRESS(10,COLUMN(G$9)+6)&amp;":"&amp;ADDRESS(1000,COLUMN(G$9)+6))),
    SUMIF(INDIRECT(Equipo!$E$4&amp;"!B10:B1000"),$B82,INDIRECT(Equipo!$E$4&amp;"!"&amp;ADDRESS(10,COLUMN(G$9)+6)&amp;":"&amp;ADDRESS(1000,COLUMN(G$9)+6))),
    SUMIF(INDIRECT(Equipo!$F$4&amp;"!B10:B1000"),$B82,INDIRECT(Equipo!$F$4&amp;"!"&amp;ADDRESS(10,COLUMN(G$9)+6)&amp;":"&amp;ADDRESS(1000,COLUMN(G$9)+6))),
    SUMIF(INDIRECT(Equipo!$G$4&amp;"!B10:B1000"),$B82,INDIRECT(Equipo!$G$4&amp;"!"&amp;ADDRESS(10,COLUMN(G$9)+6)&amp;":"&amp;ADDRESS(1000,COLUMN(G$9)+6)))))</f>
        <v>-</v>
      </c>
    </row>
    <row r="83" spans="2:7">
      <c r="B83" t="str">
        <f>IF(ISBLANK(Tareas!B81)," - ",Tareas!B81)</f>
        <v xml:space="preserve"> - </v>
      </c>
      <c r="C83" s="2" t="str">
        <f>IF(ISBLANK(Tareas!$B81),"-",SUM(D83:G83))</f>
        <v>-</v>
      </c>
      <c r="D83" s="2" t="str">
        <f ca="1">IF(ISBLANK(Tareas!$B81),"-",
SUM(
    SUMIF(INDIRECT(Equipo!$C$4&amp;"!B10:B1000"),$B83,INDIRECT(Equipo!$C$4&amp;"!"&amp;ADDRESS(10,COLUMN(D$9)+6)&amp;":"&amp;ADDRESS(1000,COLUMN(D$9)+6))),
    SUMIF(INDIRECT(Equipo!$D$4&amp;"!B10:B1000"),$B83,INDIRECT(Equipo!$D$4&amp;"!"&amp;ADDRESS(10,COLUMN(D$9)+6)&amp;":"&amp;ADDRESS(1000,COLUMN(D$9)+6))),
    SUMIF(INDIRECT(Equipo!$E$4&amp;"!B10:B1000"),$B83,INDIRECT(Equipo!$E$4&amp;"!"&amp;ADDRESS(10,COLUMN(D$9)+6)&amp;":"&amp;ADDRESS(1000,COLUMN(D$9)+6))),
    SUMIF(INDIRECT(Equipo!$F$4&amp;"!B10:B1000"),$B83,INDIRECT(Equipo!$F$4&amp;"!"&amp;ADDRESS(10,COLUMN(D$9)+6)&amp;":"&amp;ADDRESS(1000,COLUMN(D$9)+6))),
    SUMIF(INDIRECT(Equipo!$G$4&amp;"!B10:B1000"),$B83,INDIRECT(Equipo!$G$4&amp;"!"&amp;ADDRESS(10,COLUMN(D$9)+6)&amp;":"&amp;ADDRESS(1000,COLUMN(D$9)+6)))))</f>
        <v>-</v>
      </c>
      <c r="E83" s="2" t="str">
        <f ca="1">IF(ISBLANK(Tareas!$B81),"-",
SUM(
    SUMIF(INDIRECT(Equipo!$C$4&amp;"!B10:B1000"),$B83,INDIRECT(Equipo!$C$4&amp;"!"&amp;ADDRESS(10,COLUMN(E$9)+6)&amp;":"&amp;ADDRESS(1000,COLUMN(E$9)+6))),
    SUMIF(INDIRECT(Equipo!$D$4&amp;"!B10:B1000"),$B83,INDIRECT(Equipo!$D$4&amp;"!"&amp;ADDRESS(10,COLUMN(E$9)+6)&amp;":"&amp;ADDRESS(1000,COLUMN(E$9)+6))),
    SUMIF(INDIRECT(Equipo!$E$4&amp;"!B10:B1000"),$B83,INDIRECT(Equipo!$E$4&amp;"!"&amp;ADDRESS(10,COLUMN(E$9)+6)&amp;":"&amp;ADDRESS(1000,COLUMN(E$9)+6))),
    SUMIF(INDIRECT(Equipo!$F$4&amp;"!B10:B1000"),$B83,INDIRECT(Equipo!$F$4&amp;"!"&amp;ADDRESS(10,COLUMN(E$9)+6)&amp;":"&amp;ADDRESS(1000,COLUMN(E$9)+6))),
    SUMIF(INDIRECT(Equipo!$G$4&amp;"!B10:B1000"),$B83,INDIRECT(Equipo!$G$4&amp;"!"&amp;ADDRESS(10,COLUMN(E$9)+6)&amp;":"&amp;ADDRESS(1000,COLUMN(E$9)+6)))))</f>
        <v>-</v>
      </c>
      <c r="F83" s="2" t="str">
        <f ca="1">IF(ISBLANK(Tareas!$B81),"-",
SUM(
    SUMIF(INDIRECT(Equipo!$C$4&amp;"!B10:B1000"),$B83,INDIRECT(Equipo!$C$4&amp;"!"&amp;ADDRESS(10,COLUMN(F$9)+6)&amp;":"&amp;ADDRESS(1000,COLUMN(F$9)+6))),
    SUMIF(INDIRECT(Equipo!$D$4&amp;"!B10:B1000"),$B83,INDIRECT(Equipo!$D$4&amp;"!"&amp;ADDRESS(10,COLUMN(F$9)+6)&amp;":"&amp;ADDRESS(1000,COLUMN(F$9)+6))),
    SUMIF(INDIRECT(Equipo!$E$4&amp;"!B10:B1000"),$B83,INDIRECT(Equipo!$E$4&amp;"!"&amp;ADDRESS(10,COLUMN(F$9)+6)&amp;":"&amp;ADDRESS(1000,COLUMN(F$9)+6))),
    SUMIF(INDIRECT(Equipo!$F$4&amp;"!B10:B1000"),$B83,INDIRECT(Equipo!$F$4&amp;"!"&amp;ADDRESS(10,COLUMN(F$9)+6)&amp;":"&amp;ADDRESS(1000,COLUMN(F$9)+6))),
    SUMIF(INDIRECT(Equipo!$G$4&amp;"!B10:B1000"),$B83,INDIRECT(Equipo!$G$4&amp;"!"&amp;ADDRESS(10,COLUMN(F$9)+6)&amp;":"&amp;ADDRESS(1000,COLUMN(F$9)+6)))))</f>
        <v>-</v>
      </c>
      <c r="G83" s="2" t="str">
        <f ca="1">IF(ISBLANK(Tareas!$B81),"-",
SUM(
    SUMIF(INDIRECT(Equipo!$C$4&amp;"!B10:B1000"),$B83,INDIRECT(Equipo!$C$4&amp;"!"&amp;ADDRESS(10,COLUMN(G$9)+6)&amp;":"&amp;ADDRESS(1000,COLUMN(G$9)+6))),
    SUMIF(INDIRECT(Equipo!$D$4&amp;"!B10:B1000"),$B83,INDIRECT(Equipo!$D$4&amp;"!"&amp;ADDRESS(10,COLUMN(G$9)+6)&amp;":"&amp;ADDRESS(1000,COLUMN(G$9)+6))),
    SUMIF(INDIRECT(Equipo!$E$4&amp;"!B10:B1000"),$B83,INDIRECT(Equipo!$E$4&amp;"!"&amp;ADDRESS(10,COLUMN(G$9)+6)&amp;":"&amp;ADDRESS(1000,COLUMN(G$9)+6))),
    SUMIF(INDIRECT(Equipo!$F$4&amp;"!B10:B1000"),$B83,INDIRECT(Equipo!$F$4&amp;"!"&amp;ADDRESS(10,COLUMN(G$9)+6)&amp;":"&amp;ADDRESS(1000,COLUMN(G$9)+6))),
    SUMIF(INDIRECT(Equipo!$G$4&amp;"!B10:B1000"),$B83,INDIRECT(Equipo!$G$4&amp;"!"&amp;ADDRESS(10,COLUMN(G$9)+6)&amp;":"&amp;ADDRESS(1000,COLUMN(G$9)+6)))))</f>
        <v>-</v>
      </c>
    </row>
    <row r="84" spans="2:7">
      <c r="B84" t="str">
        <f>IF(ISBLANK(Tareas!B82)," - ",Tareas!B82)</f>
        <v xml:space="preserve"> - </v>
      </c>
      <c r="C84" s="2" t="str">
        <f>IF(ISBLANK(Tareas!$B82),"-",SUM(D84:G84))</f>
        <v>-</v>
      </c>
      <c r="D84" s="2" t="str">
        <f ca="1">IF(ISBLANK(Tareas!$B82),"-",
SUM(
    SUMIF(INDIRECT(Equipo!$C$4&amp;"!B10:B1000"),$B84,INDIRECT(Equipo!$C$4&amp;"!"&amp;ADDRESS(10,COLUMN(D$9)+6)&amp;":"&amp;ADDRESS(1000,COLUMN(D$9)+6))),
    SUMIF(INDIRECT(Equipo!$D$4&amp;"!B10:B1000"),$B84,INDIRECT(Equipo!$D$4&amp;"!"&amp;ADDRESS(10,COLUMN(D$9)+6)&amp;":"&amp;ADDRESS(1000,COLUMN(D$9)+6))),
    SUMIF(INDIRECT(Equipo!$E$4&amp;"!B10:B1000"),$B84,INDIRECT(Equipo!$E$4&amp;"!"&amp;ADDRESS(10,COLUMN(D$9)+6)&amp;":"&amp;ADDRESS(1000,COLUMN(D$9)+6))),
    SUMIF(INDIRECT(Equipo!$F$4&amp;"!B10:B1000"),$B84,INDIRECT(Equipo!$F$4&amp;"!"&amp;ADDRESS(10,COLUMN(D$9)+6)&amp;":"&amp;ADDRESS(1000,COLUMN(D$9)+6))),
    SUMIF(INDIRECT(Equipo!$G$4&amp;"!B10:B1000"),$B84,INDIRECT(Equipo!$G$4&amp;"!"&amp;ADDRESS(10,COLUMN(D$9)+6)&amp;":"&amp;ADDRESS(1000,COLUMN(D$9)+6)))))</f>
        <v>-</v>
      </c>
      <c r="E84" s="2" t="str">
        <f ca="1">IF(ISBLANK(Tareas!$B82),"-",
SUM(
    SUMIF(INDIRECT(Equipo!$C$4&amp;"!B10:B1000"),$B84,INDIRECT(Equipo!$C$4&amp;"!"&amp;ADDRESS(10,COLUMN(E$9)+6)&amp;":"&amp;ADDRESS(1000,COLUMN(E$9)+6))),
    SUMIF(INDIRECT(Equipo!$D$4&amp;"!B10:B1000"),$B84,INDIRECT(Equipo!$D$4&amp;"!"&amp;ADDRESS(10,COLUMN(E$9)+6)&amp;":"&amp;ADDRESS(1000,COLUMN(E$9)+6))),
    SUMIF(INDIRECT(Equipo!$E$4&amp;"!B10:B1000"),$B84,INDIRECT(Equipo!$E$4&amp;"!"&amp;ADDRESS(10,COLUMN(E$9)+6)&amp;":"&amp;ADDRESS(1000,COLUMN(E$9)+6))),
    SUMIF(INDIRECT(Equipo!$F$4&amp;"!B10:B1000"),$B84,INDIRECT(Equipo!$F$4&amp;"!"&amp;ADDRESS(10,COLUMN(E$9)+6)&amp;":"&amp;ADDRESS(1000,COLUMN(E$9)+6))),
    SUMIF(INDIRECT(Equipo!$G$4&amp;"!B10:B1000"),$B84,INDIRECT(Equipo!$G$4&amp;"!"&amp;ADDRESS(10,COLUMN(E$9)+6)&amp;":"&amp;ADDRESS(1000,COLUMN(E$9)+6)))))</f>
        <v>-</v>
      </c>
      <c r="F84" s="2" t="str">
        <f ca="1">IF(ISBLANK(Tareas!$B82),"-",
SUM(
    SUMIF(INDIRECT(Equipo!$C$4&amp;"!B10:B1000"),$B84,INDIRECT(Equipo!$C$4&amp;"!"&amp;ADDRESS(10,COLUMN(F$9)+6)&amp;":"&amp;ADDRESS(1000,COLUMN(F$9)+6))),
    SUMIF(INDIRECT(Equipo!$D$4&amp;"!B10:B1000"),$B84,INDIRECT(Equipo!$D$4&amp;"!"&amp;ADDRESS(10,COLUMN(F$9)+6)&amp;":"&amp;ADDRESS(1000,COLUMN(F$9)+6))),
    SUMIF(INDIRECT(Equipo!$E$4&amp;"!B10:B1000"),$B84,INDIRECT(Equipo!$E$4&amp;"!"&amp;ADDRESS(10,COLUMN(F$9)+6)&amp;":"&amp;ADDRESS(1000,COLUMN(F$9)+6))),
    SUMIF(INDIRECT(Equipo!$F$4&amp;"!B10:B1000"),$B84,INDIRECT(Equipo!$F$4&amp;"!"&amp;ADDRESS(10,COLUMN(F$9)+6)&amp;":"&amp;ADDRESS(1000,COLUMN(F$9)+6))),
    SUMIF(INDIRECT(Equipo!$G$4&amp;"!B10:B1000"),$B84,INDIRECT(Equipo!$G$4&amp;"!"&amp;ADDRESS(10,COLUMN(F$9)+6)&amp;":"&amp;ADDRESS(1000,COLUMN(F$9)+6)))))</f>
        <v>-</v>
      </c>
      <c r="G84" s="2" t="str">
        <f ca="1">IF(ISBLANK(Tareas!$B82),"-",
SUM(
    SUMIF(INDIRECT(Equipo!$C$4&amp;"!B10:B1000"),$B84,INDIRECT(Equipo!$C$4&amp;"!"&amp;ADDRESS(10,COLUMN(G$9)+6)&amp;":"&amp;ADDRESS(1000,COLUMN(G$9)+6))),
    SUMIF(INDIRECT(Equipo!$D$4&amp;"!B10:B1000"),$B84,INDIRECT(Equipo!$D$4&amp;"!"&amp;ADDRESS(10,COLUMN(G$9)+6)&amp;":"&amp;ADDRESS(1000,COLUMN(G$9)+6))),
    SUMIF(INDIRECT(Equipo!$E$4&amp;"!B10:B1000"),$B84,INDIRECT(Equipo!$E$4&amp;"!"&amp;ADDRESS(10,COLUMN(G$9)+6)&amp;":"&amp;ADDRESS(1000,COLUMN(G$9)+6))),
    SUMIF(INDIRECT(Equipo!$F$4&amp;"!B10:B1000"),$B84,INDIRECT(Equipo!$F$4&amp;"!"&amp;ADDRESS(10,COLUMN(G$9)+6)&amp;":"&amp;ADDRESS(1000,COLUMN(G$9)+6))),
    SUMIF(INDIRECT(Equipo!$G$4&amp;"!B10:B1000"),$B84,INDIRECT(Equipo!$G$4&amp;"!"&amp;ADDRESS(10,COLUMN(G$9)+6)&amp;":"&amp;ADDRESS(1000,COLUMN(G$9)+6)))))</f>
        <v>-</v>
      </c>
    </row>
    <row r="85" spans="2:7">
      <c r="C85" s="2" t="str">
        <f>IF(ISBLANK(Tareas!$B83),"-",SUM(D85:G85))</f>
        <v>-</v>
      </c>
      <c r="D85" s="2" t="str">
        <f ca="1">IF(ISBLANK(Tareas!$B83),"-",
SUM(
    SUMIF(INDIRECT(Equipo!$C$4&amp;"!B10:B1000"),$B85,INDIRECT(Equipo!$C$4&amp;"!"&amp;ADDRESS(10,COLUMN(D$9)+6)&amp;":"&amp;ADDRESS(1000,COLUMN(D$9)+6))),
    SUMIF(INDIRECT(Equipo!$D$4&amp;"!B10:B1000"),$B85,INDIRECT(Equipo!$D$4&amp;"!"&amp;ADDRESS(10,COLUMN(D$9)+6)&amp;":"&amp;ADDRESS(1000,COLUMN(D$9)+6))),
    SUMIF(INDIRECT(Equipo!$E$4&amp;"!B10:B1000"),$B85,INDIRECT(Equipo!$E$4&amp;"!"&amp;ADDRESS(10,COLUMN(D$9)+6)&amp;":"&amp;ADDRESS(1000,COLUMN(D$9)+6))),
    SUMIF(INDIRECT(Equipo!$F$4&amp;"!B10:B1000"),$B85,INDIRECT(Equipo!$F$4&amp;"!"&amp;ADDRESS(10,COLUMN(D$9)+6)&amp;":"&amp;ADDRESS(1000,COLUMN(D$9)+6))),
    SUMIF(INDIRECT(Equipo!$G$4&amp;"!B10:B1000"),$B85,INDIRECT(Equipo!$G$4&amp;"!"&amp;ADDRESS(10,COLUMN(D$9)+6)&amp;":"&amp;ADDRESS(1000,COLUMN(D$9)+6)))))</f>
        <v>-</v>
      </c>
      <c r="E85" s="2" t="str">
        <f ca="1">IF(ISBLANK(Tareas!$B83),"-",
SUM(
    SUMIF(INDIRECT(Equipo!$C$4&amp;"!B10:B1000"),$B85,INDIRECT(Equipo!$C$4&amp;"!"&amp;ADDRESS(10,COLUMN(E$9)+6)&amp;":"&amp;ADDRESS(1000,COLUMN(E$9)+6))),
    SUMIF(INDIRECT(Equipo!$D$4&amp;"!B10:B1000"),$B85,INDIRECT(Equipo!$D$4&amp;"!"&amp;ADDRESS(10,COLUMN(E$9)+6)&amp;":"&amp;ADDRESS(1000,COLUMN(E$9)+6))),
    SUMIF(INDIRECT(Equipo!$E$4&amp;"!B10:B1000"),$B85,INDIRECT(Equipo!$E$4&amp;"!"&amp;ADDRESS(10,COLUMN(E$9)+6)&amp;":"&amp;ADDRESS(1000,COLUMN(E$9)+6))),
    SUMIF(INDIRECT(Equipo!$F$4&amp;"!B10:B1000"),$B85,INDIRECT(Equipo!$F$4&amp;"!"&amp;ADDRESS(10,COLUMN(E$9)+6)&amp;":"&amp;ADDRESS(1000,COLUMN(E$9)+6))),
    SUMIF(INDIRECT(Equipo!$G$4&amp;"!B10:B1000"),$B85,INDIRECT(Equipo!$G$4&amp;"!"&amp;ADDRESS(10,COLUMN(E$9)+6)&amp;":"&amp;ADDRESS(1000,COLUMN(E$9)+6)))))</f>
        <v>-</v>
      </c>
      <c r="F85" s="2" t="str">
        <f ca="1">IF(ISBLANK(Tareas!$B83),"-",
SUM(
    SUMIF(INDIRECT(Equipo!$C$4&amp;"!B10:B1000"),$B85,INDIRECT(Equipo!$C$4&amp;"!"&amp;ADDRESS(10,COLUMN(F$9)+6)&amp;":"&amp;ADDRESS(1000,COLUMN(F$9)+6))),
    SUMIF(INDIRECT(Equipo!$D$4&amp;"!B10:B1000"),$B85,INDIRECT(Equipo!$D$4&amp;"!"&amp;ADDRESS(10,COLUMN(F$9)+6)&amp;":"&amp;ADDRESS(1000,COLUMN(F$9)+6))),
    SUMIF(INDIRECT(Equipo!$E$4&amp;"!B10:B1000"),$B85,INDIRECT(Equipo!$E$4&amp;"!"&amp;ADDRESS(10,COLUMN(F$9)+6)&amp;":"&amp;ADDRESS(1000,COLUMN(F$9)+6))),
    SUMIF(INDIRECT(Equipo!$F$4&amp;"!B10:B1000"),$B85,INDIRECT(Equipo!$F$4&amp;"!"&amp;ADDRESS(10,COLUMN(F$9)+6)&amp;":"&amp;ADDRESS(1000,COLUMN(F$9)+6))),
    SUMIF(INDIRECT(Equipo!$G$4&amp;"!B10:B1000"),$B85,INDIRECT(Equipo!$G$4&amp;"!"&amp;ADDRESS(10,COLUMN(F$9)+6)&amp;":"&amp;ADDRESS(1000,COLUMN(F$9)+6)))))</f>
        <v>-</v>
      </c>
      <c r="G85" s="2" t="str">
        <f ca="1">IF(ISBLANK(Tareas!$B83),"-",
SUM(
    SUMIF(INDIRECT(Equipo!$C$4&amp;"!B10:B1000"),$B85,INDIRECT(Equipo!$C$4&amp;"!"&amp;ADDRESS(10,COLUMN(G$9)+6)&amp;":"&amp;ADDRESS(1000,COLUMN(G$9)+6))),
    SUMIF(INDIRECT(Equipo!$D$4&amp;"!B10:B1000"),$B85,INDIRECT(Equipo!$D$4&amp;"!"&amp;ADDRESS(10,COLUMN(G$9)+6)&amp;":"&amp;ADDRESS(1000,COLUMN(G$9)+6))),
    SUMIF(INDIRECT(Equipo!$E$4&amp;"!B10:B1000"),$B85,INDIRECT(Equipo!$E$4&amp;"!"&amp;ADDRESS(10,COLUMN(G$9)+6)&amp;":"&amp;ADDRESS(1000,COLUMN(G$9)+6))),
    SUMIF(INDIRECT(Equipo!$F$4&amp;"!B10:B1000"),$B85,INDIRECT(Equipo!$F$4&amp;"!"&amp;ADDRESS(10,COLUMN(G$9)+6)&amp;":"&amp;ADDRESS(1000,COLUMN(G$9)+6))),
    SUMIF(INDIRECT(Equipo!$G$4&amp;"!B10:B1000"),$B85,INDIRECT(Equipo!$G$4&amp;"!"&amp;ADDRESS(10,COLUMN(G$9)+6)&amp;":"&amp;ADDRESS(1000,COLUMN(G$9)+6)))))</f>
        <v>-</v>
      </c>
    </row>
    <row r="86" spans="2:7">
      <c r="C86" s="2" t="str">
        <f>IF(ISBLANK(Tareas!$B84),"-",SUM(D86:G86))</f>
        <v>-</v>
      </c>
      <c r="D86" s="2" t="str">
        <f ca="1">IF(ISBLANK(Tareas!$B84),"-",
SUM(
    SUMIF(INDIRECT(Equipo!$C$4&amp;"!B10:B1000"),$B86,INDIRECT(Equipo!$C$4&amp;"!"&amp;ADDRESS(10,COLUMN(D$9)+6)&amp;":"&amp;ADDRESS(1000,COLUMN(D$9)+6))),
    SUMIF(INDIRECT(Equipo!$D$4&amp;"!B10:B1000"),$B86,INDIRECT(Equipo!$D$4&amp;"!"&amp;ADDRESS(10,COLUMN(D$9)+6)&amp;":"&amp;ADDRESS(1000,COLUMN(D$9)+6))),
    SUMIF(INDIRECT(Equipo!$E$4&amp;"!B10:B1000"),$B86,INDIRECT(Equipo!$E$4&amp;"!"&amp;ADDRESS(10,COLUMN(D$9)+6)&amp;":"&amp;ADDRESS(1000,COLUMN(D$9)+6))),
    SUMIF(INDIRECT(Equipo!$F$4&amp;"!B10:B1000"),$B86,INDIRECT(Equipo!$F$4&amp;"!"&amp;ADDRESS(10,COLUMN(D$9)+6)&amp;":"&amp;ADDRESS(1000,COLUMN(D$9)+6))),
    SUMIF(INDIRECT(Equipo!$G$4&amp;"!B10:B1000"),$B86,INDIRECT(Equipo!$G$4&amp;"!"&amp;ADDRESS(10,COLUMN(D$9)+6)&amp;":"&amp;ADDRESS(1000,COLUMN(D$9)+6)))))</f>
        <v>-</v>
      </c>
      <c r="E86" s="2" t="str">
        <f ca="1">IF(ISBLANK(Tareas!$B84),"-",
SUM(
    SUMIF(INDIRECT(Equipo!$C$4&amp;"!B10:B1000"),$B86,INDIRECT(Equipo!$C$4&amp;"!"&amp;ADDRESS(10,COLUMN(E$9)+6)&amp;":"&amp;ADDRESS(1000,COLUMN(E$9)+6))),
    SUMIF(INDIRECT(Equipo!$D$4&amp;"!B10:B1000"),$B86,INDIRECT(Equipo!$D$4&amp;"!"&amp;ADDRESS(10,COLUMN(E$9)+6)&amp;":"&amp;ADDRESS(1000,COLUMN(E$9)+6))),
    SUMIF(INDIRECT(Equipo!$E$4&amp;"!B10:B1000"),$B86,INDIRECT(Equipo!$E$4&amp;"!"&amp;ADDRESS(10,COLUMN(E$9)+6)&amp;":"&amp;ADDRESS(1000,COLUMN(E$9)+6))),
    SUMIF(INDIRECT(Equipo!$F$4&amp;"!B10:B1000"),$B86,INDIRECT(Equipo!$F$4&amp;"!"&amp;ADDRESS(10,COLUMN(E$9)+6)&amp;":"&amp;ADDRESS(1000,COLUMN(E$9)+6))),
    SUMIF(INDIRECT(Equipo!$G$4&amp;"!B10:B1000"),$B86,INDIRECT(Equipo!$G$4&amp;"!"&amp;ADDRESS(10,COLUMN(E$9)+6)&amp;":"&amp;ADDRESS(1000,COLUMN(E$9)+6)))))</f>
        <v>-</v>
      </c>
      <c r="F86" s="2" t="str">
        <f ca="1">IF(ISBLANK(Tareas!$B84),"-",
SUM(
    SUMIF(INDIRECT(Equipo!$C$4&amp;"!B10:B1000"),$B86,INDIRECT(Equipo!$C$4&amp;"!"&amp;ADDRESS(10,COLUMN(F$9)+6)&amp;":"&amp;ADDRESS(1000,COLUMN(F$9)+6))),
    SUMIF(INDIRECT(Equipo!$D$4&amp;"!B10:B1000"),$B86,INDIRECT(Equipo!$D$4&amp;"!"&amp;ADDRESS(10,COLUMN(F$9)+6)&amp;":"&amp;ADDRESS(1000,COLUMN(F$9)+6))),
    SUMIF(INDIRECT(Equipo!$E$4&amp;"!B10:B1000"),$B86,INDIRECT(Equipo!$E$4&amp;"!"&amp;ADDRESS(10,COLUMN(F$9)+6)&amp;":"&amp;ADDRESS(1000,COLUMN(F$9)+6))),
    SUMIF(INDIRECT(Equipo!$F$4&amp;"!B10:B1000"),$B86,INDIRECT(Equipo!$F$4&amp;"!"&amp;ADDRESS(10,COLUMN(F$9)+6)&amp;":"&amp;ADDRESS(1000,COLUMN(F$9)+6))),
    SUMIF(INDIRECT(Equipo!$G$4&amp;"!B10:B1000"),$B86,INDIRECT(Equipo!$G$4&amp;"!"&amp;ADDRESS(10,COLUMN(F$9)+6)&amp;":"&amp;ADDRESS(1000,COLUMN(F$9)+6)))))</f>
        <v>-</v>
      </c>
      <c r="G86" s="2" t="str">
        <f ca="1">IF(ISBLANK(Tareas!$B84),"-",
SUM(
    SUMIF(INDIRECT(Equipo!$C$4&amp;"!B10:B1000"),$B86,INDIRECT(Equipo!$C$4&amp;"!"&amp;ADDRESS(10,COLUMN(G$9)+6)&amp;":"&amp;ADDRESS(1000,COLUMN(G$9)+6))),
    SUMIF(INDIRECT(Equipo!$D$4&amp;"!B10:B1000"),$B86,INDIRECT(Equipo!$D$4&amp;"!"&amp;ADDRESS(10,COLUMN(G$9)+6)&amp;":"&amp;ADDRESS(1000,COLUMN(G$9)+6))),
    SUMIF(INDIRECT(Equipo!$E$4&amp;"!B10:B1000"),$B86,INDIRECT(Equipo!$E$4&amp;"!"&amp;ADDRESS(10,COLUMN(G$9)+6)&amp;":"&amp;ADDRESS(1000,COLUMN(G$9)+6))),
    SUMIF(INDIRECT(Equipo!$F$4&amp;"!B10:B1000"),$B86,INDIRECT(Equipo!$F$4&amp;"!"&amp;ADDRESS(10,COLUMN(G$9)+6)&amp;":"&amp;ADDRESS(1000,COLUMN(G$9)+6))),
    SUMIF(INDIRECT(Equipo!$G$4&amp;"!B10:B1000"),$B86,INDIRECT(Equipo!$G$4&amp;"!"&amp;ADDRESS(10,COLUMN(G$9)+6)&amp;":"&amp;ADDRESS(1000,COLUMN(G$9)+6)))))</f>
        <v>-</v>
      </c>
    </row>
    <row r="87" spans="2:7">
      <c r="C87" s="2" t="str">
        <f>IF(ISBLANK(Tareas!$B85),"-",SUM(D87:G87))</f>
        <v>-</v>
      </c>
      <c r="D87" s="2" t="str">
        <f ca="1">IF(ISBLANK(Tareas!$B85),"-",
SUM(
    SUMIF(INDIRECT(Equipo!$C$4&amp;"!B10:B1000"),$B87,INDIRECT(Equipo!$C$4&amp;"!"&amp;ADDRESS(10,COLUMN(D$9)+6)&amp;":"&amp;ADDRESS(1000,COLUMN(D$9)+6))),
    SUMIF(INDIRECT(Equipo!$D$4&amp;"!B10:B1000"),$B87,INDIRECT(Equipo!$D$4&amp;"!"&amp;ADDRESS(10,COLUMN(D$9)+6)&amp;":"&amp;ADDRESS(1000,COLUMN(D$9)+6))),
    SUMIF(INDIRECT(Equipo!$E$4&amp;"!B10:B1000"),$B87,INDIRECT(Equipo!$E$4&amp;"!"&amp;ADDRESS(10,COLUMN(D$9)+6)&amp;":"&amp;ADDRESS(1000,COLUMN(D$9)+6))),
    SUMIF(INDIRECT(Equipo!$F$4&amp;"!B10:B1000"),$B87,INDIRECT(Equipo!$F$4&amp;"!"&amp;ADDRESS(10,COLUMN(D$9)+6)&amp;":"&amp;ADDRESS(1000,COLUMN(D$9)+6))),
    SUMIF(INDIRECT(Equipo!$G$4&amp;"!B10:B1000"),$B87,INDIRECT(Equipo!$G$4&amp;"!"&amp;ADDRESS(10,COLUMN(D$9)+6)&amp;":"&amp;ADDRESS(1000,COLUMN(D$9)+6)))))</f>
        <v>-</v>
      </c>
      <c r="E87" s="2" t="str">
        <f ca="1">IF(ISBLANK(Tareas!$B85),"-",
SUM(
    SUMIF(INDIRECT(Equipo!$C$4&amp;"!B10:B1000"),$B87,INDIRECT(Equipo!$C$4&amp;"!"&amp;ADDRESS(10,COLUMN(E$9)+6)&amp;":"&amp;ADDRESS(1000,COLUMN(E$9)+6))),
    SUMIF(INDIRECT(Equipo!$D$4&amp;"!B10:B1000"),$B87,INDIRECT(Equipo!$D$4&amp;"!"&amp;ADDRESS(10,COLUMN(E$9)+6)&amp;":"&amp;ADDRESS(1000,COLUMN(E$9)+6))),
    SUMIF(INDIRECT(Equipo!$E$4&amp;"!B10:B1000"),$B87,INDIRECT(Equipo!$E$4&amp;"!"&amp;ADDRESS(10,COLUMN(E$9)+6)&amp;":"&amp;ADDRESS(1000,COLUMN(E$9)+6))),
    SUMIF(INDIRECT(Equipo!$F$4&amp;"!B10:B1000"),$B87,INDIRECT(Equipo!$F$4&amp;"!"&amp;ADDRESS(10,COLUMN(E$9)+6)&amp;":"&amp;ADDRESS(1000,COLUMN(E$9)+6))),
    SUMIF(INDIRECT(Equipo!$G$4&amp;"!B10:B1000"),$B87,INDIRECT(Equipo!$G$4&amp;"!"&amp;ADDRESS(10,COLUMN(E$9)+6)&amp;":"&amp;ADDRESS(1000,COLUMN(E$9)+6)))))</f>
        <v>-</v>
      </c>
      <c r="F87" s="2" t="str">
        <f ca="1">IF(ISBLANK(Tareas!$B85),"-",
SUM(
    SUMIF(INDIRECT(Equipo!$C$4&amp;"!B10:B1000"),$B87,INDIRECT(Equipo!$C$4&amp;"!"&amp;ADDRESS(10,COLUMN(F$9)+6)&amp;":"&amp;ADDRESS(1000,COLUMN(F$9)+6))),
    SUMIF(INDIRECT(Equipo!$D$4&amp;"!B10:B1000"),$B87,INDIRECT(Equipo!$D$4&amp;"!"&amp;ADDRESS(10,COLUMN(F$9)+6)&amp;":"&amp;ADDRESS(1000,COLUMN(F$9)+6))),
    SUMIF(INDIRECT(Equipo!$E$4&amp;"!B10:B1000"),$B87,INDIRECT(Equipo!$E$4&amp;"!"&amp;ADDRESS(10,COLUMN(F$9)+6)&amp;":"&amp;ADDRESS(1000,COLUMN(F$9)+6))),
    SUMIF(INDIRECT(Equipo!$F$4&amp;"!B10:B1000"),$B87,INDIRECT(Equipo!$F$4&amp;"!"&amp;ADDRESS(10,COLUMN(F$9)+6)&amp;":"&amp;ADDRESS(1000,COLUMN(F$9)+6))),
    SUMIF(INDIRECT(Equipo!$G$4&amp;"!B10:B1000"),$B87,INDIRECT(Equipo!$G$4&amp;"!"&amp;ADDRESS(10,COLUMN(F$9)+6)&amp;":"&amp;ADDRESS(1000,COLUMN(F$9)+6)))))</f>
        <v>-</v>
      </c>
      <c r="G87" s="2" t="str">
        <f ca="1">IF(ISBLANK(Tareas!$B85),"-",
SUM(
    SUMIF(INDIRECT(Equipo!$C$4&amp;"!B10:B1000"),$B87,INDIRECT(Equipo!$C$4&amp;"!"&amp;ADDRESS(10,COLUMN(G$9)+6)&amp;":"&amp;ADDRESS(1000,COLUMN(G$9)+6))),
    SUMIF(INDIRECT(Equipo!$D$4&amp;"!B10:B1000"),$B87,INDIRECT(Equipo!$D$4&amp;"!"&amp;ADDRESS(10,COLUMN(G$9)+6)&amp;":"&amp;ADDRESS(1000,COLUMN(G$9)+6))),
    SUMIF(INDIRECT(Equipo!$E$4&amp;"!B10:B1000"),$B87,INDIRECT(Equipo!$E$4&amp;"!"&amp;ADDRESS(10,COLUMN(G$9)+6)&amp;":"&amp;ADDRESS(1000,COLUMN(G$9)+6))),
    SUMIF(INDIRECT(Equipo!$F$4&amp;"!B10:B1000"),$B87,INDIRECT(Equipo!$F$4&amp;"!"&amp;ADDRESS(10,COLUMN(G$9)+6)&amp;":"&amp;ADDRESS(1000,COLUMN(G$9)+6))),
    SUMIF(INDIRECT(Equipo!$G$4&amp;"!B10:B1000"),$B87,INDIRECT(Equipo!$G$4&amp;"!"&amp;ADDRESS(10,COLUMN(G$9)+6)&amp;":"&amp;ADDRESS(1000,COLUMN(G$9)+6)))))</f>
        <v>-</v>
      </c>
    </row>
    <row r="88" spans="2:7">
      <c r="C88" s="2" t="str">
        <f>IF(ISBLANK(Tareas!$B86),"-",SUM(D88:G88))</f>
        <v>-</v>
      </c>
      <c r="D88" s="2" t="str">
        <f ca="1">IF(ISBLANK(Tareas!$B86),"-",
SUM(
    SUMIF(INDIRECT(Equipo!$C$4&amp;"!B10:B1000"),$B88,INDIRECT(Equipo!$C$4&amp;"!"&amp;ADDRESS(10,COLUMN(D$9)+6)&amp;":"&amp;ADDRESS(1000,COLUMN(D$9)+6))),
    SUMIF(INDIRECT(Equipo!$D$4&amp;"!B10:B1000"),$B88,INDIRECT(Equipo!$D$4&amp;"!"&amp;ADDRESS(10,COLUMN(D$9)+6)&amp;":"&amp;ADDRESS(1000,COLUMN(D$9)+6))),
    SUMIF(INDIRECT(Equipo!$E$4&amp;"!B10:B1000"),$B88,INDIRECT(Equipo!$E$4&amp;"!"&amp;ADDRESS(10,COLUMN(D$9)+6)&amp;":"&amp;ADDRESS(1000,COLUMN(D$9)+6))),
    SUMIF(INDIRECT(Equipo!$F$4&amp;"!B10:B1000"),$B88,INDIRECT(Equipo!$F$4&amp;"!"&amp;ADDRESS(10,COLUMN(D$9)+6)&amp;":"&amp;ADDRESS(1000,COLUMN(D$9)+6))),
    SUMIF(INDIRECT(Equipo!$G$4&amp;"!B10:B1000"),$B88,INDIRECT(Equipo!$G$4&amp;"!"&amp;ADDRESS(10,COLUMN(D$9)+6)&amp;":"&amp;ADDRESS(1000,COLUMN(D$9)+6)))))</f>
        <v>-</v>
      </c>
      <c r="E88" s="2" t="str">
        <f ca="1">IF(ISBLANK(Tareas!$B86),"-",
SUM(
    SUMIF(INDIRECT(Equipo!$C$4&amp;"!B10:B1000"),$B88,INDIRECT(Equipo!$C$4&amp;"!"&amp;ADDRESS(10,COLUMN(E$9)+6)&amp;":"&amp;ADDRESS(1000,COLUMN(E$9)+6))),
    SUMIF(INDIRECT(Equipo!$D$4&amp;"!B10:B1000"),$B88,INDIRECT(Equipo!$D$4&amp;"!"&amp;ADDRESS(10,COLUMN(E$9)+6)&amp;":"&amp;ADDRESS(1000,COLUMN(E$9)+6))),
    SUMIF(INDIRECT(Equipo!$E$4&amp;"!B10:B1000"),$B88,INDIRECT(Equipo!$E$4&amp;"!"&amp;ADDRESS(10,COLUMN(E$9)+6)&amp;":"&amp;ADDRESS(1000,COLUMN(E$9)+6))),
    SUMIF(INDIRECT(Equipo!$F$4&amp;"!B10:B1000"),$B88,INDIRECT(Equipo!$F$4&amp;"!"&amp;ADDRESS(10,COLUMN(E$9)+6)&amp;":"&amp;ADDRESS(1000,COLUMN(E$9)+6))),
    SUMIF(INDIRECT(Equipo!$G$4&amp;"!B10:B1000"),$B88,INDIRECT(Equipo!$G$4&amp;"!"&amp;ADDRESS(10,COLUMN(E$9)+6)&amp;":"&amp;ADDRESS(1000,COLUMN(E$9)+6)))))</f>
        <v>-</v>
      </c>
      <c r="F88" s="2" t="str">
        <f ca="1">IF(ISBLANK(Tareas!$B86),"-",
SUM(
    SUMIF(INDIRECT(Equipo!$C$4&amp;"!B10:B1000"),$B88,INDIRECT(Equipo!$C$4&amp;"!"&amp;ADDRESS(10,COLUMN(F$9)+6)&amp;":"&amp;ADDRESS(1000,COLUMN(F$9)+6))),
    SUMIF(INDIRECT(Equipo!$D$4&amp;"!B10:B1000"),$B88,INDIRECT(Equipo!$D$4&amp;"!"&amp;ADDRESS(10,COLUMN(F$9)+6)&amp;":"&amp;ADDRESS(1000,COLUMN(F$9)+6))),
    SUMIF(INDIRECT(Equipo!$E$4&amp;"!B10:B1000"),$B88,INDIRECT(Equipo!$E$4&amp;"!"&amp;ADDRESS(10,COLUMN(F$9)+6)&amp;":"&amp;ADDRESS(1000,COLUMN(F$9)+6))),
    SUMIF(INDIRECT(Equipo!$F$4&amp;"!B10:B1000"),$B88,INDIRECT(Equipo!$F$4&amp;"!"&amp;ADDRESS(10,COLUMN(F$9)+6)&amp;":"&amp;ADDRESS(1000,COLUMN(F$9)+6))),
    SUMIF(INDIRECT(Equipo!$G$4&amp;"!B10:B1000"),$B88,INDIRECT(Equipo!$G$4&amp;"!"&amp;ADDRESS(10,COLUMN(F$9)+6)&amp;":"&amp;ADDRESS(1000,COLUMN(F$9)+6)))))</f>
        <v>-</v>
      </c>
      <c r="G88" s="2" t="str">
        <f ca="1">IF(ISBLANK(Tareas!$B86),"-",
SUM(
    SUMIF(INDIRECT(Equipo!$C$4&amp;"!B10:B1000"),$B88,INDIRECT(Equipo!$C$4&amp;"!"&amp;ADDRESS(10,COLUMN(G$9)+6)&amp;":"&amp;ADDRESS(1000,COLUMN(G$9)+6))),
    SUMIF(INDIRECT(Equipo!$D$4&amp;"!B10:B1000"),$B88,INDIRECT(Equipo!$D$4&amp;"!"&amp;ADDRESS(10,COLUMN(G$9)+6)&amp;":"&amp;ADDRESS(1000,COLUMN(G$9)+6))),
    SUMIF(INDIRECT(Equipo!$E$4&amp;"!B10:B1000"),$B88,INDIRECT(Equipo!$E$4&amp;"!"&amp;ADDRESS(10,COLUMN(G$9)+6)&amp;":"&amp;ADDRESS(1000,COLUMN(G$9)+6))),
    SUMIF(INDIRECT(Equipo!$F$4&amp;"!B10:B1000"),$B88,INDIRECT(Equipo!$F$4&amp;"!"&amp;ADDRESS(10,COLUMN(G$9)+6)&amp;":"&amp;ADDRESS(1000,COLUMN(G$9)+6))),
    SUMIF(INDIRECT(Equipo!$G$4&amp;"!B10:B1000"),$B88,INDIRECT(Equipo!$G$4&amp;"!"&amp;ADDRESS(10,COLUMN(G$9)+6)&amp;":"&amp;ADDRESS(1000,COLUMN(G$9)+6)))))</f>
        <v>-</v>
      </c>
    </row>
    <row r="89" spans="2:7">
      <c r="C89" s="2" t="str">
        <f>IF(ISBLANK(Tareas!$B87),"-",SUM(D89:G89))</f>
        <v>-</v>
      </c>
      <c r="D89" s="2" t="str">
        <f ca="1">IF(ISBLANK(Tareas!$B87),"-",
SUM(
    SUMIF(INDIRECT(Equipo!$C$4&amp;"!B10:B1000"),$B89,INDIRECT(Equipo!$C$4&amp;"!"&amp;ADDRESS(10,COLUMN(D$9)+6)&amp;":"&amp;ADDRESS(1000,COLUMN(D$9)+6))),
    SUMIF(INDIRECT(Equipo!$D$4&amp;"!B10:B1000"),$B89,INDIRECT(Equipo!$D$4&amp;"!"&amp;ADDRESS(10,COLUMN(D$9)+6)&amp;":"&amp;ADDRESS(1000,COLUMN(D$9)+6))),
    SUMIF(INDIRECT(Equipo!$E$4&amp;"!B10:B1000"),$B89,INDIRECT(Equipo!$E$4&amp;"!"&amp;ADDRESS(10,COLUMN(D$9)+6)&amp;":"&amp;ADDRESS(1000,COLUMN(D$9)+6))),
    SUMIF(INDIRECT(Equipo!$F$4&amp;"!B10:B1000"),$B89,INDIRECT(Equipo!$F$4&amp;"!"&amp;ADDRESS(10,COLUMN(D$9)+6)&amp;":"&amp;ADDRESS(1000,COLUMN(D$9)+6))),
    SUMIF(INDIRECT(Equipo!$G$4&amp;"!B10:B1000"),$B89,INDIRECT(Equipo!$G$4&amp;"!"&amp;ADDRESS(10,COLUMN(D$9)+6)&amp;":"&amp;ADDRESS(1000,COLUMN(D$9)+6)))))</f>
        <v>-</v>
      </c>
      <c r="E89" s="2" t="str">
        <f ca="1">IF(ISBLANK(Tareas!$B87),"-",
SUM(
    SUMIF(INDIRECT(Equipo!$C$4&amp;"!B10:B1000"),$B89,INDIRECT(Equipo!$C$4&amp;"!"&amp;ADDRESS(10,COLUMN(E$9)+6)&amp;":"&amp;ADDRESS(1000,COLUMN(E$9)+6))),
    SUMIF(INDIRECT(Equipo!$D$4&amp;"!B10:B1000"),$B89,INDIRECT(Equipo!$D$4&amp;"!"&amp;ADDRESS(10,COLUMN(E$9)+6)&amp;":"&amp;ADDRESS(1000,COLUMN(E$9)+6))),
    SUMIF(INDIRECT(Equipo!$E$4&amp;"!B10:B1000"),$B89,INDIRECT(Equipo!$E$4&amp;"!"&amp;ADDRESS(10,COLUMN(E$9)+6)&amp;":"&amp;ADDRESS(1000,COLUMN(E$9)+6))),
    SUMIF(INDIRECT(Equipo!$F$4&amp;"!B10:B1000"),$B89,INDIRECT(Equipo!$F$4&amp;"!"&amp;ADDRESS(10,COLUMN(E$9)+6)&amp;":"&amp;ADDRESS(1000,COLUMN(E$9)+6))),
    SUMIF(INDIRECT(Equipo!$G$4&amp;"!B10:B1000"),$B89,INDIRECT(Equipo!$G$4&amp;"!"&amp;ADDRESS(10,COLUMN(E$9)+6)&amp;":"&amp;ADDRESS(1000,COLUMN(E$9)+6)))))</f>
        <v>-</v>
      </c>
      <c r="F89" s="2" t="str">
        <f ca="1">IF(ISBLANK(Tareas!$B87),"-",
SUM(
    SUMIF(INDIRECT(Equipo!$C$4&amp;"!B10:B1000"),$B89,INDIRECT(Equipo!$C$4&amp;"!"&amp;ADDRESS(10,COLUMN(F$9)+6)&amp;":"&amp;ADDRESS(1000,COLUMN(F$9)+6))),
    SUMIF(INDIRECT(Equipo!$D$4&amp;"!B10:B1000"),$B89,INDIRECT(Equipo!$D$4&amp;"!"&amp;ADDRESS(10,COLUMN(F$9)+6)&amp;":"&amp;ADDRESS(1000,COLUMN(F$9)+6))),
    SUMIF(INDIRECT(Equipo!$E$4&amp;"!B10:B1000"),$B89,INDIRECT(Equipo!$E$4&amp;"!"&amp;ADDRESS(10,COLUMN(F$9)+6)&amp;":"&amp;ADDRESS(1000,COLUMN(F$9)+6))),
    SUMIF(INDIRECT(Equipo!$F$4&amp;"!B10:B1000"),$B89,INDIRECT(Equipo!$F$4&amp;"!"&amp;ADDRESS(10,COLUMN(F$9)+6)&amp;":"&amp;ADDRESS(1000,COLUMN(F$9)+6))),
    SUMIF(INDIRECT(Equipo!$G$4&amp;"!B10:B1000"),$B89,INDIRECT(Equipo!$G$4&amp;"!"&amp;ADDRESS(10,COLUMN(F$9)+6)&amp;":"&amp;ADDRESS(1000,COLUMN(F$9)+6)))))</f>
        <v>-</v>
      </c>
      <c r="G89" s="2" t="str">
        <f ca="1">IF(ISBLANK(Tareas!$B87),"-",
SUM(
    SUMIF(INDIRECT(Equipo!$C$4&amp;"!B10:B1000"),$B89,INDIRECT(Equipo!$C$4&amp;"!"&amp;ADDRESS(10,COLUMN(G$9)+6)&amp;":"&amp;ADDRESS(1000,COLUMN(G$9)+6))),
    SUMIF(INDIRECT(Equipo!$D$4&amp;"!B10:B1000"),$B89,INDIRECT(Equipo!$D$4&amp;"!"&amp;ADDRESS(10,COLUMN(G$9)+6)&amp;":"&amp;ADDRESS(1000,COLUMN(G$9)+6))),
    SUMIF(INDIRECT(Equipo!$E$4&amp;"!B10:B1000"),$B89,INDIRECT(Equipo!$E$4&amp;"!"&amp;ADDRESS(10,COLUMN(G$9)+6)&amp;":"&amp;ADDRESS(1000,COLUMN(G$9)+6))),
    SUMIF(INDIRECT(Equipo!$F$4&amp;"!B10:B1000"),$B89,INDIRECT(Equipo!$F$4&amp;"!"&amp;ADDRESS(10,COLUMN(G$9)+6)&amp;":"&amp;ADDRESS(1000,COLUMN(G$9)+6))),
    SUMIF(INDIRECT(Equipo!$G$4&amp;"!B10:B1000"),$B89,INDIRECT(Equipo!$G$4&amp;"!"&amp;ADDRESS(10,COLUMN(G$9)+6)&amp;":"&amp;ADDRESS(1000,COLUMN(G$9)+6)))))</f>
        <v>-</v>
      </c>
    </row>
    <row r="90" spans="2:7">
      <c r="C90" s="2" t="str">
        <f>IF(ISBLANK(Tareas!$B88),"-",SUM(D90:G90))</f>
        <v>-</v>
      </c>
      <c r="D90" s="2" t="str">
        <f ca="1">IF(ISBLANK(Tareas!$B88),"-",
SUM(
    SUMIF(INDIRECT(Equipo!$C$4&amp;"!B10:B1000"),$B90,INDIRECT(Equipo!$C$4&amp;"!"&amp;ADDRESS(10,COLUMN(D$9)+6)&amp;":"&amp;ADDRESS(1000,COLUMN(D$9)+6))),
    SUMIF(INDIRECT(Equipo!$D$4&amp;"!B10:B1000"),$B90,INDIRECT(Equipo!$D$4&amp;"!"&amp;ADDRESS(10,COLUMN(D$9)+6)&amp;":"&amp;ADDRESS(1000,COLUMN(D$9)+6))),
    SUMIF(INDIRECT(Equipo!$E$4&amp;"!B10:B1000"),$B90,INDIRECT(Equipo!$E$4&amp;"!"&amp;ADDRESS(10,COLUMN(D$9)+6)&amp;":"&amp;ADDRESS(1000,COLUMN(D$9)+6))),
    SUMIF(INDIRECT(Equipo!$F$4&amp;"!B10:B1000"),$B90,INDIRECT(Equipo!$F$4&amp;"!"&amp;ADDRESS(10,COLUMN(D$9)+6)&amp;":"&amp;ADDRESS(1000,COLUMN(D$9)+6))),
    SUMIF(INDIRECT(Equipo!$G$4&amp;"!B10:B1000"),$B90,INDIRECT(Equipo!$G$4&amp;"!"&amp;ADDRESS(10,COLUMN(D$9)+6)&amp;":"&amp;ADDRESS(1000,COLUMN(D$9)+6)))))</f>
        <v>-</v>
      </c>
      <c r="E90" s="2" t="str">
        <f ca="1">IF(ISBLANK(Tareas!$B88),"-",
SUM(
    SUMIF(INDIRECT(Equipo!$C$4&amp;"!B10:B1000"),$B90,INDIRECT(Equipo!$C$4&amp;"!"&amp;ADDRESS(10,COLUMN(E$9)+6)&amp;":"&amp;ADDRESS(1000,COLUMN(E$9)+6))),
    SUMIF(INDIRECT(Equipo!$D$4&amp;"!B10:B1000"),$B90,INDIRECT(Equipo!$D$4&amp;"!"&amp;ADDRESS(10,COLUMN(E$9)+6)&amp;":"&amp;ADDRESS(1000,COLUMN(E$9)+6))),
    SUMIF(INDIRECT(Equipo!$E$4&amp;"!B10:B1000"),$B90,INDIRECT(Equipo!$E$4&amp;"!"&amp;ADDRESS(10,COLUMN(E$9)+6)&amp;":"&amp;ADDRESS(1000,COLUMN(E$9)+6))),
    SUMIF(INDIRECT(Equipo!$F$4&amp;"!B10:B1000"),$B90,INDIRECT(Equipo!$F$4&amp;"!"&amp;ADDRESS(10,COLUMN(E$9)+6)&amp;":"&amp;ADDRESS(1000,COLUMN(E$9)+6))),
    SUMIF(INDIRECT(Equipo!$G$4&amp;"!B10:B1000"),$B90,INDIRECT(Equipo!$G$4&amp;"!"&amp;ADDRESS(10,COLUMN(E$9)+6)&amp;":"&amp;ADDRESS(1000,COLUMN(E$9)+6)))))</f>
        <v>-</v>
      </c>
      <c r="F90" s="2" t="str">
        <f ca="1">IF(ISBLANK(Tareas!$B88),"-",
SUM(
    SUMIF(INDIRECT(Equipo!$C$4&amp;"!B10:B1000"),$B90,INDIRECT(Equipo!$C$4&amp;"!"&amp;ADDRESS(10,COLUMN(F$9)+6)&amp;":"&amp;ADDRESS(1000,COLUMN(F$9)+6))),
    SUMIF(INDIRECT(Equipo!$D$4&amp;"!B10:B1000"),$B90,INDIRECT(Equipo!$D$4&amp;"!"&amp;ADDRESS(10,COLUMN(F$9)+6)&amp;":"&amp;ADDRESS(1000,COLUMN(F$9)+6))),
    SUMIF(INDIRECT(Equipo!$E$4&amp;"!B10:B1000"),$B90,INDIRECT(Equipo!$E$4&amp;"!"&amp;ADDRESS(10,COLUMN(F$9)+6)&amp;":"&amp;ADDRESS(1000,COLUMN(F$9)+6))),
    SUMIF(INDIRECT(Equipo!$F$4&amp;"!B10:B1000"),$B90,INDIRECT(Equipo!$F$4&amp;"!"&amp;ADDRESS(10,COLUMN(F$9)+6)&amp;":"&amp;ADDRESS(1000,COLUMN(F$9)+6))),
    SUMIF(INDIRECT(Equipo!$G$4&amp;"!B10:B1000"),$B90,INDIRECT(Equipo!$G$4&amp;"!"&amp;ADDRESS(10,COLUMN(F$9)+6)&amp;":"&amp;ADDRESS(1000,COLUMN(F$9)+6)))))</f>
        <v>-</v>
      </c>
      <c r="G90" s="2" t="str">
        <f ca="1">IF(ISBLANK(Tareas!$B88),"-",
SUM(
    SUMIF(INDIRECT(Equipo!$C$4&amp;"!B10:B1000"),$B90,INDIRECT(Equipo!$C$4&amp;"!"&amp;ADDRESS(10,COLUMN(G$9)+6)&amp;":"&amp;ADDRESS(1000,COLUMN(G$9)+6))),
    SUMIF(INDIRECT(Equipo!$D$4&amp;"!B10:B1000"),$B90,INDIRECT(Equipo!$D$4&amp;"!"&amp;ADDRESS(10,COLUMN(G$9)+6)&amp;":"&amp;ADDRESS(1000,COLUMN(G$9)+6))),
    SUMIF(INDIRECT(Equipo!$E$4&amp;"!B10:B1000"),$B90,INDIRECT(Equipo!$E$4&amp;"!"&amp;ADDRESS(10,COLUMN(G$9)+6)&amp;":"&amp;ADDRESS(1000,COLUMN(G$9)+6))),
    SUMIF(INDIRECT(Equipo!$F$4&amp;"!B10:B1000"),$B90,INDIRECT(Equipo!$F$4&amp;"!"&amp;ADDRESS(10,COLUMN(G$9)+6)&amp;":"&amp;ADDRESS(1000,COLUMN(G$9)+6))),
    SUMIF(INDIRECT(Equipo!$G$4&amp;"!B10:B1000"),$B90,INDIRECT(Equipo!$G$4&amp;"!"&amp;ADDRESS(10,COLUMN(G$9)+6)&amp;":"&amp;ADDRESS(1000,COLUMN(G$9)+6)))))</f>
        <v>-</v>
      </c>
    </row>
    <row r="91" spans="2:7">
      <c r="C91" s="2" t="str">
        <f>IF(ISBLANK(Tareas!$B89),"-",SUM(D91:G91))</f>
        <v>-</v>
      </c>
      <c r="D91" s="2" t="str">
        <f ca="1">IF(ISBLANK(Tareas!$B89),"-",
SUM(
    SUMIF(INDIRECT(Equipo!$C$4&amp;"!B10:B1000"),$B91,INDIRECT(Equipo!$C$4&amp;"!"&amp;ADDRESS(10,COLUMN(D$9)+6)&amp;":"&amp;ADDRESS(1000,COLUMN(D$9)+6))),
    SUMIF(INDIRECT(Equipo!$D$4&amp;"!B10:B1000"),$B91,INDIRECT(Equipo!$D$4&amp;"!"&amp;ADDRESS(10,COLUMN(D$9)+6)&amp;":"&amp;ADDRESS(1000,COLUMN(D$9)+6))),
    SUMIF(INDIRECT(Equipo!$E$4&amp;"!B10:B1000"),$B91,INDIRECT(Equipo!$E$4&amp;"!"&amp;ADDRESS(10,COLUMN(D$9)+6)&amp;":"&amp;ADDRESS(1000,COLUMN(D$9)+6))),
    SUMIF(INDIRECT(Equipo!$F$4&amp;"!B10:B1000"),$B91,INDIRECT(Equipo!$F$4&amp;"!"&amp;ADDRESS(10,COLUMN(D$9)+6)&amp;":"&amp;ADDRESS(1000,COLUMN(D$9)+6))),
    SUMIF(INDIRECT(Equipo!$G$4&amp;"!B10:B1000"),$B91,INDIRECT(Equipo!$G$4&amp;"!"&amp;ADDRESS(10,COLUMN(D$9)+6)&amp;":"&amp;ADDRESS(1000,COLUMN(D$9)+6)))))</f>
        <v>-</v>
      </c>
      <c r="E91" s="2" t="str">
        <f ca="1">IF(ISBLANK(Tareas!$B89),"-",
SUM(
    SUMIF(INDIRECT(Equipo!$C$4&amp;"!B10:B1000"),$B91,INDIRECT(Equipo!$C$4&amp;"!"&amp;ADDRESS(10,COLUMN(E$9)+6)&amp;":"&amp;ADDRESS(1000,COLUMN(E$9)+6))),
    SUMIF(INDIRECT(Equipo!$D$4&amp;"!B10:B1000"),$B91,INDIRECT(Equipo!$D$4&amp;"!"&amp;ADDRESS(10,COLUMN(E$9)+6)&amp;":"&amp;ADDRESS(1000,COLUMN(E$9)+6))),
    SUMIF(INDIRECT(Equipo!$E$4&amp;"!B10:B1000"),$B91,INDIRECT(Equipo!$E$4&amp;"!"&amp;ADDRESS(10,COLUMN(E$9)+6)&amp;":"&amp;ADDRESS(1000,COLUMN(E$9)+6))),
    SUMIF(INDIRECT(Equipo!$F$4&amp;"!B10:B1000"),$B91,INDIRECT(Equipo!$F$4&amp;"!"&amp;ADDRESS(10,COLUMN(E$9)+6)&amp;":"&amp;ADDRESS(1000,COLUMN(E$9)+6))),
    SUMIF(INDIRECT(Equipo!$G$4&amp;"!B10:B1000"),$B91,INDIRECT(Equipo!$G$4&amp;"!"&amp;ADDRESS(10,COLUMN(E$9)+6)&amp;":"&amp;ADDRESS(1000,COLUMN(E$9)+6)))))</f>
        <v>-</v>
      </c>
      <c r="F91" s="2" t="str">
        <f ca="1">IF(ISBLANK(Tareas!$B89),"-",
SUM(
    SUMIF(INDIRECT(Equipo!$C$4&amp;"!B10:B1000"),$B91,INDIRECT(Equipo!$C$4&amp;"!"&amp;ADDRESS(10,COLUMN(F$9)+6)&amp;":"&amp;ADDRESS(1000,COLUMN(F$9)+6))),
    SUMIF(INDIRECT(Equipo!$D$4&amp;"!B10:B1000"),$B91,INDIRECT(Equipo!$D$4&amp;"!"&amp;ADDRESS(10,COLUMN(F$9)+6)&amp;":"&amp;ADDRESS(1000,COLUMN(F$9)+6))),
    SUMIF(INDIRECT(Equipo!$E$4&amp;"!B10:B1000"),$B91,INDIRECT(Equipo!$E$4&amp;"!"&amp;ADDRESS(10,COLUMN(F$9)+6)&amp;":"&amp;ADDRESS(1000,COLUMN(F$9)+6))),
    SUMIF(INDIRECT(Equipo!$F$4&amp;"!B10:B1000"),$B91,INDIRECT(Equipo!$F$4&amp;"!"&amp;ADDRESS(10,COLUMN(F$9)+6)&amp;":"&amp;ADDRESS(1000,COLUMN(F$9)+6))),
    SUMIF(INDIRECT(Equipo!$G$4&amp;"!B10:B1000"),$B91,INDIRECT(Equipo!$G$4&amp;"!"&amp;ADDRESS(10,COLUMN(F$9)+6)&amp;":"&amp;ADDRESS(1000,COLUMN(F$9)+6)))))</f>
        <v>-</v>
      </c>
      <c r="G91" s="2" t="str">
        <f ca="1">IF(ISBLANK(Tareas!$B89),"-",
SUM(
    SUMIF(INDIRECT(Equipo!$C$4&amp;"!B10:B1000"),$B91,INDIRECT(Equipo!$C$4&amp;"!"&amp;ADDRESS(10,COLUMN(G$9)+6)&amp;":"&amp;ADDRESS(1000,COLUMN(G$9)+6))),
    SUMIF(INDIRECT(Equipo!$D$4&amp;"!B10:B1000"),$B91,INDIRECT(Equipo!$D$4&amp;"!"&amp;ADDRESS(10,COLUMN(G$9)+6)&amp;":"&amp;ADDRESS(1000,COLUMN(G$9)+6))),
    SUMIF(INDIRECT(Equipo!$E$4&amp;"!B10:B1000"),$B91,INDIRECT(Equipo!$E$4&amp;"!"&amp;ADDRESS(10,COLUMN(G$9)+6)&amp;":"&amp;ADDRESS(1000,COLUMN(G$9)+6))),
    SUMIF(INDIRECT(Equipo!$F$4&amp;"!B10:B1000"),$B91,INDIRECT(Equipo!$F$4&amp;"!"&amp;ADDRESS(10,COLUMN(G$9)+6)&amp;":"&amp;ADDRESS(1000,COLUMN(G$9)+6))),
    SUMIF(INDIRECT(Equipo!$G$4&amp;"!B10:B1000"),$B91,INDIRECT(Equipo!$G$4&amp;"!"&amp;ADDRESS(10,COLUMN(G$9)+6)&amp;":"&amp;ADDRESS(1000,COLUMN(G$9)+6)))))</f>
        <v>-</v>
      </c>
    </row>
    <row r="92" spans="2:7">
      <c r="C92" s="2" t="str">
        <f>IF(ISBLANK(Tareas!$B90),"-",SUM(D92:G92))</f>
        <v>-</v>
      </c>
      <c r="D92" s="2" t="str">
        <f ca="1">IF(ISBLANK(Tareas!$B90),"-",
SUM(
    SUMIF(INDIRECT(Equipo!$C$4&amp;"!B10:B1000"),$B92,INDIRECT(Equipo!$C$4&amp;"!"&amp;ADDRESS(10,COLUMN(D$9)+6)&amp;":"&amp;ADDRESS(1000,COLUMN(D$9)+6))),
    SUMIF(INDIRECT(Equipo!$D$4&amp;"!B10:B1000"),$B92,INDIRECT(Equipo!$D$4&amp;"!"&amp;ADDRESS(10,COLUMN(D$9)+6)&amp;":"&amp;ADDRESS(1000,COLUMN(D$9)+6))),
    SUMIF(INDIRECT(Equipo!$E$4&amp;"!B10:B1000"),$B92,INDIRECT(Equipo!$E$4&amp;"!"&amp;ADDRESS(10,COLUMN(D$9)+6)&amp;":"&amp;ADDRESS(1000,COLUMN(D$9)+6))),
    SUMIF(INDIRECT(Equipo!$F$4&amp;"!B10:B1000"),$B92,INDIRECT(Equipo!$F$4&amp;"!"&amp;ADDRESS(10,COLUMN(D$9)+6)&amp;":"&amp;ADDRESS(1000,COLUMN(D$9)+6))),
    SUMIF(INDIRECT(Equipo!$G$4&amp;"!B10:B1000"),$B92,INDIRECT(Equipo!$G$4&amp;"!"&amp;ADDRESS(10,COLUMN(D$9)+6)&amp;":"&amp;ADDRESS(1000,COLUMN(D$9)+6)))))</f>
        <v>-</v>
      </c>
      <c r="E92" s="2" t="str">
        <f ca="1">IF(ISBLANK(Tareas!$B90),"-",
SUM(
    SUMIF(INDIRECT(Equipo!$C$4&amp;"!B10:B1000"),$B92,INDIRECT(Equipo!$C$4&amp;"!"&amp;ADDRESS(10,COLUMN(E$9)+6)&amp;":"&amp;ADDRESS(1000,COLUMN(E$9)+6))),
    SUMIF(INDIRECT(Equipo!$D$4&amp;"!B10:B1000"),$B92,INDIRECT(Equipo!$D$4&amp;"!"&amp;ADDRESS(10,COLUMN(E$9)+6)&amp;":"&amp;ADDRESS(1000,COLUMN(E$9)+6))),
    SUMIF(INDIRECT(Equipo!$E$4&amp;"!B10:B1000"),$B92,INDIRECT(Equipo!$E$4&amp;"!"&amp;ADDRESS(10,COLUMN(E$9)+6)&amp;":"&amp;ADDRESS(1000,COLUMN(E$9)+6))),
    SUMIF(INDIRECT(Equipo!$F$4&amp;"!B10:B1000"),$B92,INDIRECT(Equipo!$F$4&amp;"!"&amp;ADDRESS(10,COLUMN(E$9)+6)&amp;":"&amp;ADDRESS(1000,COLUMN(E$9)+6))),
    SUMIF(INDIRECT(Equipo!$G$4&amp;"!B10:B1000"),$B92,INDIRECT(Equipo!$G$4&amp;"!"&amp;ADDRESS(10,COLUMN(E$9)+6)&amp;":"&amp;ADDRESS(1000,COLUMN(E$9)+6)))))</f>
        <v>-</v>
      </c>
      <c r="F92" s="2" t="str">
        <f ca="1">IF(ISBLANK(Tareas!$B90),"-",
SUM(
    SUMIF(INDIRECT(Equipo!$C$4&amp;"!B10:B1000"),$B92,INDIRECT(Equipo!$C$4&amp;"!"&amp;ADDRESS(10,COLUMN(F$9)+6)&amp;":"&amp;ADDRESS(1000,COLUMN(F$9)+6))),
    SUMIF(INDIRECT(Equipo!$D$4&amp;"!B10:B1000"),$B92,INDIRECT(Equipo!$D$4&amp;"!"&amp;ADDRESS(10,COLUMN(F$9)+6)&amp;":"&amp;ADDRESS(1000,COLUMN(F$9)+6))),
    SUMIF(INDIRECT(Equipo!$E$4&amp;"!B10:B1000"),$B92,INDIRECT(Equipo!$E$4&amp;"!"&amp;ADDRESS(10,COLUMN(F$9)+6)&amp;":"&amp;ADDRESS(1000,COLUMN(F$9)+6))),
    SUMIF(INDIRECT(Equipo!$F$4&amp;"!B10:B1000"),$B92,INDIRECT(Equipo!$F$4&amp;"!"&amp;ADDRESS(10,COLUMN(F$9)+6)&amp;":"&amp;ADDRESS(1000,COLUMN(F$9)+6))),
    SUMIF(INDIRECT(Equipo!$G$4&amp;"!B10:B1000"),$B92,INDIRECT(Equipo!$G$4&amp;"!"&amp;ADDRESS(10,COLUMN(F$9)+6)&amp;":"&amp;ADDRESS(1000,COLUMN(F$9)+6)))))</f>
        <v>-</v>
      </c>
      <c r="G92" s="2" t="str">
        <f ca="1">IF(ISBLANK(Tareas!$B90),"-",
SUM(
    SUMIF(INDIRECT(Equipo!$C$4&amp;"!B10:B1000"),$B92,INDIRECT(Equipo!$C$4&amp;"!"&amp;ADDRESS(10,COLUMN(G$9)+6)&amp;":"&amp;ADDRESS(1000,COLUMN(G$9)+6))),
    SUMIF(INDIRECT(Equipo!$D$4&amp;"!B10:B1000"),$B92,INDIRECT(Equipo!$D$4&amp;"!"&amp;ADDRESS(10,COLUMN(G$9)+6)&amp;":"&amp;ADDRESS(1000,COLUMN(G$9)+6))),
    SUMIF(INDIRECT(Equipo!$E$4&amp;"!B10:B1000"),$B92,INDIRECT(Equipo!$E$4&amp;"!"&amp;ADDRESS(10,COLUMN(G$9)+6)&amp;":"&amp;ADDRESS(1000,COLUMN(G$9)+6))),
    SUMIF(INDIRECT(Equipo!$F$4&amp;"!B10:B1000"),$B92,INDIRECT(Equipo!$F$4&amp;"!"&amp;ADDRESS(10,COLUMN(G$9)+6)&amp;":"&amp;ADDRESS(1000,COLUMN(G$9)+6))),
    SUMIF(INDIRECT(Equipo!$G$4&amp;"!B10:B1000"),$B92,INDIRECT(Equipo!$G$4&amp;"!"&amp;ADDRESS(10,COLUMN(G$9)+6)&amp;":"&amp;ADDRESS(1000,COLUMN(G$9)+6)))))</f>
        <v>-</v>
      </c>
    </row>
    <row r="93" spans="2:7">
      <c r="C93" s="2" t="str">
        <f>IF(ISBLANK(Tareas!$B91),"-",SUM(D93:G93))</f>
        <v>-</v>
      </c>
      <c r="D93" s="2" t="str">
        <f ca="1">IF(ISBLANK(Tareas!$B91),"-",
SUM(
    SUMIF(INDIRECT(Equipo!$C$4&amp;"!B10:B1000"),$B93,INDIRECT(Equipo!$C$4&amp;"!"&amp;ADDRESS(10,COLUMN(D$9)+6)&amp;":"&amp;ADDRESS(1000,COLUMN(D$9)+6))),
    SUMIF(INDIRECT(Equipo!$D$4&amp;"!B10:B1000"),$B93,INDIRECT(Equipo!$D$4&amp;"!"&amp;ADDRESS(10,COLUMN(D$9)+6)&amp;":"&amp;ADDRESS(1000,COLUMN(D$9)+6))),
    SUMIF(INDIRECT(Equipo!$E$4&amp;"!B10:B1000"),$B93,INDIRECT(Equipo!$E$4&amp;"!"&amp;ADDRESS(10,COLUMN(D$9)+6)&amp;":"&amp;ADDRESS(1000,COLUMN(D$9)+6))),
    SUMIF(INDIRECT(Equipo!$F$4&amp;"!B10:B1000"),$B93,INDIRECT(Equipo!$F$4&amp;"!"&amp;ADDRESS(10,COLUMN(D$9)+6)&amp;":"&amp;ADDRESS(1000,COLUMN(D$9)+6))),
    SUMIF(INDIRECT(Equipo!$G$4&amp;"!B10:B1000"),$B93,INDIRECT(Equipo!$G$4&amp;"!"&amp;ADDRESS(10,COLUMN(D$9)+6)&amp;":"&amp;ADDRESS(1000,COLUMN(D$9)+6)))))</f>
        <v>-</v>
      </c>
      <c r="E93" s="2" t="str">
        <f ca="1">IF(ISBLANK(Tareas!$B91),"-",
SUM(
    SUMIF(INDIRECT(Equipo!$C$4&amp;"!B10:B1000"),$B93,INDIRECT(Equipo!$C$4&amp;"!"&amp;ADDRESS(10,COLUMN(E$9)+6)&amp;":"&amp;ADDRESS(1000,COLUMN(E$9)+6))),
    SUMIF(INDIRECT(Equipo!$D$4&amp;"!B10:B1000"),$B93,INDIRECT(Equipo!$D$4&amp;"!"&amp;ADDRESS(10,COLUMN(E$9)+6)&amp;":"&amp;ADDRESS(1000,COLUMN(E$9)+6))),
    SUMIF(INDIRECT(Equipo!$E$4&amp;"!B10:B1000"),$B93,INDIRECT(Equipo!$E$4&amp;"!"&amp;ADDRESS(10,COLUMN(E$9)+6)&amp;":"&amp;ADDRESS(1000,COLUMN(E$9)+6))),
    SUMIF(INDIRECT(Equipo!$F$4&amp;"!B10:B1000"),$B93,INDIRECT(Equipo!$F$4&amp;"!"&amp;ADDRESS(10,COLUMN(E$9)+6)&amp;":"&amp;ADDRESS(1000,COLUMN(E$9)+6))),
    SUMIF(INDIRECT(Equipo!$G$4&amp;"!B10:B1000"),$B93,INDIRECT(Equipo!$G$4&amp;"!"&amp;ADDRESS(10,COLUMN(E$9)+6)&amp;":"&amp;ADDRESS(1000,COLUMN(E$9)+6)))))</f>
        <v>-</v>
      </c>
      <c r="F93" s="2" t="str">
        <f ca="1">IF(ISBLANK(Tareas!$B91),"-",
SUM(
    SUMIF(INDIRECT(Equipo!$C$4&amp;"!B10:B1000"),$B93,INDIRECT(Equipo!$C$4&amp;"!"&amp;ADDRESS(10,COLUMN(F$9)+6)&amp;":"&amp;ADDRESS(1000,COLUMN(F$9)+6))),
    SUMIF(INDIRECT(Equipo!$D$4&amp;"!B10:B1000"),$B93,INDIRECT(Equipo!$D$4&amp;"!"&amp;ADDRESS(10,COLUMN(F$9)+6)&amp;":"&amp;ADDRESS(1000,COLUMN(F$9)+6))),
    SUMIF(INDIRECT(Equipo!$E$4&amp;"!B10:B1000"),$B93,INDIRECT(Equipo!$E$4&amp;"!"&amp;ADDRESS(10,COLUMN(F$9)+6)&amp;":"&amp;ADDRESS(1000,COLUMN(F$9)+6))),
    SUMIF(INDIRECT(Equipo!$F$4&amp;"!B10:B1000"),$B93,INDIRECT(Equipo!$F$4&amp;"!"&amp;ADDRESS(10,COLUMN(F$9)+6)&amp;":"&amp;ADDRESS(1000,COLUMN(F$9)+6))),
    SUMIF(INDIRECT(Equipo!$G$4&amp;"!B10:B1000"),$B93,INDIRECT(Equipo!$G$4&amp;"!"&amp;ADDRESS(10,COLUMN(F$9)+6)&amp;":"&amp;ADDRESS(1000,COLUMN(F$9)+6)))))</f>
        <v>-</v>
      </c>
      <c r="G93" s="2" t="str">
        <f ca="1">IF(ISBLANK(Tareas!$B91),"-",
SUM(
    SUMIF(INDIRECT(Equipo!$C$4&amp;"!B10:B1000"),$B93,INDIRECT(Equipo!$C$4&amp;"!"&amp;ADDRESS(10,COLUMN(G$9)+6)&amp;":"&amp;ADDRESS(1000,COLUMN(G$9)+6))),
    SUMIF(INDIRECT(Equipo!$D$4&amp;"!B10:B1000"),$B93,INDIRECT(Equipo!$D$4&amp;"!"&amp;ADDRESS(10,COLUMN(G$9)+6)&amp;":"&amp;ADDRESS(1000,COLUMN(G$9)+6))),
    SUMIF(INDIRECT(Equipo!$E$4&amp;"!B10:B1000"),$B93,INDIRECT(Equipo!$E$4&amp;"!"&amp;ADDRESS(10,COLUMN(G$9)+6)&amp;":"&amp;ADDRESS(1000,COLUMN(G$9)+6))),
    SUMIF(INDIRECT(Equipo!$F$4&amp;"!B10:B1000"),$B93,INDIRECT(Equipo!$F$4&amp;"!"&amp;ADDRESS(10,COLUMN(G$9)+6)&amp;":"&amp;ADDRESS(1000,COLUMN(G$9)+6))),
    SUMIF(INDIRECT(Equipo!$G$4&amp;"!B10:B1000"),$B93,INDIRECT(Equipo!$G$4&amp;"!"&amp;ADDRESS(10,COLUMN(G$9)+6)&amp;":"&amp;ADDRESS(1000,COLUMN(G$9)+6)))))</f>
        <v>-</v>
      </c>
    </row>
    <row r="94" spans="2:7">
      <c r="C94" s="2" t="str">
        <f>IF(ISBLANK(Tareas!$B92),"-",SUM(D94:G94))</f>
        <v>-</v>
      </c>
      <c r="D94" s="2" t="str">
        <f ca="1">IF(ISBLANK(Tareas!$B92),"-",
SUM(
    SUMIF(INDIRECT(Equipo!$C$4&amp;"!B10:B1000"),$B94,INDIRECT(Equipo!$C$4&amp;"!"&amp;ADDRESS(10,COLUMN(D$9)+6)&amp;":"&amp;ADDRESS(1000,COLUMN(D$9)+6))),
    SUMIF(INDIRECT(Equipo!$D$4&amp;"!B10:B1000"),$B94,INDIRECT(Equipo!$D$4&amp;"!"&amp;ADDRESS(10,COLUMN(D$9)+6)&amp;":"&amp;ADDRESS(1000,COLUMN(D$9)+6))),
    SUMIF(INDIRECT(Equipo!$E$4&amp;"!B10:B1000"),$B94,INDIRECT(Equipo!$E$4&amp;"!"&amp;ADDRESS(10,COLUMN(D$9)+6)&amp;":"&amp;ADDRESS(1000,COLUMN(D$9)+6))),
    SUMIF(INDIRECT(Equipo!$F$4&amp;"!B10:B1000"),$B94,INDIRECT(Equipo!$F$4&amp;"!"&amp;ADDRESS(10,COLUMN(D$9)+6)&amp;":"&amp;ADDRESS(1000,COLUMN(D$9)+6))),
    SUMIF(INDIRECT(Equipo!$G$4&amp;"!B10:B1000"),$B94,INDIRECT(Equipo!$G$4&amp;"!"&amp;ADDRESS(10,COLUMN(D$9)+6)&amp;":"&amp;ADDRESS(1000,COLUMN(D$9)+6)))))</f>
        <v>-</v>
      </c>
      <c r="E94" s="2" t="str">
        <f ca="1">IF(ISBLANK(Tareas!$B92),"-",
SUM(
    SUMIF(INDIRECT(Equipo!$C$4&amp;"!B10:B1000"),$B94,INDIRECT(Equipo!$C$4&amp;"!"&amp;ADDRESS(10,COLUMN(E$9)+6)&amp;":"&amp;ADDRESS(1000,COLUMN(E$9)+6))),
    SUMIF(INDIRECT(Equipo!$D$4&amp;"!B10:B1000"),$B94,INDIRECT(Equipo!$D$4&amp;"!"&amp;ADDRESS(10,COLUMN(E$9)+6)&amp;":"&amp;ADDRESS(1000,COLUMN(E$9)+6))),
    SUMIF(INDIRECT(Equipo!$E$4&amp;"!B10:B1000"),$B94,INDIRECT(Equipo!$E$4&amp;"!"&amp;ADDRESS(10,COLUMN(E$9)+6)&amp;":"&amp;ADDRESS(1000,COLUMN(E$9)+6))),
    SUMIF(INDIRECT(Equipo!$F$4&amp;"!B10:B1000"),$B94,INDIRECT(Equipo!$F$4&amp;"!"&amp;ADDRESS(10,COLUMN(E$9)+6)&amp;":"&amp;ADDRESS(1000,COLUMN(E$9)+6))),
    SUMIF(INDIRECT(Equipo!$G$4&amp;"!B10:B1000"),$B94,INDIRECT(Equipo!$G$4&amp;"!"&amp;ADDRESS(10,COLUMN(E$9)+6)&amp;":"&amp;ADDRESS(1000,COLUMN(E$9)+6)))))</f>
        <v>-</v>
      </c>
      <c r="F94" s="2" t="str">
        <f ca="1">IF(ISBLANK(Tareas!$B92),"-",
SUM(
    SUMIF(INDIRECT(Equipo!$C$4&amp;"!B10:B1000"),$B94,INDIRECT(Equipo!$C$4&amp;"!"&amp;ADDRESS(10,COLUMN(F$9)+6)&amp;":"&amp;ADDRESS(1000,COLUMN(F$9)+6))),
    SUMIF(INDIRECT(Equipo!$D$4&amp;"!B10:B1000"),$B94,INDIRECT(Equipo!$D$4&amp;"!"&amp;ADDRESS(10,COLUMN(F$9)+6)&amp;":"&amp;ADDRESS(1000,COLUMN(F$9)+6))),
    SUMIF(INDIRECT(Equipo!$E$4&amp;"!B10:B1000"),$B94,INDIRECT(Equipo!$E$4&amp;"!"&amp;ADDRESS(10,COLUMN(F$9)+6)&amp;":"&amp;ADDRESS(1000,COLUMN(F$9)+6))),
    SUMIF(INDIRECT(Equipo!$F$4&amp;"!B10:B1000"),$B94,INDIRECT(Equipo!$F$4&amp;"!"&amp;ADDRESS(10,COLUMN(F$9)+6)&amp;":"&amp;ADDRESS(1000,COLUMN(F$9)+6))),
    SUMIF(INDIRECT(Equipo!$G$4&amp;"!B10:B1000"),$B94,INDIRECT(Equipo!$G$4&amp;"!"&amp;ADDRESS(10,COLUMN(F$9)+6)&amp;":"&amp;ADDRESS(1000,COLUMN(F$9)+6)))))</f>
        <v>-</v>
      </c>
      <c r="G94" s="2" t="str">
        <f ca="1">IF(ISBLANK(Tareas!$B92),"-",
SUM(
    SUMIF(INDIRECT(Equipo!$C$4&amp;"!B10:B1000"),$B94,INDIRECT(Equipo!$C$4&amp;"!"&amp;ADDRESS(10,COLUMN(G$9)+6)&amp;":"&amp;ADDRESS(1000,COLUMN(G$9)+6))),
    SUMIF(INDIRECT(Equipo!$D$4&amp;"!B10:B1000"),$B94,INDIRECT(Equipo!$D$4&amp;"!"&amp;ADDRESS(10,COLUMN(G$9)+6)&amp;":"&amp;ADDRESS(1000,COLUMN(G$9)+6))),
    SUMIF(INDIRECT(Equipo!$E$4&amp;"!B10:B1000"),$B94,INDIRECT(Equipo!$E$4&amp;"!"&amp;ADDRESS(10,COLUMN(G$9)+6)&amp;":"&amp;ADDRESS(1000,COLUMN(G$9)+6))),
    SUMIF(INDIRECT(Equipo!$F$4&amp;"!B10:B1000"),$B94,INDIRECT(Equipo!$F$4&amp;"!"&amp;ADDRESS(10,COLUMN(G$9)+6)&amp;":"&amp;ADDRESS(1000,COLUMN(G$9)+6))),
    SUMIF(INDIRECT(Equipo!$G$4&amp;"!B10:B1000"),$B94,INDIRECT(Equipo!$G$4&amp;"!"&amp;ADDRESS(10,COLUMN(G$9)+6)&amp;":"&amp;ADDRESS(1000,COLUMN(G$9)+6)))))</f>
        <v>-</v>
      </c>
    </row>
    <row r="95" spans="2:7">
      <c r="C95" s="2" t="str">
        <f>IF(ISBLANK(Tareas!$B93),"-",SUM(D95:G95))</f>
        <v>-</v>
      </c>
      <c r="D95" s="2" t="str">
        <f ca="1">IF(ISBLANK(Tareas!$B93),"-",
SUM(
    SUMIF(INDIRECT(Equipo!$C$4&amp;"!B10:B1000"),$B95,INDIRECT(Equipo!$C$4&amp;"!"&amp;ADDRESS(10,COLUMN(D$9)+6)&amp;":"&amp;ADDRESS(1000,COLUMN(D$9)+6))),
    SUMIF(INDIRECT(Equipo!$D$4&amp;"!B10:B1000"),$B95,INDIRECT(Equipo!$D$4&amp;"!"&amp;ADDRESS(10,COLUMN(D$9)+6)&amp;":"&amp;ADDRESS(1000,COLUMN(D$9)+6))),
    SUMIF(INDIRECT(Equipo!$E$4&amp;"!B10:B1000"),$B95,INDIRECT(Equipo!$E$4&amp;"!"&amp;ADDRESS(10,COLUMN(D$9)+6)&amp;":"&amp;ADDRESS(1000,COLUMN(D$9)+6))),
    SUMIF(INDIRECT(Equipo!$F$4&amp;"!B10:B1000"),$B95,INDIRECT(Equipo!$F$4&amp;"!"&amp;ADDRESS(10,COLUMN(D$9)+6)&amp;":"&amp;ADDRESS(1000,COLUMN(D$9)+6))),
    SUMIF(INDIRECT(Equipo!$G$4&amp;"!B10:B1000"),$B95,INDIRECT(Equipo!$G$4&amp;"!"&amp;ADDRESS(10,COLUMN(D$9)+6)&amp;":"&amp;ADDRESS(1000,COLUMN(D$9)+6)))))</f>
        <v>-</v>
      </c>
      <c r="E95" s="2" t="str">
        <f ca="1">IF(ISBLANK(Tareas!$B93),"-",
SUM(
    SUMIF(INDIRECT(Equipo!$C$4&amp;"!B10:B1000"),$B95,INDIRECT(Equipo!$C$4&amp;"!"&amp;ADDRESS(10,COLUMN(E$9)+6)&amp;":"&amp;ADDRESS(1000,COLUMN(E$9)+6))),
    SUMIF(INDIRECT(Equipo!$D$4&amp;"!B10:B1000"),$B95,INDIRECT(Equipo!$D$4&amp;"!"&amp;ADDRESS(10,COLUMN(E$9)+6)&amp;":"&amp;ADDRESS(1000,COLUMN(E$9)+6))),
    SUMIF(INDIRECT(Equipo!$E$4&amp;"!B10:B1000"),$B95,INDIRECT(Equipo!$E$4&amp;"!"&amp;ADDRESS(10,COLUMN(E$9)+6)&amp;":"&amp;ADDRESS(1000,COLUMN(E$9)+6))),
    SUMIF(INDIRECT(Equipo!$F$4&amp;"!B10:B1000"),$B95,INDIRECT(Equipo!$F$4&amp;"!"&amp;ADDRESS(10,COLUMN(E$9)+6)&amp;":"&amp;ADDRESS(1000,COLUMN(E$9)+6))),
    SUMIF(INDIRECT(Equipo!$G$4&amp;"!B10:B1000"),$B95,INDIRECT(Equipo!$G$4&amp;"!"&amp;ADDRESS(10,COLUMN(E$9)+6)&amp;":"&amp;ADDRESS(1000,COLUMN(E$9)+6)))))</f>
        <v>-</v>
      </c>
      <c r="F95" s="2" t="str">
        <f ca="1">IF(ISBLANK(Tareas!$B93),"-",
SUM(
    SUMIF(INDIRECT(Equipo!$C$4&amp;"!B10:B1000"),$B95,INDIRECT(Equipo!$C$4&amp;"!"&amp;ADDRESS(10,COLUMN(F$9)+6)&amp;":"&amp;ADDRESS(1000,COLUMN(F$9)+6))),
    SUMIF(INDIRECT(Equipo!$D$4&amp;"!B10:B1000"),$B95,INDIRECT(Equipo!$D$4&amp;"!"&amp;ADDRESS(10,COLUMN(F$9)+6)&amp;":"&amp;ADDRESS(1000,COLUMN(F$9)+6))),
    SUMIF(INDIRECT(Equipo!$E$4&amp;"!B10:B1000"),$B95,INDIRECT(Equipo!$E$4&amp;"!"&amp;ADDRESS(10,COLUMN(F$9)+6)&amp;":"&amp;ADDRESS(1000,COLUMN(F$9)+6))),
    SUMIF(INDIRECT(Equipo!$F$4&amp;"!B10:B1000"),$B95,INDIRECT(Equipo!$F$4&amp;"!"&amp;ADDRESS(10,COLUMN(F$9)+6)&amp;":"&amp;ADDRESS(1000,COLUMN(F$9)+6))),
    SUMIF(INDIRECT(Equipo!$G$4&amp;"!B10:B1000"),$B95,INDIRECT(Equipo!$G$4&amp;"!"&amp;ADDRESS(10,COLUMN(F$9)+6)&amp;":"&amp;ADDRESS(1000,COLUMN(F$9)+6)))))</f>
        <v>-</v>
      </c>
      <c r="G95" s="2" t="str">
        <f ca="1">IF(ISBLANK(Tareas!$B93),"-",
SUM(
    SUMIF(INDIRECT(Equipo!$C$4&amp;"!B10:B1000"),$B95,INDIRECT(Equipo!$C$4&amp;"!"&amp;ADDRESS(10,COLUMN(G$9)+6)&amp;":"&amp;ADDRESS(1000,COLUMN(G$9)+6))),
    SUMIF(INDIRECT(Equipo!$D$4&amp;"!B10:B1000"),$B95,INDIRECT(Equipo!$D$4&amp;"!"&amp;ADDRESS(10,COLUMN(G$9)+6)&amp;":"&amp;ADDRESS(1000,COLUMN(G$9)+6))),
    SUMIF(INDIRECT(Equipo!$E$4&amp;"!B10:B1000"),$B95,INDIRECT(Equipo!$E$4&amp;"!"&amp;ADDRESS(10,COLUMN(G$9)+6)&amp;":"&amp;ADDRESS(1000,COLUMN(G$9)+6))),
    SUMIF(INDIRECT(Equipo!$F$4&amp;"!B10:B1000"),$B95,INDIRECT(Equipo!$F$4&amp;"!"&amp;ADDRESS(10,COLUMN(G$9)+6)&amp;":"&amp;ADDRESS(1000,COLUMN(G$9)+6))),
    SUMIF(INDIRECT(Equipo!$G$4&amp;"!B10:B1000"),$B95,INDIRECT(Equipo!$G$4&amp;"!"&amp;ADDRESS(10,COLUMN(G$9)+6)&amp;":"&amp;ADDRESS(1000,COLUMN(G$9)+6)))))</f>
        <v>-</v>
      </c>
    </row>
    <row r="96" spans="2:7">
      <c r="C96" s="2" t="str">
        <f>IF(ISBLANK(Tareas!$B94),"-",SUM(D96:G96))</f>
        <v>-</v>
      </c>
      <c r="D96" s="2" t="str">
        <f ca="1">IF(ISBLANK(Tareas!$B94),"-",
SUM(
    SUMIF(INDIRECT(Equipo!$C$4&amp;"!B10:B1000"),$B96,INDIRECT(Equipo!$C$4&amp;"!"&amp;ADDRESS(10,COLUMN(D$9)+6)&amp;":"&amp;ADDRESS(1000,COLUMN(D$9)+6))),
    SUMIF(INDIRECT(Equipo!$D$4&amp;"!B10:B1000"),$B96,INDIRECT(Equipo!$D$4&amp;"!"&amp;ADDRESS(10,COLUMN(D$9)+6)&amp;":"&amp;ADDRESS(1000,COLUMN(D$9)+6))),
    SUMIF(INDIRECT(Equipo!$E$4&amp;"!B10:B1000"),$B96,INDIRECT(Equipo!$E$4&amp;"!"&amp;ADDRESS(10,COLUMN(D$9)+6)&amp;":"&amp;ADDRESS(1000,COLUMN(D$9)+6))),
    SUMIF(INDIRECT(Equipo!$F$4&amp;"!B10:B1000"),$B96,INDIRECT(Equipo!$F$4&amp;"!"&amp;ADDRESS(10,COLUMN(D$9)+6)&amp;":"&amp;ADDRESS(1000,COLUMN(D$9)+6))),
    SUMIF(INDIRECT(Equipo!$G$4&amp;"!B10:B1000"),$B96,INDIRECT(Equipo!$G$4&amp;"!"&amp;ADDRESS(10,COLUMN(D$9)+6)&amp;":"&amp;ADDRESS(1000,COLUMN(D$9)+6)))))</f>
        <v>-</v>
      </c>
      <c r="E96" s="2" t="str">
        <f ca="1">IF(ISBLANK(Tareas!$B94),"-",
SUM(
    SUMIF(INDIRECT(Equipo!$C$4&amp;"!B10:B1000"),$B96,INDIRECT(Equipo!$C$4&amp;"!"&amp;ADDRESS(10,COLUMN(E$9)+6)&amp;":"&amp;ADDRESS(1000,COLUMN(E$9)+6))),
    SUMIF(INDIRECT(Equipo!$D$4&amp;"!B10:B1000"),$B96,INDIRECT(Equipo!$D$4&amp;"!"&amp;ADDRESS(10,COLUMN(E$9)+6)&amp;":"&amp;ADDRESS(1000,COLUMN(E$9)+6))),
    SUMIF(INDIRECT(Equipo!$E$4&amp;"!B10:B1000"),$B96,INDIRECT(Equipo!$E$4&amp;"!"&amp;ADDRESS(10,COLUMN(E$9)+6)&amp;":"&amp;ADDRESS(1000,COLUMN(E$9)+6))),
    SUMIF(INDIRECT(Equipo!$F$4&amp;"!B10:B1000"),$B96,INDIRECT(Equipo!$F$4&amp;"!"&amp;ADDRESS(10,COLUMN(E$9)+6)&amp;":"&amp;ADDRESS(1000,COLUMN(E$9)+6))),
    SUMIF(INDIRECT(Equipo!$G$4&amp;"!B10:B1000"),$B96,INDIRECT(Equipo!$G$4&amp;"!"&amp;ADDRESS(10,COLUMN(E$9)+6)&amp;":"&amp;ADDRESS(1000,COLUMN(E$9)+6)))))</f>
        <v>-</v>
      </c>
      <c r="F96" s="2" t="str">
        <f ca="1">IF(ISBLANK(Tareas!$B94),"-",
SUM(
    SUMIF(INDIRECT(Equipo!$C$4&amp;"!B10:B1000"),$B96,INDIRECT(Equipo!$C$4&amp;"!"&amp;ADDRESS(10,COLUMN(F$9)+6)&amp;":"&amp;ADDRESS(1000,COLUMN(F$9)+6))),
    SUMIF(INDIRECT(Equipo!$D$4&amp;"!B10:B1000"),$B96,INDIRECT(Equipo!$D$4&amp;"!"&amp;ADDRESS(10,COLUMN(F$9)+6)&amp;":"&amp;ADDRESS(1000,COLUMN(F$9)+6))),
    SUMIF(INDIRECT(Equipo!$E$4&amp;"!B10:B1000"),$B96,INDIRECT(Equipo!$E$4&amp;"!"&amp;ADDRESS(10,COLUMN(F$9)+6)&amp;":"&amp;ADDRESS(1000,COLUMN(F$9)+6))),
    SUMIF(INDIRECT(Equipo!$F$4&amp;"!B10:B1000"),$B96,INDIRECT(Equipo!$F$4&amp;"!"&amp;ADDRESS(10,COLUMN(F$9)+6)&amp;":"&amp;ADDRESS(1000,COLUMN(F$9)+6))),
    SUMIF(INDIRECT(Equipo!$G$4&amp;"!B10:B1000"),$B96,INDIRECT(Equipo!$G$4&amp;"!"&amp;ADDRESS(10,COLUMN(F$9)+6)&amp;":"&amp;ADDRESS(1000,COLUMN(F$9)+6)))))</f>
        <v>-</v>
      </c>
      <c r="G96" s="2" t="str">
        <f ca="1">IF(ISBLANK(Tareas!$B94),"-",
SUM(
    SUMIF(INDIRECT(Equipo!$C$4&amp;"!B10:B1000"),$B96,INDIRECT(Equipo!$C$4&amp;"!"&amp;ADDRESS(10,COLUMN(G$9)+6)&amp;":"&amp;ADDRESS(1000,COLUMN(G$9)+6))),
    SUMIF(INDIRECT(Equipo!$D$4&amp;"!B10:B1000"),$B96,INDIRECT(Equipo!$D$4&amp;"!"&amp;ADDRESS(10,COLUMN(G$9)+6)&amp;":"&amp;ADDRESS(1000,COLUMN(G$9)+6))),
    SUMIF(INDIRECT(Equipo!$E$4&amp;"!B10:B1000"),$B96,INDIRECT(Equipo!$E$4&amp;"!"&amp;ADDRESS(10,COLUMN(G$9)+6)&amp;":"&amp;ADDRESS(1000,COLUMN(G$9)+6))),
    SUMIF(INDIRECT(Equipo!$F$4&amp;"!B10:B1000"),$B96,INDIRECT(Equipo!$F$4&amp;"!"&amp;ADDRESS(10,COLUMN(G$9)+6)&amp;":"&amp;ADDRESS(1000,COLUMN(G$9)+6))),
    SUMIF(INDIRECT(Equipo!$G$4&amp;"!B10:B1000"),$B96,INDIRECT(Equipo!$G$4&amp;"!"&amp;ADDRESS(10,COLUMN(G$9)+6)&amp;":"&amp;ADDRESS(1000,COLUMN(G$9)+6)))))</f>
        <v>-</v>
      </c>
    </row>
    <row r="97" spans="3:7">
      <c r="C97" s="2" t="str">
        <f>IF(ISBLANK(Tareas!$B95),"-",SUM(D97:G97))</f>
        <v>-</v>
      </c>
      <c r="D97" s="2" t="str">
        <f ca="1">IF(ISBLANK(Tareas!$B95),"-",
SUM(
    SUMIF(INDIRECT(Equipo!$C$4&amp;"!B10:B1000"),$B97,INDIRECT(Equipo!$C$4&amp;"!"&amp;ADDRESS(10,COLUMN(D$9)+6)&amp;":"&amp;ADDRESS(1000,COLUMN(D$9)+6))),
    SUMIF(INDIRECT(Equipo!$D$4&amp;"!B10:B1000"),$B97,INDIRECT(Equipo!$D$4&amp;"!"&amp;ADDRESS(10,COLUMN(D$9)+6)&amp;":"&amp;ADDRESS(1000,COLUMN(D$9)+6))),
    SUMIF(INDIRECT(Equipo!$E$4&amp;"!B10:B1000"),$B97,INDIRECT(Equipo!$E$4&amp;"!"&amp;ADDRESS(10,COLUMN(D$9)+6)&amp;":"&amp;ADDRESS(1000,COLUMN(D$9)+6))),
    SUMIF(INDIRECT(Equipo!$F$4&amp;"!B10:B1000"),$B97,INDIRECT(Equipo!$F$4&amp;"!"&amp;ADDRESS(10,COLUMN(D$9)+6)&amp;":"&amp;ADDRESS(1000,COLUMN(D$9)+6))),
    SUMIF(INDIRECT(Equipo!$G$4&amp;"!B10:B1000"),$B97,INDIRECT(Equipo!$G$4&amp;"!"&amp;ADDRESS(10,COLUMN(D$9)+6)&amp;":"&amp;ADDRESS(1000,COLUMN(D$9)+6)))))</f>
        <v>-</v>
      </c>
      <c r="E97" s="2" t="str">
        <f ca="1">IF(ISBLANK(Tareas!$B95),"-",
SUM(
    SUMIF(INDIRECT(Equipo!$C$4&amp;"!B10:B1000"),$B97,INDIRECT(Equipo!$C$4&amp;"!"&amp;ADDRESS(10,COLUMN(E$9)+6)&amp;":"&amp;ADDRESS(1000,COLUMN(E$9)+6))),
    SUMIF(INDIRECT(Equipo!$D$4&amp;"!B10:B1000"),$B97,INDIRECT(Equipo!$D$4&amp;"!"&amp;ADDRESS(10,COLUMN(E$9)+6)&amp;":"&amp;ADDRESS(1000,COLUMN(E$9)+6))),
    SUMIF(INDIRECT(Equipo!$E$4&amp;"!B10:B1000"),$B97,INDIRECT(Equipo!$E$4&amp;"!"&amp;ADDRESS(10,COLUMN(E$9)+6)&amp;":"&amp;ADDRESS(1000,COLUMN(E$9)+6))),
    SUMIF(INDIRECT(Equipo!$F$4&amp;"!B10:B1000"),$B97,INDIRECT(Equipo!$F$4&amp;"!"&amp;ADDRESS(10,COLUMN(E$9)+6)&amp;":"&amp;ADDRESS(1000,COLUMN(E$9)+6))),
    SUMIF(INDIRECT(Equipo!$G$4&amp;"!B10:B1000"),$B97,INDIRECT(Equipo!$G$4&amp;"!"&amp;ADDRESS(10,COLUMN(E$9)+6)&amp;":"&amp;ADDRESS(1000,COLUMN(E$9)+6)))))</f>
        <v>-</v>
      </c>
      <c r="F97" s="2" t="str">
        <f ca="1">IF(ISBLANK(Tareas!$B95),"-",
SUM(
    SUMIF(INDIRECT(Equipo!$C$4&amp;"!B10:B1000"),$B97,INDIRECT(Equipo!$C$4&amp;"!"&amp;ADDRESS(10,COLUMN(F$9)+6)&amp;":"&amp;ADDRESS(1000,COLUMN(F$9)+6))),
    SUMIF(INDIRECT(Equipo!$D$4&amp;"!B10:B1000"),$B97,INDIRECT(Equipo!$D$4&amp;"!"&amp;ADDRESS(10,COLUMN(F$9)+6)&amp;":"&amp;ADDRESS(1000,COLUMN(F$9)+6))),
    SUMIF(INDIRECT(Equipo!$E$4&amp;"!B10:B1000"),$B97,INDIRECT(Equipo!$E$4&amp;"!"&amp;ADDRESS(10,COLUMN(F$9)+6)&amp;":"&amp;ADDRESS(1000,COLUMN(F$9)+6))),
    SUMIF(INDIRECT(Equipo!$F$4&amp;"!B10:B1000"),$B97,INDIRECT(Equipo!$F$4&amp;"!"&amp;ADDRESS(10,COLUMN(F$9)+6)&amp;":"&amp;ADDRESS(1000,COLUMN(F$9)+6))),
    SUMIF(INDIRECT(Equipo!$G$4&amp;"!B10:B1000"),$B97,INDIRECT(Equipo!$G$4&amp;"!"&amp;ADDRESS(10,COLUMN(F$9)+6)&amp;":"&amp;ADDRESS(1000,COLUMN(F$9)+6)))))</f>
        <v>-</v>
      </c>
      <c r="G97" s="2" t="str">
        <f ca="1">IF(ISBLANK(Tareas!$B95),"-",
SUM(
    SUMIF(INDIRECT(Equipo!$C$4&amp;"!B10:B1000"),$B97,INDIRECT(Equipo!$C$4&amp;"!"&amp;ADDRESS(10,COLUMN(G$9)+6)&amp;":"&amp;ADDRESS(1000,COLUMN(G$9)+6))),
    SUMIF(INDIRECT(Equipo!$D$4&amp;"!B10:B1000"),$B97,INDIRECT(Equipo!$D$4&amp;"!"&amp;ADDRESS(10,COLUMN(G$9)+6)&amp;":"&amp;ADDRESS(1000,COLUMN(G$9)+6))),
    SUMIF(INDIRECT(Equipo!$E$4&amp;"!B10:B1000"),$B97,INDIRECT(Equipo!$E$4&amp;"!"&amp;ADDRESS(10,COLUMN(G$9)+6)&amp;":"&amp;ADDRESS(1000,COLUMN(G$9)+6))),
    SUMIF(INDIRECT(Equipo!$F$4&amp;"!B10:B1000"),$B97,INDIRECT(Equipo!$F$4&amp;"!"&amp;ADDRESS(10,COLUMN(G$9)+6)&amp;":"&amp;ADDRESS(1000,COLUMN(G$9)+6))),
    SUMIF(INDIRECT(Equipo!$G$4&amp;"!B10:B1000"),$B97,INDIRECT(Equipo!$G$4&amp;"!"&amp;ADDRESS(10,COLUMN(G$9)+6)&amp;":"&amp;ADDRESS(1000,COLUMN(G$9)+6)))))</f>
        <v>-</v>
      </c>
    </row>
    <row r="98" spans="3:7">
      <c r="C98" s="2" t="str">
        <f>IF(ISBLANK(Tareas!$B96),"-",SUM(D98:G98))</f>
        <v>-</v>
      </c>
      <c r="D98" s="2" t="str">
        <f ca="1">IF(ISBLANK(Tareas!$B96),"-",
SUM(
    SUMIF(INDIRECT(Equipo!$C$4&amp;"!B10:B1000"),$B98,INDIRECT(Equipo!$C$4&amp;"!"&amp;ADDRESS(10,COLUMN(D$9)+6)&amp;":"&amp;ADDRESS(1000,COLUMN(D$9)+6))),
    SUMIF(INDIRECT(Equipo!$D$4&amp;"!B10:B1000"),$B98,INDIRECT(Equipo!$D$4&amp;"!"&amp;ADDRESS(10,COLUMN(D$9)+6)&amp;":"&amp;ADDRESS(1000,COLUMN(D$9)+6))),
    SUMIF(INDIRECT(Equipo!$E$4&amp;"!B10:B1000"),$B98,INDIRECT(Equipo!$E$4&amp;"!"&amp;ADDRESS(10,COLUMN(D$9)+6)&amp;":"&amp;ADDRESS(1000,COLUMN(D$9)+6))),
    SUMIF(INDIRECT(Equipo!$F$4&amp;"!B10:B1000"),$B98,INDIRECT(Equipo!$F$4&amp;"!"&amp;ADDRESS(10,COLUMN(D$9)+6)&amp;":"&amp;ADDRESS(1000,COLUMN(D$9)+6))),
    SUMIF(INDIRECT(Equipo!$G$4&amp;"!B10:B1000"),$B98,INDIRECT(Equipo!$G$4&amp;"!"&amp;ADDRESS(10,COLUMN(D$9)+6)&amp;":"&amp;ADDRESS(1000,COLUMN(D$9)+6)))))</f>
        <v>-</v>
      </c>
      <c r="E98" s="2" t="str">
        <f ca="1">IF(ISBLANK(Tareas!$B96),"-",
SUM(
    SUMIF(INDIRECT(Equipo!$C$4&amp;"!B10:B1000"),$B98,INDIRECT(Equipo!$C$4&amp;"!"&amp;ADDRESS(10,COLUMN(E$9)+6)&amp;":"&amp;ADDRESS(1000,COLUMN(E$9)+6))),
    SUMIF(INDIRECT(Equipo!$D$4&amp;"!B10:B1000"),$B98,INDIRECT(Equipo!$D$4&amp;"!"&amp;ADDRESS(10,COLUMN(E$9)+6)&amp;":"&amp;ADDRESS(1000,COLUMN(E$9)+6))),
    SUMIF(INDIRECT(Equipo!$E$4&amp;"!B10:B1000"),$B98,INDIRECT(Equipo!$E$4&amp;"!"&amp;ADDRESS(10,COLUMN(E$9)+6)&amp;":"&amp;ADDRESS(1000,COLUMN(E$9)+6))),
    SUMIF(INDIRECT(Equipo!$F$4&amp;"!B10:B1000"),$B98,INDIRECT(Equipo!$F$4&amp;"!"&amp;ADDRESS(10,COLUMN(E$9)+6)&amp;":"&amp;ADDRESS(1000,COLUMN(E$9)+6))),
    SUMIF(INDIRECT(Equipo!$G$4&amp;"!B10:B1000"),$B98,INDIRECT(Equipo!$G$4&amp;"!"&amp;ADDRESS(10,COLUMN(E$9)+6)&amp;":"&amp;ADDRESS(1000,COLUMN(E$9)+6)))))</f>
        <v>-</v>
      </c>
      <c r="F98" s="2" t="str">
        <f ca="1">IF(ISBLANK(Tareas!$B96),"-",
SUM(
    SUMIF(INDIRECT(Equipo!$C$4&amp;"!B10:B1000"),$B98,INDIRECT(Equipo!$C$4&amp;"!"&amp;ADDRESS(10,COLUMN(F$9)+6)&amp;":"&amp;ADDRESS(1000,COLUMN(F$9)+6))),
    SUMIF(INDIRECT(Equipo!$D$4&amp;"!B10:B1000"),$B98,INDIRECT(Equipo!$D$4&amp;"!"&amp;ADDRESS(10,COLUMN(F$9)+6)&amp;":"&amp;ADDRESS(1000,COLUMN(F$9)+6))),
    SUMIF(INDIRECT(Equipo!$E$4&amp;"!B10:B1000"),$B98,INDIRECT(Equipo!$E$4&amp;"!"&amp;ADDRESS(10,COLUMN(F$9)+6)&amp;":"&amp;ADDRESS(1000,COLUMN(F$9)+6))),
    SUMIF(INDIRECT(Equipo!$F$4&amp;"!B10:B1000"),$B98,INDIRECT(Equipo!$F$4&amp;"!"&amp;ADDRESS(10,COLUMN(F$9)+6)&amp;":"&amp;ADDRESS(1000,COLUMN(F$9)+6))),
    SUMIF(INDIRECT(Equipo!$G$4&amp;"!B10:B1000"),$B98,INDIRECT(Equipo!$G$4&amp;"!"&amp;ADDRESS(10,COLUMN(F$9)+6)&amp;":"&amp;ADDRESS(1000,COLUMN(F$9)+6)))))</f>
        <v>-</v>
      </c>
      <c r="G98" s="2" t="str">
        <f ca="1">IF(ISBLANK(Tareas!$B96),"-",
SUM(
    SUMIF(INDIRECT(Equipo!$C$4&amp;"!B10:B1000"),$B98,INDIRECT(Equipo!$C$4&amp;"!"&amp;ADDRESS(10,COLUMN(G$9)+6)&amp;":"&amp;ADDRESS(1000,COLUMN(G$9)+6))),
    SUMIF(INDIRECT(Equipo!$D$4&amp;"!B10:B1000"),$B98,INDIRECT(Equipo!$D$4&amp;"!"&amp;ADDRESS(10,COLUMN(G$9)+6)&amp;":"&amp;ADDRESS(1000,COLUMN(G$9)+6))),
    SUMIF(INDIRECT(Equipo!$E$4&amp;"!B10:B1000"),$B98,INDIRECT(Equipo!$E$4&amp;"!"&amp;ADDRESS(10,COLUMN(G$9)+6)&amp;":"&amp;ADDRESS(1000,COLUMN(G$9)+6))),
    SUMIF(INDIRECT(Equipo!$F$4&amp;"!B10:B1000"),$B98,INDIRECT(Equipo!$F$4&amp;"!"&amp;ADDRESS(10,COLUMN(G$9)+6)&amp;":"&amp;ADDRESS(1000,COLUMN(G$9)+6))),
    SUMIF(INDIRECT(Equipo!$G$4&amp;"!B10:B1000"),$B98,INDIRECT(Equipo!$G$4&amp;"!"&amp;ADDRESS(10,COLUMN(G$9)+6)&amp;":"&amp;ADDRESS(1000,COLUMN(G$9)+6)))))</f>
        <v>-</v>
      </c>
    </row>
    <row r="99" spans="3:7">
      <c r="C99" s="2" t="str">
        <f>IF(ISBLANK(Tareas!$B97),"-",SUM(D99:G99))</f>
        <v>-</v>
      </c>
      <c r="D99" s="2" t="str">
        <f ca="1">IF(ISBLANK(Tareas!$B97),"-",
SUM(
    SUMIF(INDIRECT(Equipo!$C$4&amp;"!B10:B1000"),$B99,INDIRECT(Equipo!$C$4&amp;"!"&amp;ADDRESS(10,COLUMN(D$9)+6)&amp;":"&amp;ADDRESS(1000,COLUMN(D$9)+6))),
    SUMIF(INDIRECT(Equipo!$D$4&amp;"!B10:B1000"),$B99,INDIRECT(Equipo!$D$4&amp;"!"&amp;ADDRESS(10,COLUMN(D$9)+6)&amp;":"&amp;ADDRESS(1000,COLUMN(D$9)+6))),
    SUMIF(INDIRECT(Equipo!$E$4&amp;"!B10:B1000"),$B99,INDIRECT(Equipo!$E$4&amp;"!"&amp;ADDRESS(10,COLUMN(D$9)+6)&amp;":"&amp;ADDRESS(1000,COLUMN(D$9)+6))),
    SUMIF(INDIRECT(Equipo!$F$4&amp;"!B10:B1000"),$B99,INDIRECT(Equipo!$F$4&amp;"!"&amp;ADDRESS(10,COLUMN(D$9)+6)&amp;":"&amp;ADDRESS(1000,COLUMN(D$9)+6))),
    SUMIF(INDIRECT(Equipo!$G$4&amp;"!B10:B1000"),$B99,INDIRECT(Equipo!$G$4&amp;"!"&amp;ADDRESS(10,COLUMN(D$9)+6)&amp;":"&amp;ADDRESS(1000,COLUMN(D$9)+6)))))</f>
        <v>-</v>
      </c>
      <c r="E99" s="2" t="str">
        <f ca="1">IF(ISBLANK(Tareas!$B97),"-",
SUM(
    SUMIF(INDIRECT(Equipo!$C$4&amp;"!B10:B1000"),$B99,INDIRECT(Equipo!$C$4&amp;"!"&amp;ADDRESS(10,COLUMN(E$9)+6)&amp;":"&amp;ADDRESS(1000,COLUMN(E$9)+6))),
    SUMIF(INDIRECT(Equipo!$D$4&amp;"!B10:B1000"),$B99,INDIRECT(Equipo!$D$4&amp;"!"&amp;ADDRESS(10,COLUMN(E$9)+6)&amp;":"&amp;ADDRESS(1000,COLUMN(E$9)+6))),
    SUMIF(INDIRECT(Equipo!$E$4&amp;"!B10:B1000"),$B99,INDIRECT(Equipo!$E$4&amp;"!"&amp;ADDRESS(10,COLUMN(E$9)+6)&amp;":"&amp;ADDRESS(1000,COLUMN(E$9)+6))),
    SUMIF(INDIRECT(Equipo!$F$4&amp;"!B10:B1000"),$B99,INDIRECT(Equipo!$F$4&amp;"!"&amp;ADDRESS(10,COLUMN(E$9)+6)&amp;":"&amp;ADDRESS(1000,COLUMN(E$9)+6))),
    SUMIF(INDIRECT(Equipo!$G$4&amp;"!B10:B1000"),$B99,INDIRECT(Equipo!$G$4&amp;"!"&amp;ADDRESS(10,COLUMN(E$9)+6)&amp;":"&amp;ADDRESS(1000,COLUMN(E$9)+6)))))</f>
        <v>-</v>
      </c>
      <c r="F99" s="2" t="str">
        <f ca="1">IF(ISBLANK(Tareas!$B97),"-",
SUM(
    SUMIF(INDIRECT(Equipo!$C$4&amp;"!B10:B1000"),$B99,INDIRECT(Equipo!$C$4&amp;"!"&amp;ADDRESS(10,COLUMN(F$9)+6)&amp;":"&amp;ADDRESS(1000,COLUMN(F$9)+6))),
    SUMIF(INDIRECT(Equipo!$D$4&amp;"!B10:B1000"),$B99,INDIRECT(Equipo!$D$4&amp;"!"&amp;ADDRESS(10,COLUMN(F$9)+6)&amp;":"&amp;ADDRESS(1000,COLUMN(F$9)+6))),
    SUMIF(INDIRECT(Equipo!$E$4&amp;"!B10:B1000"),$B99,INDIRECT(Equipo!$E$4&amp;"!"&amp;ADDRESS(10,COLUMN(F$9)+6)&amp;":"&amp;ADDRESS(1000,COLUMN(F$9)+6))),
    SUMIF(INDIRECT(Equipo!$F$4&amp;"!B10:B1000"),$B99,INDIRECT(Equipo!$F$4&amp;"!"&amp;ADDRESS(10,COLUMN(F$9)+6)&amp;":"&amp;ADDRESS(1000,COLUMN(F$9)+6))),
    SUMIF(INDIRECT(Equipo!$G$4&amp;"!B10:B1000"),$B99,INDIRECT(Equipo!$G$4&amp;"!"&amp;ADDRESS(10,COLUMN(F$9)+6)&amp;":"&amp;ADDRESS(1000,COLUMN(F$9)+6)))))</f>
        <v>-</v>
      </c>
      <c r="G99" s="2" t="str">
        <f ca="1">IF(ISBLANK(Tareas!$B97),"-",
SUM(
    SUMIF(INDIRECT(Equipo!$C$4&amp;"!B10:B1000"),$B99,INDIRECT(Equipo!$C$4&amp;"!"&amp;ADDRESS(10,COLUMN(G$9)+6)&amp;":"&amp;ADDRESS(1000,COLUMN(G$9)+6))),
    SUMIF(INDIRECT(Equipo!$D$4&amp;"!B10:B1000"),$B99,INDIRECT(Equipo!$D$4&amp;"!"&amp;ADDRESS(10,COLUMN(G$9)+6)&amp;":"&amp;ADDRESS(1000,COLUMN(G$9)+6))),
    SUMIF(INDIRECT(Equipo!$E$4&amp;"!B10:B1000"),$B99,INDIRECT(Equipo!$E$4&amp;"!"&amp;ADDRESS(10,COLUMN(G$9)+6)&amp;":"&amp;ADDRESS(1000,COLUMN(G$9)+6))),
    SUMIF(INDIRECT(Equipo!$F$4&amp;"!B10:B1000"),$B99,INDIRECT(Equipo!$F$4&amp;"!"&amp;ADDRESS(10,COLUMN(G$9)+6)&amp;":"&amp;ADDRESS(1000,COLUMN(G$9)+6))),
    SUMIF(INDIRECT(Equipo!$G$4&amp;"!B10:B1000"),$B99,INDIRECT(Equipo!$G$4&amp;"!"&amp;ADDRESS(10,COLUMN(G$9)+6)&amp;":"&amp;ADDRESS(1000,COLUMN(G$9)+6)))))</f>
        <v>-</v>
      </c>
    </row>
    <row r="100" spans="3:7">
      <c r="C100" s="2" t="str">
        <f>IF(ISBLANK(Tareas!$B98),"-",SUM(D100:G100))</f>
        <v>-</v>
      </c>
      <c r="D100" s="2" t="str">
        <f ca="1">IF(ISBLANK(Tareas!$B98),"-",
SUM(
    SUMIF(INDIRECT(Equipo!$C$4&amp;"!B10:B1000"),$B100,INDIRECT(Equipo!$C$4&amp;"!"&amp;ADDRESS(10,COLUMN(D$9)+6)&amp;":"&amp;ADDRESS(1000,COLUMN(D$9)+6))),
    SUMIF(INDIRECT(Equipo!$D$4&amp;"!B10:B1000"),$B100,INDIRECT(Equipo!$D$4&amp;"!"&amp;ADDRESS(10,COLUMN(D$9)+6)&amp;":"&amp;ADDRESS(1000,COLUMN(D$9)+6))),
    SUMIF(INDIRECT(Equipo!$E$4&amp;"!B10:B1000"),$B100,INDIRECT(Equipo!$E$4&amp;"!"&amp;ADDRESS(10,COLUMN(D$9)+6)&amp;":"&amp;ADDRESS(1000,COLUMN(D$9)+6))),
    SUMIF(INDIRECT(Equipo!$F$4&amp;"!B10:B1000"),$B100,INDIRECT(Equipo!$F$4&amp;"!"&amp;ADDRESS(10,COLUMN(D$9)+6)&amp;":"&amp;ADDRESS(1000,COLUMN(D$9)+6))),
    SUMIF(INDIRECT(Equipo!$G$4&amp;"!B10:B1000"),$B100,INDIRECT(Equipo!$G$4&amp;"!"&amp;ADDRESS(10,COLUMN(D$9)+6)&amp;":"&amp;ADDRESS(1000,COLUMN(D$9)+6)))))</f>
        <v>-</v>
      </c>
      <c r="E100" s="2" t="str">
        <f ca="1">IF(ISBLANK(Tareas!$B98),"-",
SUM(
    SUMIF(INDIRECT(Equipo!$C$4&amp;"!B10:B1000"),$B100,INDIRECT(Equipo!$C$4&amp;"!"&amp;ADDRESS(10,COLUMN(E$9)+6)&amp;":"&amp;ADDRESS(1000,COLUMN(E$9)+6))),
    SUMIF(INDIRECT(Equipo!$D$4&amp;"!B10:B1000"),$B100,INDIRECT(Equipo!$D$4&amp;"!"&amp;ADDRESS(10,COLUMN(E$9)+6)&amp;":"&amp;ADDRESS(1000,COLUMN(E$9)+6))),
    SUMIF(INDIRECT(Equipo!$E$4&amp;"!B10:B1000"),$B100,INDIRECT(Equipo!$E$4&amp;"!"&amp;ADDRESS(10,COLUMN(E$9)+6)&amp;":"&amp;ADDRESS(1000,COLUMN(E$9)+6))),
    SUMIF(INDIRECT(Equipo!$F$4&amp;"!B10:B1000"),$B100,INDIRECT(Equipo!$F$4&amp;"!"&amp;ADDRESS(10,COLUMN(E$9)+6)&amp;":"&amp;ADDRESS(1000,COLUMN(E$9)+6))),
    SUMIF(INDIRECT(Equipo!$G$4&amp;"!B10:B1000"),$B100,INDIRECT(Equipo!$G$4&amp;"!"&amp;ADDRESS(10,COLUMN(E$9)+6)&amp;":"&amp;ADDRESS(1000,COLUMN(E$9)+6)))))</f>
        <v>-</v>
      </c>
      <c r="F100" s="2" t="str">
        <f ca="1">IF(ISBLANK(Tareas!$B98),"-",
SUM(
    SUMIF(INDIRECT(Equipo!$C$4&amp;"!B10:B1000"),$B100,INDIRECT(Equipo!$C$4&amp;"!"&amp;ADDRESS(10,COLUMN(F$9)+6)&amp;":"&amp;ADDRESS(1000,COLUMN(F$9)+6))),
    SUMIF(INDIRECT(Equipo!$D$4&amp;"!B10:B1000"),$B100,INDIRECT(Equipo!$D$4&amp;"!"&amp;ADDRESS(10,COLUMN(F$9)+6)&amp;":"&amp;ADDRESS(1000,COLUMN(F$9)+6))),
    SUMIF(INDIRECT(Equipo!$E$4&amp;"!B10:B1000"),$B100,INDIRECT(Equipo!$E$4&amp;"!"&amp;ADDRESS(10,COLUMN(F$9)+6)&amp;":"&amp;ADDRESS(1000,COLUMN(F$9)+6))),
    SUMIF(INDIRECT(Equipo!$F$4&amp;"!B10:B1000"),$B100,INDIRECT(Equipo!$F$4&amp;"!"&amp;ADDRESS(10,COLUMN(F$9)+6)&amp;":"&amp;ADDRESS(1000,COLUMN(F$9)+6))),
    SUMIF(INDIRECT(Equipo!$G$4&amp;"!B10:B1000"),$B100,INDIRECT(Equipo!$G$4&amp;"!"&amp;ADDRESS(10,COLUMN(F$9)+6)&amp;":"&amp;ADDRESS(1000,COLUMN(F$9)+6)))))</f>
        <v>-</v>
      </c>
      <c r="G100" s="2" t="str">
        <f ca="1">IF(ISBLANK(Tareas!$B98),"-",
SUM(
    SUMIF(INDIRECT(Equipo!$C$4&amp;"!B10:B1000"),$B100,INDIRECT(Equipo!$C$4&amp;"!"&amp;ADDRESS(10,COLUMN(G$9)+6)&amp;":"&amp;ADDRESS(1000,COLUMN(G$9)+6))),
    SUMIF(INDIRECT(Equipo!$D$4&amp;"!B10:B1000"),$B100,INDIRECT(Equipo!$D$4&amp;"!"&amp;ADDRESS(10,COLUMN(G$9)+6)&amp;":"&amp;ADDRESS(1000,COLUMN(G$9)+6))),
    SUMIF(INDIRECT(Equipo!$E$4&amp;"!B10:B1000"),$B100,INDIRECT(Equipo!$E$4&amp;"!"&amp;ADDRESS(10,COLUMN(G$9)+6)&amp;":"&amp;ADDRESS(1000,COLUMN(G$9)+6))),
    SUMIF(INDIRECT(Equipo!$F$4&amp;"!B10:B1000"),$B100,INDIRECT(Equipo!$F$4&amp;"!"&amp;ADDRESS(10,COLUMN(G$9)+6)&amp;":"&amp;ADDRESS(1000,COLUMN(G$9)+6))),
    SUMIF(INDIRECT(Equipo!$G$4&amp;"!B10:B1000"),$B100,INDIRECT(Equipo!$G$4&amp;"!"&amp;ADDRESS(10,COLUMN(G$9)+6)&amp;":"&amp;ADDRESS(1000,COLUMN(G$9)+6)))))</f>
        <v>-</v>
      </c>
    </row>
    <row r="101" spans="3:7">
      <c r="C101" s="2" t="str">
        <f>IF(ISBLANK(Tareas!$B99),"-",SUM(D101:G101))</f>
        <v>-</v>
      </c>
      <c r="D101" s="2" t="str">
        <f ca="1">IF(ISBLANK(Tareas!$B99),"-",
SUM(
    SUMIF(INDIRECT(Equipo!$C$4&amp;"!B10:B1000"),$B101,INDIRECT(Equipo!$C$4&amp;"!"&amp;ADDRESS(10,COLUMN(D$9)+6)&amp;":"&amp;ADDRESS(1000,COLUMN(D$9)+6))),
    SUMIF(INDIRECT(Equipo!$D$4&amp;"!B10:B1000"),$B101,INDIRECT(Equipo!$D$4&amp;"!"&amp;ADDRESS(10,COLUMN(D$9)+6)&amp;":"&amp;ADDRESS(1000,COLUMN(D$9)+6))),
    SUMIF(INDIRECT(Equipo!$E$4&amp;"!B10:B1000"),$B101,INDIRECT(Equipo!$E$4&amp;"!"&amp;ADDRESS(10,COLUMN(D$9)+6)&amp;":"&amp;ADDRESS(1000,COLUMN(D$9)+6))),
    SUMIF(INDIRECT(Equipo!$F$4&amp;"!B10:B1000"),$B101,INDIRECT(Equipo!$F$4&amp;"!"&amp;ADDRESS(10,COLUMN(D$9)+6)&amp;":"&amp;ADDRESS(1000,COLUMN(D$9)+6))),
    SUMIF(INDIRECT(Equipo!$G$4&amp;"!B10:B1000"),$B101,INDIRECT(Equipo!$G$4&amp;"!"&amp;ADDRESS(10,COLUMN(D$9)+6)&amp;":"&amp;ADDRESS(1000,COLUMN(D$9)+6)))))</f>
        <v>-</v>
      </c>
      <c r="E101" s="2" t="str">
        <f ca="1">IF(ISBLANK(Tareas!$B99),"-",
SUM(
    SUMIF(INDIRECT(Equipo!$C$4&amp;"!B10:B1000"),$B101,INDIRECT(Equipo!$C$4&amp;"!"&amp;ADDRESS(10,COLUMN(E$9)+6)&amp;":"&amp;ADDRESS(1000,COLUMN(E$9)+6))),
    SUMIF(INDIRECT(Equipo!$D$4&amp;"!B10:B1000"),$B101,INDIRECT(Equipo!$D$4&amp;"!"&amp;ADDRESS(10,COLUMN(E$9)+6)&amp;":"&amp;ADDRESS(1000,COLUMN(E$9)+6))),
    SUMIF(INDIRECT(Equipo!$E$4&amp;"!B10:B1000"),$B101,INDIRECT(Equipo!$E$4&amp;"!"&amp;ADDRESS(10,COLUMN(E$9)+6)&amp;":"&amp;ADDRESS(1000,COLUMN(E$9)+6))),
    SUMIF(INDIRECT(Equipo!$F$4&amp;"!B10:B1000"),$B101,INDIRECT(Equipo!$F$4&amp;"!"&amp;ADDRESS(10,COLUMN(E$9)+6)&amp;":"&amp;ADDRESS(1000,COLUMN(E$9)+6))),
    SUMIF(INDIRECT(Equipo!$G$4&amp;"!B10:B1000"),$B101,INDIRECT(Equipo!$G$4&amp;"!"&amp;ADDRESS(10,COLUMN(E$9)+6)&amp;":"&amp;ADDRESS(1000,COLUMN(E$9)+6)))))</f>
        <v>-</v>
      </c>
      <c r="F101" s="2" t="str">
        <f ca="1">IF(ISBLANK(Tareas!$B99),"-",
SUM(
    SUMIF(INDIRECT(Equipo!$C$4&amp;"!B10:B1000"),$B101,INDIRECT(Equipo!$C$4&amp;"!"&amp;ADDRESS(10,COLUMN(F$9)+6)&amp;":"&amp;ADDRESS(1000,COLUMN(F$9)+6))),
    SUMIF(INDIRECT(Equipo!$D$4&amp;"!B10:B1000"),$B101,INDIRECT(Equipo!$D$4&amp;"!"&amp;ADDRESS(10,COLUMN(F$9)+6)&amp;":"&amp;ADDRESS(1000,COLUMN(F$9)+6))),
    SUMIF(INDIRECT(Equipo!$E$4&amp;"!B10:B1000"),$B101,INDIRECT(Equipo!$E$4&amp;"!"&amp;ADDRESS(10,COLUMN(F$9)+6)&amp;":"&amp;ADDRESS(1000,COLUMN(F$9)+6))),
    SUMIF(INDIRECT(Equipo!$F$4&amp;"!B10:B1000"),$B101,INDIRECT(Equipo!$F$4&amp;"!"&amp;ADDRESS(10,COLUMN(F$9)+6)&amp;":"&amp;ADDRESS(1000,COLUMN(F$9)+6))),
    SUMIF(INDIRECT(Equipo!$G$4&amp;"!B10:B1000"),$B101,INDIRECT(Equipo!$G$4&amp;"!"&amp;ADDRESS(10,COLUMN(F$9)+6)&amp;":"&amp;ADDRESS(1000,COLUMN(F$9)+6)))))</f>
        <v>-</v>
      </c>
      <c r="G101" s="2" t="str">
        <f ca="1">IF(ISBLANK(Tareas!$B99),"-",
SUM(
    SUMIF(INDIRECT(Equipo!$C$4&amp;"!B10:B1000"),$B101,INDIRECT(Equipo!$C$4&amp;"!"&amp;ADDRESS(10,COLUMN(G$9)+6)&amp;":"&amp;ADDRESS(1000,COLUMN(G$9)+6))),
    SUMIF(INDIRECT(Equipo!$D$4&amp;"!B10:B1000"),$B101,INDIRECT(Equipo!$D$4&amp;"!"&amp;ADDRESS(10,COLUMN(G$9)+6)&amp;":"&amp;ADDRESS(1000,COLUMN(G$9)+6))),
    SUMIF(INDIRECT(Equipo!$E$4&amp;"!B10:B1000"),$B101,INDIRECT(Equipo!$E$4&amp;"!"&amp;ADDRESS(10,COLUMN(G$9)+6)&amp;":"&amp;ADDRESS(1000,COLUMN(G$9)+6))),
    SUMIF(INDIRECT(Equipo!$F$4&amp;"!B10:B1000"),$B101,INDIRECT(Equipo!$F$4&amp;"!"&amp;ADDRESS(10,COLUMN(G$9)+6)&amp;":"&amp;ADDRESS(1000,COLUMN(G$9)+6))),
    SUMIF(INDIRECT(Equipo!$G$4&amp;"!B10:B1000"),$B101,INDIRECT(Equipo!$G$4&amp;"!"&amp;ADDRESS(10,COLUMN(G$9)+6)&amp;":"&amp;ADDRESS(1000,COLUMN(G$9)+6)))))</f>
        <v>-</v>
      </c>
    </row>
    <row r="102" spans="3:7">
      <c r="C102" s="2" t="str">
        <f>IF(ISBLANK(Tareas!$B100),"-",SUM(D102:G102))</f>
        <v>-</v>
      </c>
      <c r="D102" s="2" t="str">
        <f ca="1">IF(ISBLANK(Tareas!$B100),"-",
SUM(
    SUMIF(INDIRECT(Equipo!$C$4&amp;"!B10:B1000"),$B102,INDIRECT(Equipo!$C$4&amp;"!"&amp;ADDRESS(10,COLUMN(D$9)+6)&amp;":"&amp;ADDRESS(1000,COLUMN(D$9)+6))),
    SUMIF(INDIRECT(Equipo!$D$4&amp;"!B10:B1000"),$B102,INDIRECT(Equipo!$D$4&amp;"!"&amp;ADDRESS(10,COLUMN(D$9)+6)&amp;":"&amp;ADDRESS(1000,COLUMN(D$9)+6))),
    SUMIF(INDIRECT(Equipo!$E$4&amp;"!B10:B1000"),$B102,INDIRECT(Equipo!$E$4&amp;"!"&amp;ADDRESS(10,COLUMN(D$9)+6)&amp;":"&amp;ADDRESS(1000,COLUMN(D$9)+6))),
    SUMIF(INDIRECT(Equipo!$F$4&amp;"!B10:B1000"),$B102,INDIRECT(Equipo!$F$4&amp;"!"&amp;ADDRESS(10,COLUMN(D$9)+6)&amp;":"&amp;ADDRESS(1000,COLUMN(D$9)+6))),
    SUMIF(INDIRECT(Equipo!$G$4&amp;"!B10:B1000"),$B102,INDIRECT(Equipo!$G$4&amp;"!"&amp;ADDRESS(10,COLUMN(D$9)+6)&amp;":"&amp;ADDRESS(1000,COLUMN(D$9)+6)))))</f>
        <v>-</v>
      </c>
      <c r="E102" s="2" t="str">
        <f ca="1">IF(ISBLANK(Tareas!$B100),"-",
SUM(
    SUMIF(INDIRECT(Equipo!$C$4&amp;"!B10:B1000"),$B102,INDIRECT(Equipo!$C$4&amp;"!"&amp;ADDRESS(10,COLUMN(E$9)+6)&amp;":"&amp;ADDRESS(1000,COLUMN(E$9)+6))),
    SUMIF(INDIRECT(Equipo!$D$4&amp;"!B10:B1000"),$B102,INDIRECT(Equipo!$D$4&amp;"!"&amp;ADDRESS(10,COLUMN(E$9)+6)&amp;":"&amp;ADDRESS(1000,COLUMN(E$9)+6))),
    SUMIF(INDIRECT(Equipo!$E$4&amp;"!B10:B1000"),$B102,INDIRECT(Equipo!$E$4&amp;"!"&amp;ADDRESS(10,COLUMN(E$9)+6)&amp;":"&amp;ADDRESS(1000,COLUMN(E$9)+6))),
    SUMIF(INDIRECT(Equipo!$F$4&amp;"!B10:B1000"),$B102,INDIRECT(Equipo!$F$4&amp;"!"&amp;ADDRESS(10,COLUMN(E$9)+6)&amp;":"&amp;ADDRESS(1000,COLUMN(E$9)+6))),
    SUMIF(INDIRECT(Equipo!$G$4&amp;"!B10:B1000"),$B102,INDIRECT(Equipo!$G$4&amp;"!"&amp;ADDRESS(10,COLUMN(E$9)+6)&amp;":"&amp;ADDRESS(1000,COLUMN(E$9)+6)))))</f>
        <v>-</v>
      </c>
      <c r="F102" s="2" t="str">
        <f ca="1">IF(ISBLANK(Tareas!$B100),"-",
SUM(
    SUMIF(INDIRECT(Equipo!$C$4&amp;"!B10:B1000"),$B102,INDIRECT(Equipo!$C$4&amp;"!"&amp;ADDRESS(10,COLUMN(F$9)+6)&amp;":"&amp;ADDRESS(1000,COLUMN(F$9)+6))),
    SUMIF(INDIRECT(Equipo!$D$4&amp;"!B10:B1000"),$B102,INDIRECT(Equipo!$D$4&amp;"!"&amp;ADDRESS(10,COLUMN(F$9)+6)&amp;":"&amp;ADDRESS(1000,COLUMN(F$9)+6))),
    SUMIF(INDIRECT(Equipo!$E$4&amp;"!B10:B1000"),$B102,INDIRECT(Equipo!$E$4&amp;"!"&amp;ADDRESS(10,COLUMN(F$9)+6)&amp;":"&amp;ADDRESS(1000,COLUMN(F$9)+6))),
    SUMIF(INDIRECT(Equipo!$F$4&amp;"!B10:B1000"),$B102,INDIRECT(Equipo!$F$4&amp;"!"&amp;ADDRESS(10,COLUMN(F$9)+6)&amp;":"&amp;ADDRESS(1000,COLUMN(F$9)+6))),
    SUMIF(INDIRECT(Equipo!$G$4&amp;"!B10:B1000"),$B102,INDIRECT(Equipo!$G$4&amp;"!"&amp;ADDRESS(10,COLUMN(F$9)+6)&amp;":"&amp;ADDRESS(1000,COLUMN(F$9)+6)))))</f>
        <v>-</v>
      </c>
      <c r="G102" s="2" t="str">
        <f ca="1">IF(ISBLANK(Tareas!$B100),"-",
SUM(
    SUMIF(INDIRECT(Equipo!$C$4&amp;"!B10:B1000"),$B102,INDIRECT(Equipo!$C$4&amp;"!"&amp;ADDRESS(10,COLUMN(G$9)+6)&amp;":"&amp;ADDRESS(1000,COLUMN(G$9)+6))),
    SUMIF(INDIRECT(Equipo!$D$4&amp;"!B10:B1000"),$B102,INDIRECT(Equipo!$D$4&amp;"!"&amp;ADDRESS(10,COLUMN(G$9)+6)&amp;":"&amp;ADDRESS(1000,COLUMN(G$9)+6))),
    SUMIF(INDIRECT(Equipo!$E$4&amp;"!B10:B1000"),$B102,INDIRECT(Equipo!$E$4&amp;"!"&amp;ADDRESS(10,COLUMN(G$9)+6)&amp;":"&amp;ADDRESS(1000,COLUMN(G$9)+6))),
    SUMIF(INDIRECT(Equipo!$F$4&amp;"!B10:B1000"),$B102,INDIRECT(Equipo!$F$4&amp;"!"&amp;ADDRESS(10,COLUMN(G$9)+6)&amp;":"&amp;ADDRESS(1000,COLUMN(G$9)+6))),
    SUMIF(INDIRECT(Equipo!$G$4&amp;"!B10:B1000"),$B102,INDIRECT(Equipo!$G$4&amp;"!"&amp;ADDRESS(10,COLUMN(G$9)+6)&amp;":"&amp;ADDRESS(1000,COLUMN(G$9)+6)))))</f>
        <v>-</v>
      </c>
    </row>
    <row r="103" spans="3:7">
      <c r="C103" s="2" t="str">
        <f>IF(ISBLANK(Tareas!$B101),"-",SUM(D103:G103))</f>
        <v>-</v>
      </c>
      <c r="D103" s="2" t="str">
        <f ca="1">IF(ISBLANK(Tareas!$B101),"-",
SUM(
    SUMIF(INDIRECT(Equipo!$C$4&amp;"!B10:B1000"),$B103,INDIRECT(Equipo!$C$4&amp;"!"&amp;ADDRESS(10,COLUMN(D$9)+6)&amp;":"&amp;ADDRESS(1000,COLUMN(D$9)+6))),
    SUMIF(INDIRECT(Equipo!$D$4&amp;"!B10:B1000"),$B103,INDIRECT(Equipo!$D$4&amp;"!"&amp;ADDRESS(10,COLUMN(D$9)+6)&amp;":"&amp;ADDRESS(1000,COLUMN(D$9)+6))),
    SUMIF(INDIRECT(Equipo!$E$4&amp;"!B10:B1000"),$B103,INDIRECT(Equipo!$E$4&amp;"!"&amp;ADDRESS(10,COLUMN(D$9)+6)&amp;":"&amp;ADDRESS(1000,COLUMN(D$9)+6))),
    SUMIF(INDIRECT(Equipo!$F$4&amp;"!B10:B1000"),$B103,INDIRECT(Equipo!$F$4&amp;"!"&amp;ADDRESS(10,COLUMN(D$9)+6)&amp;":"&amp;ADDRESS(1000,COLUMN(D$9)+6))),
    SUMIF(INDIRECT(Equipo!$G$4&amp;"!B10:B1000"),$B103,INDIRECT(Equipo!$G$4&amp;"!"&amp;ADDRESS(10,COLUMN(D$9)+6)&amp;":"&amp;ADDRESS(1000,COLUMN(D$9)+6)))))</f>
        <v>-</v>
      </c>
      <c r="E103" s="2" t="str">
        <f ca="1">IF(ISBLANK(Tareas!$B101),"-",
SUM(
    SUMIF(INDIRECT(Equipo!$C$4&amp;"!B10:B1000"),$B103,INDIRECT(Equipo!$C$4&amp;"!"&amp;ADDRESS(10,COLUMN(E$9)+6)&amp;":"&amp;ADDRESS(1000,COLUMN(E$9)+6))),
    SUMIF(INDIRECT(Equipo!$D$4&amp;"!B10:B1000"),$B103,INDIRECT(Equipo!$D$4&amp;"!"&amp;ADDRESS(10,COLUMN(E$9)+6)&amp;":"&amp;ADDRESS(1000,COLUMN(E$9)+6))),
    SUMIF(INDIRECT(Equipo!$E$4&amp;"!B10:B1000"),$B103,INDIRECT(Equipo!$E$4&amp;"!"&amp;ADDRESS(10,COLUMN(E$9)+6)&amp;":"&amp;ADDRESS(1000,COLUMN(E$9)+6))),
    SUMIF(INDIRECT(Equipo!$F$4&amp;"!B10:B1000"),$B103,INDIRECT(Equipo!$F$4&amp;"!"&amp;ADDRESS(10,COLUMN(E$9)+6)&amp;":"&amp;ADDRESS(1000,COLUMN(E$9)+6))),
    SUMIF(INDIRECT(Equipo!$G$4&amp;"!B10:B1000"),$B103,INDIRECT(Equipo!$G$4&amp;"!"&amp;ADDRESS(10,COLUMN(E$9)+6)&amp;":"&amp;ADDRESS(1000,COLUMN(E$9)+6)))))</f>
        <v>-</v>
      </c>
      <c r="F103" s="2" t="str">
        <f ca="1">IF(ISBLANK(Tareas!$B101),"-",
SUM(
    SUMIF(INDIRECT(Equipo!$C$4&amp;"!B10:B1000"),$B103,INDIRECT(Equipo!$C$4&amp;"!"&amp;ADDRESS(10,COLUMN(F$9)+6)&amp;":"&amp;ADDRESS(1000,COLUMN(F$9)+6))),
    SUMIF(INDIRECT(Equipo!$D$4&amp;"!B10:B1000"),$B103,INDIRECT(Equipo!$D$4&amp;"!"&amp;ADDRESS(10,COLUMN(F$9)+6)&amp;":"&amp;ADDRESS(1000,COLUMN(F$9)+6))),
    SUMIF(INDIRECT(Equipo!$E$4&amp;"!B10:B1000"),$B103,INDIRECT(Equipo!$E$4&amp;"!"&amp;ADDRESS(10,COLUMN(F$9)+6)&amp;":"&amp;ADDRESS(1000,COLUMN(F$9)+6))),
    SUMIF(INDIRECT(Equipo!$F$4&amp;"!B10:B1000"),$B103,INDIRECT(Equipo!$F$4&amp;"!"&amp;ADDRESS(10,COLUMN(F$9)+6)&amp;":"&amp;ADDRESS(1000,COLUMN(F$9)+6))),
    SUMIF(INDIRECT(Equipo!$G$4&amp;"!B10:B1000"),$B103,INDIRECT(Equipo!$G$4&amp;"!"&amp;ADDRESS(10,COLUMN(F$9)+6)&amp;":"&amp;ADDRESS(1000,COLUMN(F$9)+6)))))</f>
        <v>-</v>
      </c>
      <c r="G103" s="2" t="str">
        <f ca="1">IF(ISBLANK(Tareas!$B101),"-",
SUM(
    SUMIF(INDIRECT(Equipo!$C$4&amp;"!B10:B1000"),$B103,INDIRECT(Equipo!$C$4&amp;"!"&amp;ADDRESS(10,COLUMN(G$9)+6)&amp;":"&amp;ADDRESS(1000,COLUMN(G$9)+6))),
    SUMIF(INDIRECT(Equipo!$D$4&amp;"!B10:B1000"),$B103,INDIRECT(Equipo!$D$4&amp;"!"&amp;ADDRESS(10,COLUMN(G$9)+6)&amp;":"&amp;ADDRESS(1000,COLUMN(G$9)+6))),
    SUMIF(INDIRECT(Equipo!$E$4&amp;"!B10:B1000"),$B103,INDIRECT(Equipo!$E$4&amp;"!"&amp;ADDRESS(10,COLUMN(G$9)+6)&amp;":"&amp;ADDRESS(1000,COLUMN(G$9)+6))),
    SUMIF(INDIRECT(Equipo!$F$4&amp;"!B10:B1000"),$B103,INDIRECT(Equipo!$F$4&amp;"!"&amp;ADDRESS(10,COLUMN(G$9)+6)&amp;":"&amp;ADDRESS(1000,COLUMN(G$9)+6))),
    SUMIF(INDIRECT(Equipo!$G$4&amp;"!B10:B1000"),$B103,INDIRECT(Equipo!$G$4&amp;"!"&amp;ADDRESS(10,COLUMN(G$9)+6)&amp;":"&amp;ADDRESS(1000,COLUMN(G$9)+6)))))</f>
        <v>-</v>
      </c>
    </row>
    <row r="104" spans="3:7">
      <c r="C104" s="2" t="str">
        <f>IF(ISBLANK(Tareas!$B102),"-",SUM(D104:G104))</f>
        <v>-</v>
      </c>
      <c r="D104" s="2" t="str">
        <f ca="1">IF(ISBLANK(Tareas!$B102),"-",
SUM(
    SUMIF(INDIRECT(Equipo!$C$4&amp;"!B10:B1000"),$B104,INDIRECT(Equipo!$C$4&amp;"!"&amp;ADDRESS(10,COLUMN(D$9)+6)&amp;":"&amp;ADDRESS(1000,COLUMN(D$9)+6))),
    SUMIF(INDIRECT(Equipo!$D$4&amp;"!B10:B1000"),$B104,INDIRECT(Equipo!$D$4&amp;"!"&amp;ADDRESS(10,COLUMN(D$9)+6)&amp;":"&amp;ADDRESS(1000,COLUMN(D$9)+6))),
    SUMIF(INDIRECT(Equipo!$E$4&amp;"!B10:B1000"),$B104,INDIRECT(Equipo!$E$4&amp;"!"&amp;ADDRESS(10,COLUMN(D$9)+6)&amp;":"&amp;ADDRESS(1000,COLUMN(D$9)+6))),
    SUMIF(INDIRECT(Equipo!$F$4&amp;"!B10:B1000"),$B104,INDIRECT(Equipo!$F$4&amp;"!"&amp;ADDRESS(10,COLUMN(D$9)+6)&amp;":"&amp;ADDRESS(1000,COLUMN(D$9)+6))),
    SUMIF(INDIRECT(Equipo!$G$4&amp;"!B10:B1000"),$B104,INDIRECT(Equipo!$G$4&amp;"!"&amp;ADDRESS(10,COLUMN(D$9)+6)&amp;":"&amp;ADDRESS(1000,COLUMN(D$9)+6)))))</f>
        <v>-</v>
      </c>
      <c r="E104" s="2" t="str">
        <f ca="1">IF(ISBLANK(Tareas!$B102),"-",
SUM(
    SUMIF(INDIRECT(Equipo!$C$4&amp;"!B10:B1000"),$B104,INDIRECT(Equipo!$C$4&amp;"!"&amp;ADDRESS(10,COLUMN(E$9)+6)&amp;":"&amp;ADDRESS(1000,COLUMN(E$9)+6))),
    SUMIF(INDIRECT(Equipo!$D$4&amp;"!B10:B1000"),$B104,INDIRECT(Equipo!$D$4&amp;"!"&amp;ADDRESS(10,COLUMN(E$9)+6)&amp;":"&amp;ADDRESS(1000,COLUMN(E$9)+6))),
    SUMIF(INDIRECT(Equipo!$E$4&amp;"!B10:B1000"),$B104,INDIRECT(Equipo!$E$4&amp;"!"&amp;ADDRESS(10,COLUMN(E$9)+6)&amp;":"&amp;ADDRESS(1000,COLUMN(E$9)+6))),
    SUMIF(INDIRECT(Equipo!$F$4&amp;"!B10:B1000"),$B104,INDIRECT(Equipo!$F$4&amp;"!"&amp;ADDRESS(10,COLUMN(E$9)+6)&amp;":"&amp;ADDRESS(1000,COLUMN(E$9)+6))),
    SUMIF(INDIRECT(Equipo!$G$4&amp;"!B10:B1000"),$B104,INDIRECT(Equipo!$G$4&amp;"!"&amp;ADDRESS(10,COLUMN(E$9)+6)&amp;":"&amp;ADDRESS(1000,COLUMN(E$9)+6)))))</f>
        <v>-</v>
      </c>
      <c r="F104" s="2" t="str">
        <f ca="1">IF(ISBLANK(Tareas!$B102),"-",
SUM(
    SUMIF(INDIRECT(Equipo!$C$4&amp;"!B10:B1000"),$B104,INDIRECT(Equipo!$C$4&amp;"!"&amp;ADDRESS(10,COLUMN(F$9)+6)&amp;":"&amp;ADDRESS(1000,COLUMN(F$9)+6))),
    SUMIF(INDIRECT(Equipo!$D$4&amp;"!B10:B1000"),$B104,INDIRECT(Equipo!$D$4&amp;"!"&amp;ADDRESS(10,COLUMN(F$9)+6)&amp;":"&amp;ADDRESS(1000,COLUMN(F$9)+6))),
    SUMIF(INDIRECT(Equipo!$E$4&amp;"!B10:B1000"),$B104,INDIRECT(Equipo!$E$4&amp;"!"&amp;ADDRESS(10,COLUMN(F$9)+6)&amp;":"&amp;ADDRESS(1000,COLUMN(F$9)+6))),
    SUMIF(INDIRECT(Equipo!$F$4&amp;"!B10:B1000"),$B104,INDIRECT(Equipo!$F$4&amp;"!"&amp;ADDRESS(10,COLUMN(F$9)+6)&amp;":"&amp;ADDRESS(1000,COLUMN(F$9)+6))),
    SUMIF(INDIRECT(Equipo!$G$4&amp;"!B10:B1000"),$B104,INDIRECT(Equipo!$G$4&amp;"!"&amp;ADDRESS(10,COLUMN(F$9)+6)&amp;":"&amp;ADDRESS(1000,COLUMN(F$9)+6)))))</f>
        <v>-</v>
      </c>
      <c r="G104" s="2" t="str">
        <f ca="1">IF(ISBLANK(Tareas!$B102),"-",
SUM(
    SUMIF(INDIRECT(Equipo!$C$4&amp;"!B10:B1000"),$B104,INDIRECT(Equipo!$C$4&amp;"!"&amp;ADDRESS(10,COLUMN(G$9)+6)&amp;":"&amp;ADDRESS(1000,COLUMN(G$9)+6))),
    SUMIF(INDIRECT(Equipo!$D$4&amp;"!B10:B1000"),$B104,INDIRECT(Equipo!$D$4&amp;"!"&amp;ADDRESS(10,COLUMN(G$9)+6)&amp;":"&amp;ADDRESS(1000,COLUMN(G$9)+6))),
    SUMIF(INDIRECT(Equipo!$E$4&amp;"!B10:B1000"),$B104,INDIRECT(Equipo!$E$4&amp;"!"&amp;ADDRESS(10,COLUMN(G$9)+6)&amp;":"&amp;ADDRESS(1000,COLUMN(G$9)+6))),
    SUMIF(INDIRECT(Equipo!$F$4&amp;"!B10:B1000"),$B104,INDIRECT(Equipo!$F$4&amp;"!"&amp;ADDRESS(10,COLUMN(G$9)+6)&amp;":"&amp;ADDRESS(1000,COLUMN(G$9)+6))),
    SUMIF(INDIRECT(Equipo!$G$4&amp;"!B10:B1000"),$B104,INDIRECT(Equipo!$G$4&amp;"!"&amp;ADDRESS(10,COLUMN(G$9)+6)&amp;":"&amp;ADDRESS(1000,COLUMN(G$9)+6)))))</f>
        <v>-</v>
      </c>
    </row>
    <row r="105" spans="3:7">
      <c r="C105" s="2" t="str">
        <f>IF(ISBLANK(Tareas!$B103),"-",SUM(D105:G105))</f>
        <v>-</v>
      </c>
      <c r="D105" s="2" t="str">
        <f ca="1">IF(ISBLANK(Tareas!$B103),"-",
SUM(
    SUMIF(INDIRECT(Equipo!$C$4&amp;"!B10:B1000"),$B105,INDIRECT(Equipo!$C$4&amp;"!"&amp;ADDRESS(10,COLUMN(D$9)+6)&amp;":"&amp;ADDRESS(1000,COLUMN(D$9)+6))),
    SUMIF(INDIRECT(Equipo!$D$4&amp;"!B10:B1000"),$B105,INDIRECT(Equipo!$D$4&amp;"!"&amp;ADDRESS(10,COLUMN(D$9)+6)&amp;":"&amp;ADDRESS(1000,COLUMN(D$9)+6))),
    SUMIF(INDIRECT(Equipo!$E$4&amp;"!B10:B1000"),$B105,INDIRECT(Equipo!$E$4&amp;"!"&amp;ADDRESS(10,COLUMN(D$9)+6)&amp;":"&amp;ADDRESS(1000,COLUMN(D$9)+6))),
    SUMIF(INDIRECT(Equipo!$F$4&amp;"!B10:B1000"),$B105,INDIRECT(Equipo!$F$4&amp;"!"&amp;ADDRESS(10,COLUMN(D$9)+6)&amp;":"&amp;ADDRESS(1000,COLUMN(D$9)+6))),
    SUMIF(INDIRECT(Equipo!$G$4&amp;"!B10:B1000"),$B105,INDIRECT(Equipo!$G$4&amp;"!"&amp;ADDRESS(10,COLUMN(D$9)+6)&amp;":"&amp;ADDRESS(1000,COLUMN(D$9)+6)))))</f>
        <v>-</v>
      </c>
      <c r="E105" s="2" t="str">
        <f ca="1">IF(ISBLANK(Tareas!$B103),"-",
SUM(
    SUMIF(INDIRECT(Equipo!$C$4&amp;"!B10:B1000"),$B105,INDIRECT(Equipo!$C$4&amp;"!"&amp;ADDRESS(10,COLUMN(E$9)+6)&amp;":"&amp;ADDRESS(1000,COLUMN(E$9)+6))),
    SUMIF(INDIRECT(Equipo!$D$4&amp;"!B10:B1000"),$B105,INDIRECT(Equipo!$D$4&amp;"!"&amp;ADDRESS(10,COLUMN(E$9)+6)&amp;":"&amp;ADDRESS(1000,COLUMN(E$9)+6))),
    SUMIF(INDIRECT(Equipo!$E$4&amp;"!B10:B1000"),$B105,INDIRECT(Equipo!$E$4&amp;"!"&amp;ADDRESS(10,COLUMN(E$9)+6)&amp;":"&amp;ADDRESS(1000,COLUMN(E$9)+6))),
    SUMIF(INDIRECT(Equipo!$F$4&amp;"!B10:B1000"),$B105,INDIRECT(Equipo!$F$4&amp;"!"&amp;ADDRESS(10,COLUMN(E$9)+6)&amp;":"&amp;ADDRESS(1000,COLUMN(E$9)+6))),
    SUMIF(INDIRECT(Equipo!$G$4&amp;"!B10:B1000"),$B105,INDIRECT(Equipo!$G$4&amp;"!"&amp;ADDRESS(10,COLUMN(E$9)+6)&amp;":"&amp;ADDRESS(1000,COLUMN(E$9)+6)))))</f>
        <v>-</v>
      </c>
      <c r="F105" s="2" t="str">
        <f ca="1">IF(ISBLANK(Tareas!$B103),"-",
SUM(
    SUMIF(INDIRECT(Equipo!$C$4&amp;"!B10:B1000"),$B105,INDIRECT(Equipo!$C$4&amp;"!"&amp;ADDRESS(10,COLUMN(F$9)+6)&amp;":"&amp;ADDRESS(1000,COLUMN(F$9)+6))),
    SUMIF(INDIRECT(Equipo!$D$4&amp;"!B10:B1000"),$B105,INDIRECT(Equipo!$D$4&amp;"!"&amp;ADDRESS(10,COLUMN(F$9)+6)&amp;":"&amp;ADDRESS(1000,COLUMN(F$9)+6))),
    SUMIF(INDIRECT(Equipo!$E$4&amp;"!B10:B1000"),$B105,INDIRECT(Equipo!$E$4&amp;"!"&amp;ADDRESS(10,COLUMN(F$9)+6)&amp;":"&amp;ADDRESS(1000,COLUMN(F$9)+6))),
    SUMIF(INDIRECT(Equipo!$F$4&amp;"!B10:B1000"),$B105,INDIRECT(Equipo!$F$4&amp;"!"&amp;ADDRESS(10,COLUMN(F$9)+6)&amp;":"&amp;ADDRESS(1000,COLUMN(F$9)+6))),
    SUMIF(INDIRECT(Equipo!$G$4&amp;"!B10:B1000"),$B105,INDIRECT(Equipo!$G$4&amp;"!"&amp;ADDRESS(10,COLUMN(F$9)+6)&amp;":"&amp;ADDRESS(1000,COLUMN(F$9)+6)))))</f>
        <v>-</v>
      </c>
      <c r="G105" s="2" t="str">
        <f ca="1">IF(ISBLANK(Tareas!$B103),"-",
SUM(
    SUMIF(INDIRECT(Equipo!$C$4&amp;"!B10:B1000"),$B105,INDIRECT(Equipo!$C$4&amp;"!"&amp;ADDRESS(10,COLUMN(G$9)+6)&amp;":"&amp;ADDRESS(1000,COLUMN(G$9)+6))),
    SUMIF(INDIRECT(Equipo!$D$4&amp;"!B10:B1000"),$B105,INDIRECT(Equipo!$D$4&amp;"!"&amp;ADDRESS(10,COLUMN(G$9)+6)&amp;":"&amp;ADDRESS(1000,COLUMN(G$9)+6))),
    SUMIF(INDIRECT(Equipo!$E$4&amp;"!B10:B1000"),$B105,INDIRECT(Equipo!$E$4&amp;"!"&amp;ADDRESS(10,COLUMN(G$9)+6)&amp;":"&amp;ADDRESS(1000,COLUMN(G$9)+6))),
    SUMIF(INDIRECT(Equipo!$F$4&amp;"!B10:B1000"),$B105,INDIRECT(Equipo!$F$4&amp;"!"&amp;ADDRESS(10,COLUMN(G$9)+6)&amp;":"&amp;ADDRESS(1000,COLUMN(G$9)+6))),
    SUMIF(INDIRECT(Equipo!$G$4&amp;"!B10:B1000"),$B105,INDIRECT(Equipo!$G$4&amp;"!"&amp;ADDRESS(10,COLUMN(G$9)+6)&amp;":"&amp;ADDRESS(1000,COLUMN(G$9)+6)))))</f>
        <v>-</v>
      </c>
    </row>
    <row r="106" spans="3:7">
      <c r="C106" s="2" t="str">
        <f>IF(ISBLANK(Tareas!$B104),"-",SUM(D106:G106))</f>
        <v>-</v>
      </c>
      <c r="D106" s="2" t="str">
        <f ca="1">IF(ISBLANK(Tareas!$B104),"-",
SUM(
    SUMIF(INDIRECT(Equipo!$C$4&amp;"!B10:B1000"),$B106,INDIRECT(Equipo!$C$4&amp;"!"&amp;ADDRESS(10,COLUMN(D$9)+6)&amp;":"&amp;ADDRESS(1000,COLUMN(D$9)+6))),
    SUMIF(INDIRECT(Equipo!$D$4&amp;"!B10:B1000"),$B106,INDIRECT(Equipo!$D$4&amp;"!"&amp;ADDRESS(10,COLUMN(D$9)+6)&amp;":"&amp;ADDRESS(1000,COLUMN(D$9)+6))),
    SUMIF(INDIRECT(Equipo!$E$4&amp;"!B10:B1000"),$B106,INDIRECT(Equipo!$E$4&amp;"!"&amp;ADDRESS(10,COLUMN(D$9)+6)&amp;":"&amp;ADDRESS(1000,COLUMN(D$9)+6))),
    SUMIF(INDIRECT(Equipo!$F$4&amp;"!B10:B1000"),$B106,INDIRECT(Equipo!$F$4&amp;"!"&amp;ADDRESS(10,COLUMN(D$9)+6)&amp;":"&amp;ADDRESS(1000,COLUMN(D$9)+6))),
    SUMIF(INDIRECT(Equipo!$G$4&amp;"!B10:B1000"),$B106,INDIRECT(Equipo!$G$4&amp;"!"&amp;ADDRESS(10,COLUMN(D$9)+6)&amp;":"&amp;ADDRESS(1000,COLUMN(D$9)+6)))))</f>
        <v>-</v>
      </c>
      <c r="E106" s="2" t="str">
        <f ca="1">IF(ISBLANK(Tareas!$B104),"-",
SUM(
    SUMIF(INDIRECT(Equipo!$C$4&amp;"!B10:B1000"),$B106,INDIRECT(Equipo!$C$4&amp;"!"&amp;ADDRESS(10,COLUMN(E$9)+6)&amp;":"&amp;ADDRESS(1000,COLUMN(E$9)+6))),
    SUMIF(INDIRECT(Equipo!$D$4&amp;"!B10:B1000"),$B106,INDIRECT(Equipo!$D$4&amp;"!"&amp;ADDRESS(10,COLUMN(E$9)+6)&amp;":"&amp;ADDRESS(1000,COLUMN(E$9)+6))),
    SUMIF(INDIRECT(Equipo!$E$4&amp;"!B10:B1000"),$B106,INDIRECT(Equipo!$E$4&amp;"!"&amp;ADDRESS(10,COLUMN(E$9)+6)&amp;":"&amp;ADDRESS(1000,COLUMN(E$9)+6))),
    SUMIF(INDIRECT(Equipo!$F$4&amp;"!B10:B1000"),$B106,INDIRECT(Equipo!$F$4&amp;"!"&amp;ADDRESS(10,COLUMN(E$9)+6)&amp;":"&amp;ADDRESS(1000,COLUMN(E$9)+6))),
    SUMIF(INDIRECT(Equipo!$G$4&amp;"!B10:B1000"),$B106,INDIRECT(Equipo!$G$4&amp;"!"&amp;ADDRESS(10,COLUMN(E$9)+6)&amp;":"&amp;ADDRESS(1000,COLUMN(E$9)+6)))))</f>
        <v>-</v>
      </c>
      <c r="F106" s="2" t="str">
        <f ca="1">IF(ISBLANK(Tareas!$B104),"-",
SUM(
    SUMIF(INDIRECT(Equipo!$C$4&amp;"!B10:B1000"),$B106,INDIRECT(Equipo!$C$4&amp;"!"&amp;ADDRESS(10,COLUMN(F$9)+6)&amp;":"&amp;ADDRESS(1000,COLUMN(F$9)+6))),
    SUMIF(INDIRECT(Equipo!$D$4&amp;"!B10:B1000"),$B106,INDIRECT(Equipo!$D$4&amp;"!"&amp;ADDRESS(10,COLUMN(F$9)+6)&amp;":"&amp;ADDRESS(1000,COLUMN(F$9)+6))),
    SUMIF(INDIRECT(Equipo!$E$4&amp;"!B10:B1000"),$B106,INDIRECT(Equipo!$E$4&amp;"!"&amp;ADDRESS(10,COLUMN(F$9)+6)&amp;":"&amp;ADDRESS(1000,COLUMN(F$9)+6))),
    SUMIF(INDIRECT(Equipo!$F$4&amp;"!B10:B1000"),$B106,INDIRECT(Equipo!$F$4&amp;"!"&amp;ADDRESS(10,COLUMN(F$9)+6)&amp;":"&amp;ADDRESS(1000,COLUMN(F$9)+6))),
    SUMIF(INDIRECT(Equipo!$G$4&amp;"!B10:B1000"),$B106,INDIRECT(Equipo!$G$4&amp;"!"&amp;ADDRESS(10,COLUMN(F$9)+6)&amp;":"&amp;ADDRESS(1000,COLUMN(F$9)+6)))))</f>
        <v>-</v>
      </c>
      <c r="G106" s="2" t="str">
        <f ca="1">IF(ISBLANK(Tareas!$B104),"-",
SUM(
    SUMIF(INDIRECT(Equipo!$C$4&amp;"!B10:B1000"),$B106,INDIRECT(Equipo!$C$4&amp;"!"&amp;ADDRESS(10,COLUMN(G$9)+6)&amp;":"&amp;ADDRESS(1000,COLUMN(G$9)+6))),
    SUMIF(INDIRECT(Equipo!$D$4&amp;"!B10:B1000"),$B106,INDIRECT(Equipo!$D$4&amp;"!"&amp;ADDRESS(10,COLUMN(G$9)+6)&amp;":"&amp;ADDRESS(1000,COLUMN(G$9)+6))),
    SUMIF(INDIRECT(Equipo!$E$4&amp;"!B10:B1000"),$B106,INDIRECT(Equipo!$E$4&amp;"!"&amp;ADDRESS(10,COLUMN(G$9)+6)&amp;":"&amp;ADDRESS(1000,COLUMN(G$9)+6))),
    SUMIF(INDIRECT(Equipo!$F$4&amp;"!B10:B1000"),$B106,INDIRECT(Equipo!$F$4&amp;"!"&amp;ADDRESS(10,COLUMN(G$9)+6)&amp;":"&amp;ADDRESS(1000,COLUMN(G$9)+6))),
    SUMIF(INDIRECT(Equipo!$G$4&amp;"!B10:B1000"),$B106,INDIRECT(Equipo!$G$4&amp;"!"&amp;ADDRESS(10,COLUMN(G$9)+6)&amp;":"&amp;ADDRESS(1000,COLUMN(G$9)+6)))))</f>
        <v>-</v>
      </c>
    </row>
    <row r="107" spans="3:7">
      <c r="C107" s="2" t="str">
        <f>IF(ISBLANK(Tareas!$B105),"-",SUM(D107:G107))</f>
        <v>-</v>
      </c>
      <c r="D107" s="2" t="str">
        <f ca="1">IF(ISBLANK(Tareas!$B105),"-",
SUM(
    SUMIF(INDIRECT(Equipo!$C$4&amp;"!B10:B1000"),$B107,INDIRECT(Equipo!$C$4&amp;"!"&amp;ADDRESS(10,COLUMN(D$9)+6)&amp;":"&amp;ADDRESS(1000,COLUMN(D$9)+6))),
    SUMIF(INDIRECT(Equipo!$D$4&amp;"!B10:B1000"),$B107,INDIRECT(Equipo!$D$4&amp;"!"&amp;ADDRESS(10,COLUMN(D$9)+6)&amp;":"&amp;ADDRESS(1000,COLUMN(D$9)+6))),
    SUMIF(INDIRECT(Equipo!$E$4&amp;"!B10:B1000"),$B107,INDIRECT(Equipo!$E$4&amp;"!"&amp;ADDRESS(10,COLUMN(D$9)+6)&amp;":"&amp;ADDRESS(1000,COLUMN(D$9)+6))),
    SUMIF(INDIRECT(Equipo!$F$4&amp;"!B10:B1000"),$B107,INDIRECT(Equipo!$F$4&amp;"!"&amp;ADDRESS(10,COLUMN(D$9)+6)&amp;":"&amp;ADDRESS(1000,COLUMN(D$9)+6))),
    SUMIF(INDIRECT(Equipo!$G$4&amp;"!B10:B1000"),$B107,INDIRECT(Equipo!$G$4&amp;"!"&amp;ADDRESS(10,COLUMN(D$9)+6)&amp;":"&amp;ADDRESS(1000,COLUMN(D$9)+6)))))</f>
        <v>-</v>
      </c>
      <c r="E107" s="2" t="str">
        <f ca="1">IF(ISBLANK(Tareas!$B105),"-",
SUM(
    SUMIF(INDIRECT(Equipo!$C$4&amp;"!B10:B1000"),$B107,INDIRECT(Equipo!$C$4&amp;"!"&amp;ADDRESS(10,COLUMN(E$9)+6)&amp;":"&amp;ADDRESS(1000,COLUMN(E$9)+6))),
    SUMIF(INDIRECT(Equipo!$D$4&amp;"!B10:B1000"),$B107,INDIRECT(Equipo!$D$4&amp;"!"&amp;ADDRESS(10,COLUMN(E$9)+6)&amp;":"&amp;ADDRESS(1000,COLUMN(E$9)+6))),
    SUMIF(INDIRECT(Equipo!$E$4&amp;"!B10:B1000"),$B107,INDIRECT(Equipo!$E$4&amp;"!"&amp;ADDRESS(10,COLUMN(E$9)+6)&amp;":"&amp;ADDRESS(1000,COLUMN(E$9)+6))),
    SUMIF(INDIRECT(Equipo!$F$4&amp;"!B10:B1000"),$B107,INDIRECT(Equipo!$F$4&amp;"!"&amp;ADDRESS(10,COLUMN(E$9)+6)&amp;":"&amp;ADDRESS(1000,COLUMN(E$9)+6))),
    SUMIF(INDIRECT(Equipo!$G$4&amp;"!B10:B1000"),$B107,INDIRECT(Equipo!$G$4&amp;"!"&amp;ADDRESS(10,COLUMN(E$9)+6)&amp;":"&amp;ADDRESS(1000,COLUMN(E$9)+6)))))</f>
        <v>-</v>
      </c>
      <c r="F107" s="2" t="str">
        <f ca="1">IF(ISBLANK(Tareas!$B105),"-",
SUM(
    SUMIF(INDIRECT(Equipo!$C$4&amp;"!B10:B1000"),$B107,INDIRECT(Equipo!$C$4&amp;"!"&amp;ADDRESS(10,COLUMN(F$9)+6)&amp;":"&amp;ADDRESS(1000,COLUMN(F$9)+6))),
    SUMIF(INDIRECT(Equipo!$D$4&amp;"!B10:B1000"),$B107,INDIRECT(Equipo!$D$4&amp;"!"&amp;ADDRESS(10,COLUMN(F$9)+6)&amp;":"&amp;ADDRESS(1000,COLUMN(F$9)+6))),
    SUMIF(INDIRECT(Equipo!$E$4&amp;"!B10:B1000"),$B107,INDIRECT(Equipo!$E$4&amp;"!"&amp;ADDRESS(10,COLUMN(F$9)+6)&amp;":"&amp;ADDRESS(1000,COLUMN(F$9)+6))),
    SUMIF(INDIRECT(Equipo!$F$4&amp;"!B10:B1000"),$B107,INDIRECT(Equipo!$F$4&amp;"!"&amp;ADDRESS(10,COLUMN(F$9)+6)&amp;":"&amp;ADDRESS(1000,COLUMN(F$9)+6))),
    SUMIF(INDIRECT(Equipo!$G$4&amp;"!B10:B1000"),$B107,INDIRECT(Equipo!$G$4&amp;"!"&amp;ADDRESS(10,COLUMN(F$9)+6)&amp;":"&amp;ADDRESS(1000,COLUMN(F$9)+6)))))</f>
        <v>-</v>
      </c>
      <c r="G107" s="2" t="str">
        <f ca="1">IF(ISBLANK(Tareas!$B105),"-",
SUM(
    SUMIF(INDIRECT(Equipo!$C$4&amp;"!B10:B1000"),$B107,INDIRECT(Equipo!$C$4&amp;"!"&amp;ADDRESS(10,COLUMN(G$9)+6)&amp;":"&amp;ADDRESS(1000,COLUMN(G$9)+6))),
    SUMIF(INDIRECT(Equipo!$D$4&amp;"!B10:B1000"),$B107,INDIRECT(Equipo!$D$4&amp;"!"&amp;ADDRESS(10,COLUMN(G$9)+6)&amp;":"&amp;ADDRESS(1000,COLUMN(G$9)+6))),
    SUMIF(INDIRECT(Equipo!$E$4&amp;"!B10:B1000"),$B107,INDIRECT(Equipo!$E$4&amp;"!"&amp;ADDRESS(10,COLUMN(G$9)+6)&amp;":"&amp;ADDRESS(1000,COLUMN(G$9)+6))),
    SUMIF(INDIRECT(Equipo!$F$4&amp;"!B10:B1000"),$B107,INDIRECT(Equipo!$F$4&amp;"!"&amp;ADDRESS(10,COLUMN(G$9)+6)&amp;":"&amp;ADDRESS(1000,COLUMN(G$9)+6))),
    SUMIF(INDIRECT(Equipo!$G$4&amp;"!B10:B1000"),$B107,INDIRECT(Equipo!$G$4&amp;"!"&amp;ADDRESS(10,COLUMN(G$9)+6)&amp;":"&amp;ADDRESS(1000,COLUMN(G$9)+6)))))</f>
        <v>-</v>
      </c>
    </row>
    <row r="108" spans="3:7">
      <c r="C108" s="2" t="str">
        <f>IF(ISBLANK(Tareas!$B106),"-",SUM(D108:G108))</f>
        <v>-</v>
      </c>
      <c r="D108" s="2" t="str">
        <f ca="1">IF(ISBLANK(Tareas!$B106),"-",
SUM(
    SUMIF(INDIRECT(Equipo!$C$4&amp;"!B10:B1000"),$B108,INDIRECT(Equipo!$C$4&amp;"!"&amp;ADDRESS(10,COLUMN(D$9)+6)&amp;":"&amp;ADDRESS(1000,COLUMN(D$9)+6))),
    SUMIF(INDIRECT(Equipo!$D$4&amp;"!B10:B1000"),$B108,INDIRECT(Equipo!$D$4&amp;"!"&amp;ADDRESS(10,COLUMN(D$9)+6)&amp;":"&amp;ADDRESS(1000,COLUMN(D$9)+6))),
    SUMIF(INDIRECT(Equipo!$E$4&amp;"!B10:B1000"),$B108,INDIRECT(Equipo!$E$4&amp;"!"&amp;ADDRESS(10,COLUMN(D$9)+6)&amp;":"&amp;ADDRESS(1000,COLUMN(D$9)+6))),
    SUMIF(INDIRECT(Equipo!$F$4&amp;"!B10:B1000"),$B108,INDIRECT(Equipo!$F$4&amp;"!"&amp;ADDRESS(10,COLUMN(D$9)+6)&amp;":"&amp;ADDRESS(1000,COLUMN(D$9)+6))),
    SUMIF(INDIRECT(Equipo!$G$4&amp;"!B10:B1000"),$B108,INDIRECT(Equipo!$G$4&amp;"!"&amp;ADDRESS(10,COLUMN(D$9)+6)&amp;":"&amp;ADDRESS(1000,COLUMN(D$9)+6)))))</f>
        <v>-</v>
      </c>
      <c r="E108" s="2" t="str">
        <f ca="1">IF(ISBLANK(Tareas!$B106),"-",
SUM(
    SUMIF(INDIRECT(Equipo!$C$4&amp;"!B10:B1000"),$B108,INDIRECT(Equipo!$C$4&amp;"!"&amp;ADDRESS(10,COLUMN(E$9)+6)&amp;":"&amp;ADDRESS(1000,COLUMN(E$9)+6))),
    SUMIF(INDIRECT(Equipo!$D$4&amp;"!B10:B1000"),$B108,INDIRECT(Equipo!$D$4&amp;"!"&amp;ADDRESS(10,COLUMN(E$9)+6)&amp;":"&amp;ADDRESS(1000,COLUMN(E$9)+6))),
    SUMIF(INDIRECT(Equipo!$E$4&amp;"!B10:B1000"),$B108,INDIRECT(Equipo!$E$4&amp;"!"&amp;ADDRESS(10,COLUMN(E$9)+6)&amp;":"&amp;ADDRESS(1000,COLUMN(E$9)+6))),
    SUMIF(INDIRECT(Equipo!$F$4&amp;"!B10:B1000"),$B108,INDIRECT(Equipo!$F$4&amp;"!"&amp;ADDRESS(10,COLUMN(E$9)+6)&amp;":"&amp;ADDRESS(1000,COLUMN(E$9)+6))),
    SUMIF(INDIRECT(Equipo!$G$4&amp;"!B10:B1000"),$B108,INDIRECT(Equipo!$G$4&amp;"!"&amp;ADDRESS(10,COLUMN(E$9)+6)&amp;":"&amp;ADDRESS(1000,COLUMN(E$9)+6)))))</f>
        <v>-</v>
      </c>
      <c r="F108" s="2" t="str">
        <f ca="1">IF(ISBLANK(Tareas!$B106),"-",
SUM(
    SUMIF(INDIRECT(Equipo!$C$4&amp;"!B10:B1000"),$B108,INDIRECT(Equipo!$C$4&amp;"!"&amp;ADDRESS(10,COLUMN(F$9)+6)&amp;":"&amp;ADDRESS(1000,COLUMN(F$9)+6))),
    SUMIF(INDIRECT(Equipo!$D$4&amp;"!B10:B1000"),$B108,INDIRECT(Equipo!$D$4&amp;"!"&amp;ADDRESS(10,COLUMN(F$9)+6)&amp;":"&amp;ADDRESS(1000,COLUMN(F$9)+6))),
    SUMIF(INDIRECT(Equipo!$E$4&amp;"!B10:B1000"),$B108,INDIRECT(Equipo!$E$4&amp;"!"&amp;ADDRESS(10,COLUMN(F$9)+6)&amp;":"&amp;ADDRESS(1000,COLUMN(F$9)+6))),
    SUMIF(INDIRECT(Equipo!$F$4&amp;"!B10:B1000"),$B108,INDIRECT(Equipo!$F$4&amp;"!"&amp;ADDRESS(10,COLUMN(F$9)+6)&amp;":"&amp;ADDRESS(1000,COLUMN(F$9)+6))),
    SUMIF(INDIRECT(Equipo!$G$4&amp;"!B10:B1000"),$B108,INDIRECT(Equipo!$G$4&amp;"!"&amp;ADDRESS(10,COLUMN(F$9)+6)&amp;":"&amp;ADDRESS(1000,COLUMN(F$9)+6)))))</f>
        <v>-</v>
      </c>
      <c r="G108" s="2" t="str">
        <f ca="1">IF(ISBLANK(Tareas!$B106),"-",
SUM(
    SUMIF(INDIRECT(Equipo!$C$4&amp;"!B10:B1000"),$B108,INDIRECT(Equipo!$C$4&amp;"!"&amp;ADDRESS(10,COLUMN(G$9)+6)&amp;":"&amp;ADDRESS(1000,COLUMN(G$9)+6))),
    SUMIF(INDIRECT(Equipo!$D$4&amp;"!B10:B1000"),$B108,INDIRECT(Equipo!$D$4&amp;"!"&amp;ADDRESS(10,COLUMN(G$9)+6)&amp;":"&amp;ADDRESS(1000,COLUMN(G$9)+6))),
    SUMIF(INDIRECT(Equipo!$E$4&amp;"!B10:B1000"),$B108,INDIRECT(Equipo!$E$4&amp;"!"&amp;ADDRESS(10,COLUMN(G$9)+6)&amp;":"&amp;ADDRESS(1000,COLUMN(G$9)+6))),
    SUMIF(INDIRECT(Equipo!$F$4&amp;"!B10:B1000"),$B108,INDIRECT(Equipo!$F$4&amp;"!"&amp;ADDRESS(10,COLUMN(G$9)+6)&amp;":"&amp;ADDRESS(1000,COLUMN(G$9)+6))),
    SUMIF(INDIRECT(Equipo!$G$4&amp;"!B10:B1000"),$B108,INDIRECT(Equipo!$G$4&amp;"!"&amp;ADDRESS(10,COLUMN(G$9)+6)&amp;":"&amp;ADDRESS(1000,COLUMN(G$9)+6)))))</f>
        <v>-</v>
      </c>
    </row>
    <row r="109" spans="3:7">
      <c r="C109" s="2" t="str">
        <f>IF(ISBLANK(Tareas!$B107),"-",SUM(D109:G109))</f>
        <v>-</v>
      </c>
      <c r="D109" s="2" t="str">
        <f ca="1">IF(ISBLANK(Tareas!$B107),"-",
SUM(
    SUMIF(INDIRECT(Equipo!$C$4&amp;"!B10:B1000"),$B109,INDIRECT(Equipo!$C$4&amp;"!"&amp;ADDRESS(10,COLUMN(D$9)+6)&amp;":"&amp;ADDRESS(1000,COLUMN(D$9)+6))),
    SUMIF(INDIRECT(Equipo!$D$4&amp;"!B10:B1000"),$B109,INDIRECT(Equipo!$D$4&amp;"!"&amp;ADDRESS(10,COLUMN(D$9)+6)&amp;":"&amp;ADDRESS(1000,COLUMN(D$9)+6))),
    SUMIF(INDIRECT(Equipo!$E$4&amp;"!B10:B1000"),$B109,INDIRECT(Equipo!$E$4&amp;"!"&amp;ADDRESS(10,COLUMN(D$9)+6)&amp;":"&amp;ADDRESS(1000,COLUMN(D$9)+6))),
    SUMIF(INDIRECT(Equipo!$F$4&amp;"!B10:B1000"),$B109,INDIRECT(Equipo!$F$4&amp;"!"&amp;ADDRESS(10,COLUMN(D$9)+6)&amp;":"&amp;ADDRESS(1000,COLUMN(D$9)+6))),
    SUMIF(INDIRECT(Equipo!$G$4&amp;"!B10:B1000"),$B109,INDIRECT(Equipo!$G$4&amp;"!"&amp;ADDRESS(10,COLUMN(D$9)+6)&amp;":"&amp;ADDRESS(1000,COLUMN(D$9)+6)))))</f>
        <v>-</v>
      </c>
      <c r="E109" s="2" t="str">
        <f ca="1">IF(ISBLANK(Tareas!$B107),"-",
SUM(
    SUMIF(INDIRECT(Equipo!$C$4&amp;"!B10:B1000"),$B109,INDIRECT(Equipo!$C$4&amp;"!"&amp;ADDRESS(10,COLUMN(E$9)+6)&amp;":"&amp;ADDRESS(1000,COLUMN(E$9)+6))),
    SUMIF(INDIRECT(Equipo!$D$4&amp;"!B10:B1000"),$B109,INDIRECT(Equipo!$D$4&amp;"!"&amp;ADDRESS(10,COLUMN(E$9)+6)&amp;":"&amp;ADDRESS(1000,COLUMN(E$9)+6))),
    SUMIF(INDIRECT(Equipo!$E$4&amp;"!B10:B1000"),$B109,INDIRECT(Equipo!$E$4&amp;"!"&amp;ADDRESS(10,COLUMN(E$9)+6)&amp;":"&amp;ADDRESS(1000,COLUMN(E$9)+6))),
    SUMIF(INDIRECT(Equipo!$F$4&amp;"!B10:B1000"),$B109,INDIRECT(Equipo!$F$4&amp;"!"&amp;ADDRESS(10,COLUMN(E$9)+6)&amp;":"&amp;ADDRESS(1000,COLUMN(E$9)+6))),
    SUMIF(INDIRECT(Equipo!$G$4&amp;"!B10:B1000"),$B109,INDIRECT(Equipo!$G$4&amp;"!"&amp;ADDRESS(10,COLUMN(E$9)+6)&amp;":"&amp;ADDRESS(1000,COLUMN(E$9)+6)))))</f>
        <v>-</v>
      </c>
      <c r="F109" s="2" t="str">
        <f ca="1">IF(ISBLANK(Tareas!$B107),"-",
SUM(
    SUMIF(INDIRECT(Equipo!$C$4&amp;"!B10:B1000"),$B109,INDIRECT(Equipo!$C$4&amp;"!"&amp;ADDRESS(10,COLUMN(F$9)+6)&amp;":"&amp;ADDRESS(1000,COLUMN(F$9)+6))),
    SUMIF(INDIRECT(Equipo!$D$4&amp;"!B10:B1000"),$B109,INDIRECT(Equipo!$D$4&amp;"!"&amp;ADDRESS(10,COLUMN(F$9)+6)&amp;":"&amp;ADDRESS(1000,COLUMN(F$9)+6))),
    SUMIF(INDIRECT(Equipo!$E$4&amp;"!B10:B1000"),$B109,INDIRECT(Equipo!$E$4&amp;"!"&amp;ADDRESS(10,COLUMN(F$9)+6)&amp;":"&amp;ADDRESS(1000,COLUMN(F$9)+6))),
    SUMIF(INDIRECT(Equipo!$F$4&amp;"!B10:B1000"),$B109,INDIRECT(Equipo!$F$4&amp;"!"&amp;ADDRESS(10,COLUMN(F$9)+6)&amp;":"&amp;ADDRESS(1000,COLUMN(F$9)+6))),
    SUMIF(INDIRECT(Equipo!$G$4&amp;"!B10:B1000"),$B109,INDIRECT(Equipo!$G$4&amp;"!"&amp;ADDRESS(10,COLUMN(F$9)+6)&amp;":"&amp;ADDRESS(1000,COLUMN(F$9)+6)))))</f>
        <v>-</v>
      </c>
      <c r="G109" s="2" t="str">
        <f ca="1">IF(ISBLANK(Tareas!$B107),"-",
SUM(
    SUMIF(INDIRECT(Equipo!$C$4&amp;"!B10:B1000"),$B109,INDIRECT(Equipo!$C$4&amp;"!"&amp;ADDRESS(10,COLUMN(G$9)+6)&amp;":"&amp;ADDRESS(1000,COLUMN(G$9)+6))),
    SUMIF(INDIRECT(Equipo!$D$4&amp;"!B10:B1000"),$B109,INDIRECT(Equipo!$D$4&amp;"!"&amp;ADDRESS(10,COLUMN(G$9)+6)&amp;":"&amp;ADDRESS(1000,COLUMN(G$9)+6))),
    SUMIF(INDIRECT(Equipo!$E$4&amp;"!B10:B1000"),$B109,INDIRECT(Equipo!$E$4&amp;"!"&amp;ADDRESS(10,COLUMN(G$9)+6)&amp;":"&amp;ADDRESS(1000,COLUMN(G$9)+6))),
    SUMIF(INDIRECT(Equipo!$F$4&amp;"!B10:B1000"),$B109,INDIRECT(Equipo!$F$4&amp;"!"&amp;ADDRESS(10,COLUMN(G$9)+6)&amp;":"&amp;ADDRESS(1000,COLUMN(G$9)+6))),
    SUMIF(INDIRECT(Equipo!$G$4&amp;"!B10:B1000"),$B109,INDIRECT(Equipo!$G$4&amp;"!"&amp;ADDRESS(10,COLUMN(G$9)+6)&amp;":"&amp;ADDRESS(1000,COLUMN(G$9)+6)))))</f>
        <v>-</v>
      </c>
    </row>
    <row r="110" spans="3:7">
      <c r="C110" s="2" t="str">
        <f>IF(ISBLANK(Tareas!$B108),"-",SUM(D110:G110))</f>
        <v>-</v>
      </c>
      <c r="D110" s="2" t="str">
        <f ca="1">IF(ISBLANK(Tareas!$B108),"-",
SUM(
    SUMIF(INDIRECT(Equipo!$C$4&amp;"!B10:B1000"),$B110,INDIRECT(Equipo!$C$4&amp;"!"&amp;ADDRESS(10,COLUMN(D$9)+6)&amp;":"&amp;ADDRESS(1000,COLUMN(D$9)+6))),
    SUMIF(INDIRECT(Equipo!$D$4&amp;"!B10:B1000"),$B110,INDIRECT(Equipo!$D$4&amp;"!"&amp;ADDRESS(10,COLUMN(D$9)+6)&amp;":"&amp;ADDRESS(1000,COLUMN(D$9)+6))),
    SUMIF(INDIRECT(Equipo!$E$4&amp;"!B10:B1000"),$B110,INDIRECT(Equipo!$E$4&amp;"!"&amp;ADDRESS(10,COLUMN(D$9)+6)&amp;":"&amp;ADDRESS(1000,COLUMN(D$9)+6))),
    SUMIF(INDIRECT(Equipo!$F$4&amp;"!B10:B1000"),$B110,INDIRECT(Equipo!$F$4&amp;"!"&amp;ADDRESS(10,COLUMN(D$9)+6)&amp;":"&amp;ADDRESS(1000,COLUMN(D$9)+6))),
    SUMIF(INDIRECT(Equipo!$G$4&amp;"!B10:B1000"),$B110,INDIRECT(Equipo!$G$4&amp;"!"&amp;ADDRESS(10,COLUMN(D$9)+6)&amp;":"&amp;ADDRESS(1000,COLUMN(D$9)+6)))))</f>
        <v>-</v>
      </c>
      <c r="E110" s="2" t="str">
        <f ca="1">IF(ISBLANK(Tareas!$B108),"-",
SUM(
    SUMIF(INDIRECT(Equipo!$C$4&amp;"!B10:B1000"),$B110,INDIRECT(Equipo!$C$4&amp;"!"&amp;ADDRESS(10,COLUMN(E$9)+6)&amp;":"&amp;ADDRESS(1000,COLUMN(E$9)+6))),
    SUMIF(INDIRECT(Equipo!$D$4&amp;"!B10:B1000"),$B110,INDIRECT(Equipo!$D$4&amp;"!"&amp;ADDRESS(10,COLUMN(E$9)+6)&amp;":"&amp;ADDRESS(1000,COLUMN(E$9)+6))),
    SUMIF(INDIRECT(Equipo!$E$4&amp;"!B10:B1000"),$B110,INDIRECT(Equipo!$E$4&amp;"!"&amp;ADDRESS(10,COLUMN(E$9)+6)&amp;":"&amp;ADDRESS(1000,COLUMN(E$9)+6))),
    SUMIF(INDIRECT(Equipo!$F$4&amp;"!B10:B1000"),$B110,INDIRECT(Equipo!$F$4&amp;"!"&amp;ADDRESS(10,COLUMN(E$9)+6)&amp;":"&amp;ADDRESS(1000,COLUMN(E$9)+6))),
    SUMIF(INDIRECT(Equipo!$G$4&amp;"!B10:B1000"),$B110,INDIRECT(Equipo!$G$4&amp;"!"&amp;ADDRESS(10,COLUMN(E$9)+6)&amp;":"&amp;ADDRESS(1000,COLUMN(E$9)+6)))))</f>
        <v>-</v>
      </c>
      <c r="F110" s="2" t="str">
        <f ca="1">IF(ISBLANK(Tareas!$B108),"-",
SUM(
    SUMIF(INDIRECT(Equipo!$C$4&amp;"!B10:B1000"),$B110,INDIRECT(Equipo!$C$4&amp;"!"&amp;ADDRESS(10,COLUMN(F$9)+6)&amp;":"&amp;ADDRESS(1000,COLUMN(F$9)+6))),
    SUMIF(INDIRECT(Equipo!$D$4&amp;"!B10:B1000"),$B110,INDIRECT(Equipo!$D$4&amp;"!"&amp;ADDRESS(10,COLUMN(F$9)+6)&amp;":"&amp;ADDRESS(1000,COLUMN(F$9)+6))),
    SUMIF(INDIRECT(Equipo!$E$4&amp;"!B10:B1000"),$B110,INDIRECT(Equipo!$E$4&amp;"!"&amp;ADDRESS(10,COLUMN(F$9)+6)&amp;":"&amp;ADDRESS(1000,COLUMN(F$9)+6))),
    SUMIF(INDIRECT(Equipo!$F$4&amp;"!B10:B1000"),$B110,INDIRECT(Equipo!$F$4&amp;"!"&amp;ADDRESS(10,COLUMN(F$9)+6)&amp;":"&amp;ADDRESS(1000,COLUMN(F$9)+6))),
    SUMIF(INDIRECT(Equipo!$G$4&amp;"!B10:B1000"),$B110,INDIRECT(Equipo!$G$4&amp;"!"&amp;ADDRESS(10,COLUMN(F$9)+6)&amp;":"&amp;ADDRESS(1000,COLUMN(F$9)+6)))))</f>
        <v>-</v>
      </c>
      <c r="G110" s="2" t="str">
        <f ca="1">IF(ISBLANK(Tareas!$B108),"-",
SUM(
    SUMIF(INDIRECT(Equipo!$C$4&amp;"!B10:B1000"),$B110,INDIRECT(Equipo!$C$4&amp;"!"&amp;ADDRESS(10,COLUMN(G$9)+6)&amp;":"&amp;ADDRESS(1000,COLUMN(G$9)+6))),
    SUMIF(INDIRECT(Equipo!$D$4&amp;"!B10:B1000"),$B110,INDIRECT(Equipo!$D$4&amp;"!"&amp;ADDRESS(10,COLUMN(G$9)+6)&amp;":"&amp;ADDRESS(1000,COLUMN(G$9)+6))),
    SUMIF(INDIRECT(Equipo!$E$4&amp;"!B10:B1000"),$B110,INDIRECT(Equipo!$E$4&amp;"!"&amp;ADDRESS(10,COLUMN(G$9)+6)&amp;":"&amp;ADDRESS(1000,COLUMN(G$9)+6))),
    SUMIF(INDIRECT(Equipo!$F$4&amp;"!B10:B1000"),$B110,INDIRECT(Equipo!$F$4&amp;"!"&amp;ADDRESS(10,COLUMN(G$9)+6)&amp;":"&amp;ADDRESS(1000,COLUMN(G$9)+6))),
    SUMIF(INDIRECT(Equipo!$G$4&amp;"!B10:B1000"),$B110,INDIRECT(Equipo!$G$4&amp;"!"&amp;ADDRESS(10,COLUMN(G$9)+6)&amp;":"&amp;ADDRESS(1000,COLUMN(G$9)+6)))))</f>
        <v>-</v>
      </c>
    </row>
    <row r="111" spans="3:7">
      <c r="C111" s="2" t="str">
        <f>IF(ISBLANK(Tareas!$B109),"-",SUM(D111:G111))</f>
        <v>-</v>
      </c>
      <c r="D111" s="2" t="str">
        <f ca="1">IF(ISBLANK(Tareas!$B109),"-",
SUM(
    SUMIF(INDIRECT(Equipo!$C$4&amp;"!B10:B1000"),$B111,INDIRECT(Equipo!$C$4&amp;"!"&amp;ADDRESS(10,COLUMN(D$9)+6)&amp;":"&amp;ADDRESS(1000,COLUMN(D$9)+6))),
    SUMIF(INDIRECT(Equipo!$D$4&amp;"!B10:B1000"),$B111,INDIRECT(Equipo!$D$4&amp;"!"&amp;ADDRESS(10,COLUMN(D$9)+6)&amp;":"&amp;ADDRESS(1000,COLUMN(D$9)+6))),
    SUMIF(INDIRECT(Equipo!$E$4&amp;"!B10:B1000"),$B111,INDIRECT(Equipo!$E$4&amp;"!"&amp;ADDRESS(10,COLUMN(D$9)+6)&amp;":"&amp;ADDRESS(1000,COLUMN(D$9)+6))),
    SUMIF(INDIRECT(Equipo!$F$4&amp;"!B10:B1000"),$B111,INDIRECT(Equipo!$F$4&amp;"!"&amp;ADDRESS(10,COLUMN(D$9)+6)&amp;":"&amp;ADDRESS(1000,COLUMN(D$9)+6))),
    SUMIF(INDIRECT(Equipo!$G$4&amp;"!B10:B1000"),$B111,INDIRECT(Equipo!$G$4&amp;"!"&amp;ADDRESS(10,COLUMN(D$9)+6)&amp;":"&amp;ADDRESS(1000,COLUMN(D$9)+6)))))</f>
        <v>-</v>
      </c>
      <c r="E111" s="2" t="str">
        <f ca="1">IF(ISBLANK(Tareas!$B109),"-",
SUM(
    SUMIF(INDIRECT(Equipo!$C$4&amp;"!B10:B1000"),$B111,INDIRECT(Equipo!$C$4&amp;"!"&amp;ADDRESS(10,COLUMN(E$9)+6)&amp;":"&amp;ADDRESS(1000,COLUMN(E$9)+6))),
    SUMIF(INDIRECT(Equipo!$D$4&amp;"!B10:B1000"),$B111,INDIRECT(Equipo!$D$4&amp;"!"&amp;ADDRESS(10,COLUMN(E$9)+6)&amp;":"&amp;ADDRESS(1000,COLUMN(E$9)+6))),
    SUMIF(INDIRECT(Equipo!$E$4&amp;"!B10:B1000"),$B111,INDIRECT(Equipo!$E$4&amp;"!"&amp;ADDRESS(10,COLUMN(E$9)+6)&amp;":"&amp;ADDRESS(1000,COLUMN(E$9)+6))),
    SUMIF(INDIRECT(Equipo!$F$4&amp;"!B10:B1000"),$B111,INDIRECT(Equipo!$F$4&amp;"!"&amp;ADDRESS(10,COLUMN(E$9)+6)&amp;":"&amp;ADDRESS(1000,COLUMN(E$9)+6))),
    SUMIF(INDIRECT(Equipo!$G$4&amp;"!B10:B1000"),$B111,INDIRECT(Equipo!$G$4&amp;"!"&amp;ADDRESS(10,COLUMN(E$9)+6)&amp;":"&amp;ADDRESS(1000,COLUMN(E$9)+6)))))</f>
        <v>-</v>
      </c>
      <c r="F111" s="2" t="str">
        <f ca="1">IF(ISBLANK(Tareas!$B109),"-",
SUM(
    SUMIF(INDIRECT(Equipo!$C$4&amp;"!B10:B1000"),$B111,INDIRECT(Equipo!$C$4&amp;"!"&amp;ADDRESS(10,COLUMN(F$9)+6)&amp;":"&amp;ADDRESS(1000,COLUMN(F$9)+6))),
    SUMIF(INDIRECT(Equipo!$D$4&amp;"!B10:B1000"),$B111,INDIRECT(Equipo!$D$4&amp;"!"&amp;ADDRESS(10,COLUMN(F$9)+6)&amp;":"&amp;ADDRESS(1000,COLUMN(F$9)+6))),
    SUMIF(INDIRECT(Equipo!$E$4&amp;"!B10:B1000"),$B111,INDIRECT(Equipo!$E$4&amp;"!"&amp;ADDRESS(10,COLUMN(F$9)+6)&amp;":"&amp;ADDRESS(1000,COLUMN(F$9)+6))),
    SUMIF(INDIRECT(Equipo!$F$4&amp;"!B10:B1000"),$B111,INDIRECT(Equipo!$F$4&amp;"!"&amp;ADDRESS(10,COLUMN(F$9)+6)&amp;":"&amp;ADDRESS(1000,COLUMN(F$9)+6))),
    SUMIF(INDIRECT(Equipo!$G$4&amp;"!B10:B1000"),$B111,INDIRECT(Equipo!$G$4&amp;"!"&amp;ADDRESS(10,COLUMN(F$9)+6)&amp;":"&amp;ADDRESS(1000,COLUMN(F$9)+6)))))</f>
        <v>-</v>
      </c>
      <c r="G111" s="2" t="str">
        <f ca="1">IF(ISBLANK(Tareas!$B109),"-",
SUM(
    SUMIF(INDIRECT(Equipo!$C$4&amp;"!B10:B1000"),$B111,INDIRECT(Equipo!$C$4&amp;"!"&amp;ADDRESS(10,COLUMN(G$9)+6)&amp;":"&amp;ADDRESS(1000,COLUMN(G$9)+6))),
    SUMIF(INDIRECT(Equipo!$D$4&amp;"!B10:B1000"),$B111,INDIRECT(Equipo!$D$4&amp;"!"&amp;ADDRESS(10,COLUMN(G$9)+6)&amp;":"&amp;ADDRESS(1000,COLUMN(G$9)+6))),
    SUMIF(INDIRECT(Equipo!$E$4&amp;"!B10:B1000"),$B111,INDIRECT(Equipo!$E$4&amp;"!"&amp;ADDRESS(10,COLUMN(G$9)+6)&amp;":"&amp;ADDRESS(1000,COLUMN(G$9)+6))),
    SUMIF(INDIRECT(Equipo!$F$4&amp;"!B10:B1000"),$B111,INDIRECT(Equipo!$F$4&amp;"!"&amp;ADDRESS(10,COLUMN(G$9)+6)&amp;":"&amp;ADDRESS(1000,COLUMN(G$9)+6))),
    SUMIF(INDIRECT(Equipo!$G$4&amp;"!B10:B1000"),$B111,INDIRECT(Equipo!$G$4&amp;"!"&amp;ADDRESS(10,COLUMN(G$9)+6)&amp;":"&amp;ADDRESS(1000,COLUMN(G$9)+6)))))</f>
        <v>-</v>
      </c>
    </row>
    <row r="112" spans="3:7">
      <c r="C112" s="2" t="str">
        <f>IF(ISBLANK(Tareas!$B110),"-",SUM(D112:G112))</f>
        <v>-</v>
      </c>
      <c r="D112" s="2" t="str">
        <f ca="1">IF(ISBLANK(Tareas!$B110),"-",
SUM(
    SUMIF(INDIRECT(Equipo!$C$4&amp;"!B10:B1000"),$B112,INDIRECT(Equipo!$C$4&amp;"!"&amp;ADDRESS(10,COLUMN(D$9)+6)&amp;":"&amp;ADDRESS(1000,COLUMN(D$9)+6))),
    SUMIF(INDIRECT(Equipo!$D$4&amp;"!B10:B1000"),$B112,INDIRECT(Equipo!$D$4&amp;"!"&amp;ADDRESS(10,COLUMN(D$9)+6)&amp;":"&amp;ADDRESS(1000,COLUMN(D$9)+6))),
    SUMIF(INDIRECT(Equipo!$E$4&amp;"!B10:B1000"),$B112,INDIRECT(Equipo!$E$4&amp;"!"&amp;ADDRESS(10,COLUMN(D$9)+6)&amp;":"&amp;ADDRESS(1000,COLUMN(D$9)+6))),
    SUMIF(INDIRECT(Equipo!$F$4&amp;"!B10:B1000"),$B112,INDIRECT(Equipo!$F$4&amp;"!"&amp;ADDRESS(10,COLUMN(D$9)+6)&amp;":"&amp;ADDRESS(1000,COLUMN(D$9)+6))),
    SUMIF(INDIRECT(Equipo!$G$4&amp;"!B10:B1000"),$B112,INDIRECT(Equipo!$G$4&amp;"!"&amp;ADDRESS(10,COLUMN(D$9)+6)&amp;":"&amp;ADDRESS(1000,COLUMN(D$9)+6)))))</f>
        <v>-</v>
      </c>
      <c r="E112" s="2" t="str">
        <f ca="1">IF(ISBLANK(Tareas!$B110),"-",
SUM(
    SUMIF(INDIRECT(Equipo!$C$4&amp;"!B10:B1000"),$B112,INDIRECT(Equipo!$C$4&amp;"!"&amp;ADDRESS(10,COLUMN(E$9)+6)&amp;":"&amp;ADDRESS(1000,COLUMN(E$9)+6))),
    SUMIF(INDIRECT(Equipo!$D$4&amp;"!B10:B1000"),$B112,INDIRECT(Equipo!$D$4&amp;"!"&amp;ADDRESS(10,COLUMN(E$9)+6)&amp;":"&amp;ADDRESS(1000,COLUMN(E$9)+6))),
    SUMIF(INDIRECT(Equipo!$E$4&amp;"!B10:B1000"),$B112,INDIRECT(Equipo!$E$4&amp;"!"&amp;ADDRESS(10,COLUMN(E$9)+6)&amp;":"&amp;ADDRESS(1000,COLUMN(E$9)+6))),
    SUMIF(INDIRECT(Equipo!$F$4&amp;"!B10:B1000"),$B112,INDIRECT(Equipo!$F$4&amp;"!"&amp;ADDRESS(10,COLUMN(E$9)+6)&amp;":"&amp;ADDRESS(1000,COLUMN(E$9)+6))),
    SUMIF(INDIRECT(Equipo!$G$4&amp;"!B10:B1000"),$B112,INDIRECT(Equipo!$G$4&amp;"!"&amp;ADDRESS(10,COLUMN(E$9)+6)&amp;":"&amp;ADDRESS(1000,COLUMN(E$9)+6)))))</f>
        <v>-</v>
      </c>
      <c r="F112" s="2" t="str">
        <f ca="1">IF(ISBLANK(Tareas!$B110),"-",
SUM(
    SUMIF(INDIRECT(Equipo!$C$4&amp;"!B10:B1000"),$B112,INDIRECT(Equipo!$C$4&amp;"!"&amp;ADDRESS(10,COLUMN(F$9)+6)&amp;":"&amp;ADDRESS(1000,COLUMN(F$9)+6))),
    SUMIF(INDIRECT(Equipo!$D$4&amp;"!B10:B1000"),$B112,INDIRECT(Equipo!$D$4&amp;"!"&amp;ADDRESS(10,COLUMN(F$9)+6)&amp;":"&amp;ADDRESS(1000,COLUMN(F$9)+6))),
    SUMIF(INDIRECT(Equipo!$E$4&amp;"!B10:B1000"),$B112,INDIRECT(Equipo!$E$4&amp;"!"&amp;ADDRESS(10,COLUMN(F$9)+6)&amp;":"&amp;ADDRESS(1000,COLUMN(F$9)+6))),
    SUMIF(INDIRECT(Equipo!$F$4&amp;"!B10:B1000"),$B112,INDIRECT(Equipo!$F$4&amp;"!"&amp;ADDRESS(10,COLUMN(F$9)+6)&amp;":"&amp;ADDRESS(1000,COLUMN(F$9)+6))),
    SUMIF(INDIRECT(Equipo!$G$4&amp;"!B10:B1000"),$B112,INDIRECT(Equipo!$G$4&amp;"!"&amp;ADDRESS(10,COLUMN(F$9)+6)&amp;":"&amp;ADDRESS(1000,COLUMN(F$9)+6)))))</f>
        <v>-</v>
      </c>
      <c r="G112" s="2" t="str">
        <f ca="1">IF(ISBLANK(Tareas!$B110),"-",
SUM(
    SUMIF(INDIRECT(Equipo!$C$4&amp;"!B10:B1000"),$B112,INDIRECT(Equipo!$C$4&amp;"!"&amp;ADDRESS(10,COLUMN(G$9)+6)&amp;":"&amp;ADDRESS(1000,COLUMN(G$9)+6))),
    SUMIF(INDIRECT(Equipo!$D$4&amp;"!B10:B1000"),$B112,INDIRECT(Equipo!$D$4&amp;"!"&amp;ADDRESS(10,COLUMN(G$9)+6)&amp;":"&amp;ADDRESS(1000,COLUMN(G$9)+6))),
    SUMIF(INDIRECT(Equipo!$E$4&amp;"!B10:B1000"),$B112,INDIRECT(Equipo!$E$4&amp;"!"&amp;ADDRESS(10,COLUMN(G$9)+6)&amp;":"&amp;ADDRESS(1000,COLUMN(G$9)+6))),
    SUMIF(INDIRECT(Equipo!$F$4&amp;"!B10:B1000"),$B112,INDIRECT(Equipo!$F$4&amp;"!"&amp;ADDRESS(10,COLUMN(G$9)+6)&amp;":"&amp;ADDRESS(1000,COLUMN(G$9)+6))),
    SUMIF(INDIRECT(Equipo!$G$4&amp;"!B10:B1000"),$B112,INDIRECT(Equipo!$G$4&amp;"!"&amp;ADDRESS(10,COLUMN(G$9)+6)&amp;":"&amp;ADDRESS(1000,COLUMN(G$9)+6)))))</f>
        <v>-</v>
      </c>
    </row>
    <row r="113" spans="3:7">
      <c r="C113" s="2" t="str">
        <f>IF(ISBLANK(Tareas!$B111),"-",SUM(D113:G113))</f>
        <v>-</v>
      </c>
      <c r="D113" s="2" t="str">
        <f ca="1">IF(ISBLANK(Tareas!$B111),"-",
SUM(
    SUMIF(INDIRECT(Equipo!$C$4&amp;"!B10:B1000"),$B113,INDIRECT(Equipo!$C$4&amp;"!"&amp;ADDRESS(10,COLUMN(D$9)+6)&amp;":"&amp;ADDRESS(1000,COLUMN(D$9)+6))),
    SUMIF(INDIRECT(Equipo!$D$4&amp;"!B10:B1000"),$B113,INDIRECT(Equipo!$D$4&amp;"!"&amp;ADDRESS(10,COLUMN(D$9)+6)&amp;":"&amp;ADDRESS(1000,COLUMN(D$9)+6))),
    SUMIF(INDIRECT(Equipo!$E$4&amp;"!B10:B1000"),$B113,INDIRECT(Equipo!$E$4&amp;"!"&amp;ADDRESS(10,COLUMN(D$9)+6)&amp;":"&amp;ADDRESS(1000,COLUMN(D$9)+6))),
    SUMIF(INDIRECT(Equipo!$F$4&amp;"!B10:B1000"),$B113,INDIRECT(Equipo!$F$4&amp;"!"&amp;ADDRESS(10,COLUMN(D$9)+6)&amp;":"&amp;ADDRESS(1000,COLUMN(D$9)+6))),
    SUMIF(INDIRECT(Equipo!$G$4&amp;"!B10:B1000"),$B113,INDIRECT(Equipo!$G$4&amp;"!"&amp;ADDRESS(10,COLUMN(D$9)+6)&amp;":"&amp;ADDRESS(1000,COLUMN(D$9)+6)))))</f>
        <v>-</v>
      </c>
      <c r="E113" s="2" t="str">
        <f ca="1">IF(ISBLANK(Tareas!$B111),"-",
SUM(
    SUMIF(INDIRECT(Equipo!$C$4&amp;"!B10:B1000"),$B113,INDIRECT(Equipo!$C$4&amp;"!"&amp;ADDRESS(10,COLUMN(E$9)+6)&amp;":"&amp;ADDRESS(1000,COLUMN(E$9)+6))),
    SUMIF(INDIRECT(Equipo!$D$4&amp;"!B10:B1000"),$B113,INDIRECT(Equipo!$D$4&amp;"!"&amp;ADDRESS(10,COLUMN(E$9)+6)&amp;":"&amp;ADDRESS(1000,COLUMN(E$9)+6))),
    SUMIF(INDIRECT(Equipo!$E$4&amp;"!B10:B1000"),$B113,INDIRECT(Equipo!$E$4&amp;"!"&amp;ADDRESS(10,COLUMN(E$9)+6)&amp;":"&amp;ADDRESS(1000,COLUMN(E$9)+6))),
    SUMIF(INDIRECT(Equipo!$F$4&amp;"!B10:B1000"),$B113,INDIRECT(Equipo!$F$4&amp;"!"&amp;ADDRESS(10,COLUMN(E$9)+6)&amp;":"&amp;ADDRESS(1000,COLUMN(E$9)+6))),
    SUMIF(INDIRECT(Equipo!$G$4&amp;"!B10:B1000"),$B113,INDIRECT(Equipo!$G$4&amp;"!"&amp;ADDRESS(10,COLUMN(E$9)+6)&amp;":"&amp;ADDRESS(1000,COLUMN(E$9)+6)))))</f>
        <v>-</v>
      </c>
      <c r="F113" s="2" t="str">
        <f ca="1">IF(ISBLANK(Tareas!$B111),"-",
SUM(
    SUMIF(INDIRECT(Equipo!$C$4&amp;"!B10:B1000"),$B113,INDIRECT(Equipo!$C$4&amp;"!"&amp;ADDRESS(10,COLUMN(F$9)+6)&amp;":"&amp;ADDRESS(1000,COLUMN(F$9)+6))),
    SUMIF(INDIRECT(Equipo!$D$4&amp;"!B10:B1000"),$B113,INDIRECT(Equipo!$D$4&amp;"!"&amp;ADDRESS(10,COLUMN(F$9)+6)&amp;":"&amp;ADDRESS(1000,COLUMN(F$9)+6))),
    SUMIF(INDIRECT(Equipo!$E$4&amp;"!B10:B1000"),$B113,INDIRECT(Equipo!$E$4&amp;"!"&amp;ADDRESS(10,COLUMN(F$9)+6)&amp;":"&amp;ADDRESS(1000,COLUMN(F$9)+6))),
    SUMIF(INDIRECT(Equipo!$F$4&amp;"!B10:B1000"),$B113,INDIRECT(Equipo!$F$4&amp;"!"&amp;ADDRESS(10,COLUMN(F$9)+6)&amp;":"&amp;ADDRESS(1000,COLUMN(F$9)+6))),
    SUMIF(INDIRECT(Equipo!$G$4&amp;"!B10:B1000"),$B113,INDIRECT(Equipo!$G$4&amp;"!"&amp;ADDRESS(10,COLUMN(F$9)+6)&amp;":"&amp;ADDRESS(1000,COLUMN(F$9)+6)))))</f>
        <v>-</v>
      </c>
      <c r="G113" s="2" t="str">
        <f ca="1">IF(ISBLANK(Tareas!$B111),"-",
SUM(
    SUMIF(INDIRECT(Equipo!$C$4&amp;"!B10:B1000"),$B113,INDIRECT(Equipo!$C$4&amp;"!"&amp;ADDRESS(10,COLUMN(G$9)+6)&amp;":"&amp;ADDRESS(1000,COLUMN(G$9)+6))),
    SUMIF(INDIRECT(Equipo!$D$4&amp;"!B10:B1000"),$B113,INDIRECT(Equipo!$D$4&amp;"!"&amp;ADDRESS(10,COLUMN(G$9)+6)&amp;":"&amp;ADDRESS(1000,COLUMN(G$9)+6))),
    SUMIF(INDIRECT(Equipo!$E$4&amp;"!B10:B1000"),$B113,INDIRECT(Equipo!$E$4&amp;"!"&amp;ADDRESS(10,COLUMN(G$9)+6)&amp;":"&amp;ADDRESS(1000,COLUMN(G$9)+6))),
    SUMIF(INDIRECT(Equipo!$F$4&amp;"!B10:B1000"),$B113,INDIRECT(Equipo!$F$4&amp;"!"&amp;ADDRESS(10,COLUMN(G$9)+6)&amp;":"&amp;ADDRESS(1000,COLUMN(G$9)+6))),
    SUMIF(INDIRECT(Equipo!$G$4&amp;"!B10:B1000"),$B113,INDIRECT(Equipo!$G$4&amp;"!"&amp;ADDRESS(10,COLUMN(G$9)+6)&amp;":"&amp;ADDRESS(1000,COLUMN(G$9)+6)))))</f>
        <v>-</v>
      </c>
    </row>
    <row r="114" spans="3:7">
      <c r="C114" s="2" t="str">
        <f>IF(ISBLANK(Tareas!$B112),"-",SUM(D114:G114))</f>
        <v>-</v>
      </c>
      <c r="D114" s="2" t="str">
        <f ca="1">IF(ISBLANK(Tareas!$B112),"-",
SUM(
    SUMIF(INDIRECT(Equipo!$C$4&amp;"!B10:B1000"),$B114,INDIRECT(Equipo!$C$4&amp;"!"&amp;ADDRESS(10,COLUMN(D$9)+6)&amp;":"&amp;ADDRESS(1000,COLUMN(D$9)+6))),
    SUMIF(INDIRECT(Equipo!$D$4&amp;"!B10:B1000"),$B114,INDIRECT(Equipo!$D$4&amp;"!"&amp;ADDRESS(10,COLUMN(D$9)+6)&amp;":"&amp;ADDRESS(1000,COLUMN(D$9)+6))),
    SUMIF(INDIRECT(Equipo!$E$4&amp;"!B10:B1000"),$B114,INDIRECT(Equipo!$E$4&amp;"!"&amp;ADDRESS(10,COLUMN(D$9)+6)&amp;":"&amp;ADDRESS(1000,COLUMN(D$9)+6))),
    SUMIF(INDIRECT(Equipo!$F$4&amp;"!B10:B1000"),$B114,INDIRECT(Equipo!$F$4&amp;"!"&amp;ADDRESS(10,COLUMN(D$9)+6)&amp;":"&amp;ADDRESS(1000,COLUMN(D$9)+6))),
    SUMIF(INDIRECT(Equipo!$G$4&amp;"!B10:B1000"),$B114,INDIRECT(Equipo!$G$4&amp;"!"&amp;ADDRESS(10,COLUMN(D$9)+6)&amp;":"&amp;ADDRESS(1000,COLUMN(D$9)+6)))))</f>
        <v>-</v>
      </c>
      <c r="E114" s="2" t="str">
        <f ca="1">IF(ISBLANK(Tareas!$B112),"-",
SUM(
    SUMIF(INDIRECT(Equipo!$C$4&amp;"!B10:B1000"),$B114,INDIRECT(Equipo!$C$4&amp;"!"&amp;ADDRESS(10,COLUMN(E$9)+6)&amp;":"&amp;ADDRESS(1000,COLUMN(E$9)+6))),
    SUMIF(INDIRECT(Equipo!$D$4&amp;"!B10:B1000"),$B114,INDIRECT(Equipo!$D$4&amp;"!"&amp;ADDRESS(10,COLUMN(E$9)+6)&amp;":"&amp;ADDRESS(1000,COLUMN(E$9)+6))),
    SUMIF(INDIRECT(Equipo!$E$4&amp;"!B10:B1000"),$B114,INDIRECT(Equipo!$E$4&amp;"!"&amp;ADDRESS(10,COLUMN(E$9)+6)&amp;":"&amp;ADDRESS(1000,COLUMN(E$9)+6))),
    SUMIF(INDIRECT(Equipo!$F$4&amp;"!B10:B1000"),$B114,INDIRECT(Equipo!$F$4&amp;"!"&amp;ADDRESS(10,COLUMN(E$9)+6)&amp;":"&amp;ADDRESS(1000,COLUMN(E$9)+6))),
    SUMIF(INDIRECT(Equipo!$G$4&amp;"!B10:B1000"),$B114,INDIRECT(Equipo!$G$4&amp;"!"&amp;ADDRESS(10,COLUMN(E$9)+6)&amp;":"&amp;ADDRESS(1000,COLUMN(E$9)+6)))))</f>
        <v>-</v>
      </c>
      <c r="F114" s="2" t="str">
        <f ca="1">IF(ISBLANK(Tareas!$B112),"-",
SUM(
    SUMIF(INDIRECT(Equipo!$C$4&amp;"!B10:B1000"),$B114,INDIRECT(Equipo!$C$4&amp;"!"&amp;ADDRESS(10,COLUMN(F$9)+6)&amp;":"&amp;ADDRESS(1000,COLUMN(F$9)+6))),
    SUMIF(INDIRECT(Equipo!$D$4&amp;"!B10:B1000"),$B114,INDIRECT(Equipo!$D$4&amp;"!"&amp;ADDRESS(10,COLUMN(F$9)+6)&amp;":"&amp;ADDRESS(1000,COLUMN(F$9)+6))),
    SUMIF(INDIRECT(Equipo!$E$4&amp;"!B10:B1000"),$B114,INDIRECT(Equipo!$E$4&amp;"!"&amp;ADDRESS(10,COLUMN(F$9)+6)&amp;":"&amp;ADDRESS(1000,COLUMN(F$9)+6))),
    SUMIF(INDIRECT(Equipo!$F$4&amp;"!B10:B1000"),$B114,INDIRECT(Equipo!$F$4&amp;"!"&amp;ADDRESS(10,COLUMN(F$9)+6)&amp;":"&amp;ADDRESS(1000,COLUMN(F$9)+6))),
    SUMIF(INDIRECT(Equipo!$G$4&amp;"!B10:B1000"),$B114,INDIRECT(Equipo!$G$4&amp;"!"&amp;ADDRESS(10,COLUMN(F$9)+6)&amp;":"&amp;ADDRESS(1000,COLUMN(F$9)+6)))))</f>
        <v>-</v>
      </c>
      <c r="G114" s="2" t="str">
        <f ca="1">IF(ISBLANK(Tareas!$B112),"-",
SUM(
    SUMIF(INDIRECT(Equipo!$C$4&amp;"!B10:B1000"),$B114,INDIRECT(Equipo!$C$4&amp;"!"&amp;ADDRESS(10,COLUMN(G$9)+6)&amp;":"&amp;ADDRESS(1000,COLUMN(G$9)+6))),
    SUMIF(INDIRECT(Equipo!$D$4&amp;"!B10:B1000"),$B114,INDIRECT(Equipo!$D$4&amp;"!"&amp;ADDRESS(10,COLUMN(G$9)+6)&amp;":"&amp;ADDRESS(1000,COLUMN(G$9)+6))),
    SUMIF(INDIRECT(Equipo!$E$4&amp;"!B10:B1000"),$B114,INDIRECT(Equipo!$E$4&amp;"!"&amp;ADDRESS(10,COLUMN(G$9)+6)&amp;":"&amp;ADDRESS(1000,COLUMN(G$9)+6))),
    SUMIF(INDIRECT(Equipo!$F$4&amp;"!B10:B1000"),$B114,INDIRECT(Equipo!$F$4&amp;"!"&amp;ADDRESS(10,COLUMN(G$9)+6)&amp;":"&amp;ADDRESS(1000,COLUMN(G$9)+6))),
    SUMIF(INDIRECT(Equipo!$G$4&amp;"!B10:B1000"),$B114,INDIRECT(Equipo!$G$4&amp;"!"&amp;ADDRESS(10,COLUMN(G$9)+6)&amp;":"&amp;ADDRESS(1000,COLUMN(G$9)+6)))))</f>
        <v>-</v>
      </c>
    </row>
    <row r="115" spans="3:7">
      <c r="C115" s="2" t="str">
        <f>IF(ISBLANK(Tareas!$B113),"-",SUM(D115:G115))</f>
        <v>-</v>
      </c>
      <c r="D115" s="2" t="str">
        <f ca="1">IF(ISBLANK(Tareas!$B113),"-",
SUM(
    SUMIF(INDIRECT(Equipo!$C$4&amp;"!B10:B1000"),$B115,INDIRECT(Equipo!$C$4&amp;"!"&amp;ADDRESS(10,COLUMN(D$9)+6)&amp;":"&amp;ADDRESS(1000,COLUMN(D$9)+6))),
    SUMIF(INDIRECT(Equipo!$D$4&amp;"!B10:B1000"),$B115,INDIRECT(Equipo!$D$4&amp;"!"&amp;ADDRESS(10,COLUMN(D$9)+6)&amp;":"&amp;ADDRESS(1000,COLUMN(D$9)+6))),
    SUMIF(INDIRECT(Equipo!$E$4&amp;"!B10:B1000"),$B115,INDIRECT(Equipo!$E$4&amp;"!"&amp;ADDRESS(10,COLUMN(D$9)+6)&amp;":"&amp;ADDRESS(1000,COLUMN(D$9)+6))),
    SUMIF(INDIRECT(Equipo!$F$4&amp;"!B10:B1000"),$B115,INDIRECT(Equipo!$F$4&amp;"!"&amp;ADDRESS(10,COLUMN(D$9)+6)&amp;":"&amp;ADDRESS(1000,COLUMN(D$9)+6))),
    SUMIF(INDIRECT(Equipo!$G$4&amp;"!B10:B1000"),$B115,INDIRECT(Equipo!$G$4&amp;"!"&amp;ADDRESS(10,COLUMN(D$9)+6)&amp;":"&amp;ADDRESS(1000,COLUMN(D$9)+6)))))</f>
        <v>-</v>
      </c>
      <c r="E115" s="2" t="str">
        <f ca="1">IF(ISBLANK(Tareas!$B113),"-",
SUM(
    SUMIF(INDIRECT(Equipo!$C$4&amp;"!B10:B1000"),$B115,INDIRECT(Equipo!$C$4&amp;"!"&amp;ADDRESS(10,COLUMN(E$9)+6)&amp;":"&amp;ADDRESS(1000,COLUMN(E$9)+6))),
    SUMIF(INDIRECT(Equipo!$D$4&amp;"!B10:B1000"),$B115,INDIRECT(Equipo!$D$4&amp;"!"&amp;ADDRESS(10,COLUMN(E$9)+6)&amp;":"&amp;ADDRESS(1000,COLUMN(E$9)+6))),
    SUMIF(INDIRECT(Equipo!$E$4&amp;"!B10:B1000"),$B115,INDIRECT(Equipo!$E$4&amp;"!"&amp;ADDRESS(10,COLUMN(E$9)+6)&amp;":"&amp;ADDRESS(1000,COLUMN(E$9)+6))),
    SUMIF(INDIRECT(Equipo!$F$4&amp;"!B10:B1000"),$B115,INDIRECT(Equipo!$F$4&amp;"!"&amp;ADDRESS(10,COLUMN(E$9)+6)&amp;":"&amp;ADDRESS(1000,COLUMN(E$9)+6))),
    SUMIF(INDIRECT(Equipo!$G$4&amp;"!B10:B1000"),$B115,INDIRECT(Equipo!$G$4&amp;"!"&amp;ADDRESS(10,COLUMN(E$9)+6)&amp;":"&amp;ADDRESS(1000,COLUMN(E$9)+6)))))</f>
        <v>-</v>
      </c>
      <c r="F115" s="2" t="str">
        <f ca="1">IF(ISBLANK(Tareas!$B113),"-",
SUM(
    SUMIF(INDIRECT(Equipo!$C$4&amp;"!B10:B1000"),$B115,INDIRECT(Equipo!$C$4&amp;"!"&amp;ADDRESS(10,COLUMN(F$9)+6)&amp;":"&amp;ADDRESS(1000,COLUMN(F$9)+6))),
    SUMIF(INDIRECT(Equipo!$D$4&amp;"!B10:B1000"),$B115,INDIRECT(Equipo!$D$4&amp;"!"&amp;ADDRESS(10,COLUMN(F$9)+6)&amp;":"&amp;ADDRESS(1000,COLUMN(F$9)+6))),
    SUMIF(INDIRECT(Equipo!$E$4&amp;"!B10:B1000"),$B115,INDIRECT(Equipo!$E$4&amp;"!"&amp;ADDRESS(10,COLUMN(F$9)+6)&amp;":"&amp;ADDRESS(1000,COLUMN(F$9)+6))),
    SUMIF(INDIRECT(Equipo!$F$4&amp;"!B10:B1000"),$B115,INDIRECT(Equipo!$F$4&amp;"!"&amp;ADDRESS(10,COLUMN(F$9)+6)&amp;":"&amp;ADDRESS(1000,COLUMN(F$9)+6))),
    SUMIF(INDIRECT(Equipo!$G$4&amp;"!B10:B1000"),$B115,INDIRECT(Equipo!$G$4&amp;"!"&amp;ADDRESS(10,COLUMN(F$9)+6)&amp;":"&amp;ADDRESS(1000,COLUMN(F$9)+6)))))</f>
        <v>-</v>
      </c>
      <c r="G115" s="2" t="str">
        <f ca="1">IF(ISBLANK(Tareas!$B113),"-",
SUM(
    SUMIF(INDIRECT(Equipo!$C$4&amp;"!B10:B1000"),$B115,INDIRECT(Equipo!$C$4&amp;"!"&amp;ADDRESS(10,COLUMN(G$9)+6)&amp;":"&amp;ADDRESS(1000,COLUMN(G$9)+6))),
    SUMIF(INDIRECT(Equipo!$D$4&amp;"!B10:B1000"),$B115,INDIRECT(Equipo!$D$4&amp;"!"&amp;ADDRESS(10,COLUMN(G$9)+6)&amp;":"&amp;ADDRESS(1000,COLUMN(G$9)+6))),
    SUMIF(INDIRECT(Equipo!$E$4&amp;"!B10:B1000"),$B115,INDIRECT(Equipo!$E$4&amp;"!"&amp;ADDRESS(10,COLUMN(G$9)+6)&amp;":"&amp;ADDRESS(1000,COLUMN(G$9)+6))),
    SUMIF(INDIRECT(Equipo!$F$4&amp;"!B10:B1000"),$B115,INDIRECT(Equipo!$F$4&amp;"!"&amp;ADDRESS(10,COLUMN(G$9)+6)&amp;":"&amp;ADDRESS(1000,COLUMN(G$9)+6))),
    SUMIF(INDIRECT(Equipo!$G$4&amp;"!B10:B1000"),$B115,INDIRECT(Equipo!$G$4&amp;"!"&amp;ADDRESS(10,COLUMN(G$9)+6)&amp;":"&amp;ADDRESS(1000,COLUMN(G$9)+6)))))</f>
        <v>-</v>
      </c>
    </row>
    <row r="116" spans="3:7">
      <c r="C116" s="2" t="str">
        <f>IF(ISBLANK(Tareas!$B114),"-",SUM(D116:G116))</f>
        <v>-</v>
      </c>
      <c r="D116" s="2" t="str">
        <f ca="1">IF(ISBLANK(Tareas!$B114),"-",
SUM(
    SUMIF(INDIRECT(Equipo!$C$4&amp;"!B10:B1000"),$B116,INDIRECT(Equipo!$C$4&amp;"!"&amp;ADDRESS(10,COLUMN(D$9)+6)&amp;":"&amp;ADDRESS(1000,COLUMN(D$9)+6))),
    SUMIF(INDIRECT(Equipo!$D$4&amp;"!B10:B1000"),$B116,INDIRECT(Equipo!$D$4&amp;"!"&amp;ADDRESS(10,COLUMN(D$9)+6)&amp;":"&amp;ADDRESS(1000,COLUMN(D$9)+6))),
    SUMIF(INDIRECT(Equipo!$E$4&amp;"!B10:B1000"),$B116,INDIRECT(Equipo!$E$4&amp;"!"&amp;ADDRESS(10,COLUMN(D$9)+6)&amp;":"&amp;ADDRESS(1000,COLUMN(D$9)+6))),
    SUMIF(INDIRECT(Equipo!$F$4&amp;"!B10:B1000"),$B116,INDIRECT(Equipo!$F$4&amp;"!"&amp;ADDRESS(10,COLUMN(D$9)+6)&amp;":"&amp;ADDRESS(1000,COLUMN(D$9)+6))),
    SUMIF(INDIRECT(Equipo!$G$4&amp;"!B10:B1000"),$B116,INDIRECT(Equipo!$G$4&amp;"!"&amp;ADDRESS(10,COLUMN(D$9)+6)&amp;":"&amp;ADDRESS(1000,COLUMN(D$9)+6)))))</f>
        <v>-</v>
      </c>
      <c r="E116" s="2" t="str">
        <f ca="1">IF(ISBLANK(Tareas!$B114),"-",
SUM(
    SUMIF(INDIRECT(Equipo!$C$4&amp;"!B10:B1000"),$B116,INDIRECT(Equipo!$C$4&amp;"!"&amp;ADDRESS(10,COLUMN(E$9)+6)&amp;":"&amp;ADDRESS(1000,COLUMN(E$9)+6))),
    SUMIF(INDIRECT(Equipo!$D$4&amp;"!B10:B1000"),$B116,INDIRECT(Equipo!$D$4&amp;"!"&amp;ADDRESS(10,COLUMN(E$9)+6)&amp;":"&amp;ADDRESS(1000,COLUMN(E$9)+6))),
    SUMIF(INDIRECT(Equipo!$E$4&amp;"!B10:B1000"),$B116,INDIRECT(Equipo!$E$4&amp;"!"&amp;ADDRESS(10,COLUMN(E$9)+6)&amp;":"&amp;ADDRESS(1000,COLUMN(E$9)+6))),
    SUMIF(INDIRECT(Equipo!$F$4&amp;"!B10:B1000"),$B116,INDIRECT(Equipo!$F$4&amp;"!"&amp;ADDRESS(10,COLUMN(E$9)+6)&amp;":"&amp;ADDRESS(1000,COLUMN(E$9)+6))),
    SUMIF(INDIRECT(Equipo!$G$4&amp;"!B10:B1000"),$B116,INDIRECT(Equipo!$G$4&amp;"!"&amp;ADDRESS(10,COLUMN(E$9)+6)&amp;":"&amp;ADDRESS(1000,COLUMN(E$9)+6)))))</f>
        <v>-</v>
      </c>
      <c r="F116" s="2" t="str">
        <f ca="1">IF(ISBLANK(Tareas!$B114),"-",
SUM(
    SUMIF(INDIRECT(Equipo!$C$4&amp;"!B10:B1000"),$B116,INDIRECT(Equipo!$C$4&amp;"!"&amp;ADDRESS(10,COLUMN(F$9)+6)&amp;":"&amp;ADDRESS(1000,COLUMN(F$9)+6))),
    SUMIF(INDIRECT(Equipo!$D$4&amp;"!B10:B1000"),$B116,INDIRECT(Equipo!$D$4&amp;"!"&amp;ADDRESS(10,COLUMN(F$9)+6)&amp;":"&amp;ADDRESS(1000,COLUMN(F$9)+6))),
    SUMIF(INDIRECT(Equipo!$E$4&amp;"!B10:B1000"),$B116,INDIRECT(Equipo!$E$4&amp;"!"&amp;ADDRESS(10,COLUMN(F$9)+6)&amp;":"&amp;ADDRESS(1000,COLUMN(F$9)+6))),
    SUMIF(INDIRECT(Equipo!$F$4&amp;"!B10:B1000"),$B116,INDIRECT(Equipo!$F$4&amp;"!"&amp;ADDRESS(10,COLUMN(F$9)+6)&amp;":"&amp;ADDRESS(1000,COLUMN(F$9)+6))),
    SUMIF(INDIRECT(Equipo!$G$4&amp;"!B10:B1000"),$B116,INDIRECT(Equipo!$G$4&amp;"!"&amp;ADDRESS(10,COLUMN(F$9)+6)&amp;":"&amp;ADDRESS(1000,COLUMN(F$9)+6)))))</f>
        <v>-</v>
      </c>
      <c r="G116" s="2" t="str">
        <f ca="1">IF(ISBLANK(Tareas!$B114),"-",
SUM(
    SUMIF(INDIRECT(Equipo!$C$4&amp;"!B10:B1000"),$B116,INDIRECT(Equipo!$C$4&amp;"!"&amp;ADDRESS(10,COLUMN(G$9)+6)&amp;":"&amp;ADDRESS(1000,COLUMN(G$9)+6))),
    SUMIF(INDIRECT(Equipo!$D$4&amp;"!B10:B1000"),$B116,INDIRECT(Equipo!$D$4&amp;"!"&amp;ADDRESS(10,COLUMN(G$9)+6)&amp;":"&amp;ADDRESS(1000,COLUMN(G$9)+6))),
    SUMIF(INDIRECT(Equipo!$E$4&amp;"!B10:B1000"),$B116,INDIRECT(Equipo!$E$4&amp;"!"&amp;ADDRESS(10,COLUMN(G$9)+6)&amp;":"&amp;ADDRESS(1000,COLUMN(G$9)+6))),
    SUMIF(INDIRECT(Equipo!$F$4&amp;"!B10:B1000"),$B116,INDIRECT(Equipo!$F$4&amp;"!"&amp;ADDRESS(10,COLUMN(G$9)+6)&amp;":"&amp;ADDRESS(1000,COLUMN(G$9)+6))),
    SUMIF(INDIRECT(Equipo!$G$4&amp;"!B10:B1000"),$B116,INDIRECT(Equipo!$G$4&amp;"!"&amp;ADDRESS(10,COLUMN(G$9)+6)&amp;":"&amp;ADDRESS(1000,COLUMN(G$9)+6)))))</f>
        <v>-</v>
      </c>
    </row>
    <row r="117" spans="3:7">
      <c r="C117" s="2" t="str">
        <f>IF(ISBLANK(Tareas!$B115),"-",SUM(D117:G117))</f>
        <v>-</v>
      </c>
      <c r="D117" s="2" t="str">
        <f ca="1">IF(ISBLANK(Tareas!$B115),"-",
SUM(
    SUMIF(INDIRECT(Equipo!$C$4&amp;"!B10:B1000"),$B117,INDIRECT(Equipo!$C$4&amp;"!"&amp;ADDRESS(10,COLUMN(D$9)+6)&amp;":"&amp;ADDRESS(1000,COLUMN(D$9)+6))),
    SUMIF(INDIRECT(Equipo!$D$4&amp;"!B10:B1000"),$B117,INDIRECT(Equipo!$D$4&amp;"!"&amp;ADDRESS(10,COLUMN(D$9)+6)&amp;":"&amp;ADDRESS(1000,COLUMN(D$9)+6))),
    SUMIF(INDIRECT(Equipo!$E$4&amp;"!B10:B1000"),$B117,INDIRECT(Equipo!$E$4&amp;"!"&amp;ADDRESS(10,COLUMN(D$9)+6)&amp;":"&amp;ADDRESS(1000,COLUMN(D$9)+6))),
    SUMIF(INDIRECT(Equipo!$F$4&amp;"!B10:B1000"),$B117,INDIRECT(Equipo!$F$4&amp;"!"&amp;ADDRESS(10,COLUMN(D$9)+6)&amp;":"&amp;ADDRESS(1000,COLUMN(D$9)+6))),
    SUMIF(INDIRECT(Equipo!$G$4&amp;"!B10:B1000"),$B117,INDIRECT(Equipo!$G$4&amp;"!"&amp;ADDRESS(10,COLUMN(D$9)+6)&amp;":"&amp;ADDRESS(1000,COLUMN(D$9)+6)))))</f>
        <v>-</v>
      </c>
      <c r="E117" s="2" t="str">
        <f ca="1">IF(ISBLANK(Tareas!$B115),"-",
SUM(
    SUMIF(INDIRECT(Equipo!$C$4&amp;"!B10:B1000"),$B117,INDIRECT(Equipo!$C$4&amp;"!"&amp;ADDRESS(10,COLUMN(E$9)+6)&amp;":"&amp;ADDRESS(1000,COLUMN(E$9)+6))),
    SUMIF(INDIRECT(Equipo!$D$4&amp;"!B10:B1000"),$B117,INDIRECT(Equipo!$D$4&amp;"!"&amp;ADDRESS(10,COLUMN(E$9)+6)&amp;":"&amp;ADDRESS(1000,COLUMN(E$9)+6))),
    SUMIF(INDIRECT(Equipo!$E$4&amp;"!B10:B1000"),$B117,INDIRECT(Equipo!$E$4&amp;"!"&amp;ADDRESS(10,COLUMN(E$9)+6)&amp;":"&amp;ADDRESS(1000,COLUMN(E$9)+6))),
    SUMIF(INDIRECT(Equipo!$F$4&amp;"!B10:B1000"),$B117,INDIRECT(Equipo!$F$4&amp;"!"&amp;ADDRESS(10,COLUMN(E$9)+6)&amp;":"&amp;ADDRESS(1000,COLUMN(E$9)+6))),
    SUMIF(INDIRECT(Equipo!$G$4&amp;"!B10:B1000"),$B117,INDIRECT(Equipo!$G$4&amp;"!"&amp;ADDRESS(10,COLUMN(E$9)+6)&amp;":"&amp;ADDRESS(1000,COLUMN(E$9)+6)))))</f>
        <v>-</v>
      </c>
      <c r="F117" s="2" t="str">
        <f ca="1">IF(ISBLANK(Tareas!$B115),"-",
SUM(
    SUMIF(INDIRECT(Equipo!$C$4&amp;"!B10:B1000"),$B117,INDIRECT(Equipo!$C$4&amp;"!"&amp;ADDRESS(10,COLUMN(F$9)+6)&amp;":"&amp;ADDRESS(1000,COLUMN(F$9)+6))),
    SUMIF(INDIRECT(Equipo!$D$4&amp;"!B10:B1000"),$B117,INDIRECT(Equipo!$D$4&amp;"!"&amp;ADDRESS(10,COLUMN(F$9)+6)&amp;":"&amp;ADDRESS(1000,COLUMN(F$9)+6))),
    SUMIF(INDIRECT(Equipo!$E$4&amp;"!B10:B1000"),$B117,INDIRECT(Equipo!$E$4&amp;"!"&amp;ADDRESS(10,COLUMN(F$9)+6)&amp;":"&amp;ADDRESS(1000,COLUMN(F$9)+6))),
    SUMIF(INDIRECT(Equipo!$F$4&amp;"!B10:B1000"),$B117,INDIRECT(Equipo!$F$4&amp;"!"&amp;ADDRESS(10,COLUMN(F$9)+6)&amp;":"&amp;ADDRESS(1000,COLUMN(F$9)+6))),
    SUMIF(INDIRECT(Equipo!$G$4&amp;"!B10:B1000"),$B117,INDIRECT(Equipo!$G$4&amp;"!"&amp;ADDRESS(10,COLUMN(F$9)+6)&amp;":"&amp;ADDRESS(1000,COLUMN(F$9)+6)))))</f>
        <v>-</v>
      </c>
      <c r="G117" s="2" t="str">
        <f ca="1">IF(ISBLANK(Tareas!$B115),"-",
SUM(
    SUMIF(INDIRECT(Equipo!$C$4&amp;"!B10:B1000"),$B117,INDIRECT(Equipo!$C$4&amp;"!"&amp;ADDRESS(10,COLUMN(G$9)+6)&amp;":"&amp;ADDRESS(1000,COLUMN(G$9)+6))),
    SUMIF(INDIRECT(Equipo!$D$4&amp;"!B10:B1000"),$B117,INDIRECT(Equipo!$D$4&amp;"!"&amp;ADDRESS(10,COLUMN(G$9)+6)&amp;":"&amp;ADDRESS(1000,COLUMN(G$9)+6))),
    SUMIF(INDIRECT(Equipo!$E$4&amp;"!B10:B1000"),$B117,INDIRECT(Equipo!$E$4&amp;"!"&amp;ADDRESS(10,COLUMN(G$9)+6)&amp;":"&amp;ADDRESS(1000,COLUMN(G$9)+6))),
    SUMIF(INDIRECT(Equipo!$F$4&amp;"!B10:B1000"),$B117,INDIRECT(Equipo!$F$4&amp;"!"&amp;ADDRESS(10,COLUMN(G$9)+6)&amp;":"&amp;ADDRESS(1000,COLUMN(G$9)+6))),
    SUMIF(INDIRECT(Equipo!$G$4&amp;"!B10:B1000"),$B117,INDIRECT(Equipo!$G$4&amp;"!"&amp;ADDRESS(10,COLUMN(G$9)+6)&amp;":"&amp;ADDRESS(1000,COLUMN(G$9)+6)))))</f>
        <v>-</v>
      </c>
    </row>
    <row r="118" spans="3:7">
      <c r="C118" s="2" t="str">
        <f>IF(ISBLANK(Tareas!$B116),"-",SUM(D118:G118))</f>
        <v>-</v>
      </c>
      <c r="D118" s="2" t="str">
        <f ca="1">IF(ISBLANK(Tareas!$B116),"-",
SUM(
    SUMIF(INDIRECT(Equipo!$C$4&amp;"!B10:B1000"),$B118,INDIRECT(Equipo!$C$4&amp;"!"&amp;ADDRESS(10,COLUMN(D$9)+6)&amp;":"&amp;ADDRESS(1000,COLUMN(D$9)+6))),
    SUMIF(INDIRECT(Equipo!$D$4&amp;"!B10:B1000"),$B118,INDIRECT(Equipo!$D$4&amp;"!"&amp;ADDRESS(10,COLUMN(D$9)+6)&amp;":"&amp;ADDRESS(1000,COLUMN(D$9)+6))),
    SUMIF(INDIRECT(Equipo!$E$4&amp;"!B10:B1000"),$B118,INDIRECT(Equipo!$E$4&amp;"!"&amp;ADDRESS(10,COLUMN(D$9)+6)&amp;":"&amp;ADDRESS(1000,COLUMN(D$9)+6))),
    SUMIF(INDIRECT(Equipo!$F$4&amp;"!B10:B1000"),$B118,INDIRECT(Equipo!$F$4&amp;"!"&amp;ADDRESS(10,COLUMN(D$9)+6)&amp;":"&amp;ADDRESS(1000,COLUMN(D$9)+6))),
    SUMIF(INDIRECT(Equipo!$G$4&amp;"!B10:B1000"),$B118,INDIRECT(Equipo!$G$4&amp;"!"&amp;ADDRESS(10,COLUMN(D$9)+6)&amp;":"&amp;ADDRESS(1000,COLUMN(D$9)+6)))))</f>
        <v>-</v>
      </c>
      <c r="E118" s="2" t="str">
        <f ca="1">IF(ISBLANK(Tareas!$B116),"-",
SUM(
    SUMIF(INDIRECT(Equipo!$C$4&amp;"!B10:B1000"),$B118,INDIRECT(Equipo!$C$4&amp;"!"&amp;ADDRESS(10,COLUMN(E$9)+6)&amp;":"&amp;ADDRESS(1000,COLUMN(E$9)+6))),
    SUMIF(INDIRECT(Equipo!$D$4&amp;"!B10:B1000"),$B118,INDIRECT(Equipo!$D$4&amp;"!"&amp;ADDRESS(10,COLUMN(E$9)+6)&amp;":"&amp;ADDRESS(1000,COLUMN(E$9)+6))),
    SUMIF(INDIRECT(Equipo!$E$4&amp;"!B10:B1000"),$B118,INDIRECT(Equipo!$E$4&amp;"!"&amp;ADDRESS(10,COLUMN(E$9)+6)&amp;":"&amp;ADDRESS(1000,COLUMN(E$9)+6))),
    SUMIF(INDIRECT(Equipo!$F$4&amp;"!B10:B1000"),$B118,INDIRECT(Equipo!$F$4&amp;"!"&amp;ADDRESS(10,COLUMN(E$9)+6)&amp;":"&amp;ADDRESS(1000,COLUMN(E$9)+6))),
    SUMIF(INDIRECT(Equipo!$G$4&amp;"!B10:B1000"),$B118,INDIRECT(Equipo!$G$4&amp;"!"&amp;ADDRESS(10,COLUMN(E$9)+6)&amp;":"&amp;ADDRESS(1000,COLUMN(E$9)+6)))))</f>
        <v>-</v>
      </c>
      <c r="F118" s="2" t="str">
        <f ca="1">IF(ISBLANK(Tareas!$B116),"-",
SUM(
    SUMIF(INDIRECT(Equipo!$C$4&amp;"!B10:B1000"),$B118,INDIRECT(Equipo!$C$4&amp;"!"&amp;ADDRESS(10,COLUMN(F$9)+6)&amp;":"&amp;ADDRESS(1000,COLUMN(F$9)+6))),
    SUMIF(INDIRECT(Equipo!$D$4&amp;"!B10:B1000"),$B118,INDIRECT(Equipo!$D$4&amp;"!"&amp;ADDRESS(10,COLUMN(F$9)+6)&amp;":"&amp;ADDRESS(1000,COLUMN(F$9)+6))),
    SUMIF(INDIRECT(Equipo!$E$4&amp;"!B10:B1000"),$B118,INDIRECT(Equipo!$E$4&amp;"!"&amp;ADDRESS(10,COLUMN(F$9)+6)&amp;":"&amp;ADDRESS(1000,COLUMN(F$9)+6))),
    SUMIF(INDIRECT(Equipo!$F$4&amp;"!B10:B1000"),$B118,INDIRECT(Equipo!$F$4&amp;"!"&amp;ADDRESS(10,COLUMN(F$9)+6)&amp;":"&amp;ADDRESS(1000,COLUMN(F$9)+6))),
    SUMIF(INDIRECT(Equipo!$G$4&amp;"!B10:B1000"),$B118,INDIRECT(Equipo!$G$4&amp;"!"&amp;ADDRESS(10,COLUMN(F$9)+6)&amp;":"&amp;ADDRESS(1000,COLUMN(F$9)+6)))))</f>
        <v>-</v>
      </c>
      <c r="G118" s="2" t="str">
        <f ca="1">IF(ISBLANK(Tareas!$B116),"-",
SUM(
    SUMIF(INDIRECT(Equipo!$C$4&amp;"!B10:B1000"),$B118,INDIRECT(Equipo!$C$4&amp;"!"&amp;ADDRESS(10,COLUMN(G$9)+6)&amp;":"&amp;ADDRESS(1000,COLUMN(G$9)+6))),
    SUMIF(INDIRECT(Equipo!$D$4&amp;"!B10:B1000"),$B118,INDIRECT(Equipo!$D$4&amp;"!"&amp;ADDRESS(10,COLUMN(G$9)+6)&amp;":"&amp;ADDRESS(1000,COLUMN(G$9)+6))),
    SUMIF(INDIRECT(Equipo!$E$4&amp;"!B10:B1000"),$B118,INDIRECT(Equipo!$E$4&amp;"!"&amp;ADDRESS(10,COLUMN(G$9)+6)&amp;":"&amp;ADDRESS(1000,COLUMN(G$9)+6))),
    SUMIF(INDIRECT(Equipo!$F$4&amp;"!B10:B1000"),$B118,INDIRECT(Equipo!$F$4&amp;"!"&amp;ADDRESS(10,COLUMN(G$9)+6)&amp;":"&amp;ADDRESS(1000,COLUMN(G$9)+6))),
    SUMIF(INDIRECT(Equipo!$G$4&amp;"!B10:B1000"),$B118,INDIRECT(Equipo!$G$4&amp;"!"&amp;ADDRESS(10,COLUMN(G$9)+6)&amp;":"&amp;ADDRESS(1000,COLUMN(G$9)+6)))))</f>
        <v>-</v>
      </c>
    </row>
    <row r="119" spans="3:7">
      <c r="C119" s="2" t="str">
        <f>IF(ISBLANK(Tareas!$B117),"-",SUM(D119:G119))</f>
        <v>-</v>
      </c>
      <c r="D119" s="2" t="str">
        <f ca="1">IF(ISBLANK(Tareas!$B117),"-",
SUM(
    SUMIF(INDIRECT(Equipo!$C$4&amp;"!B10:B1000"),$B119,INDIRECT(Equipo!$C$4&amp;"!"&amp;ADDRESS(10,COLUMN(D$9)+6)&amp;":"&amp;ADDRESS(1000,COLUMN(D$9)+6))),
    SUMIF(INDIRECT(Equipo!$D$4&amp;"!B10:B1000"),$B119,INDIRECT(Equipo!$D$4&amp;"!"&amp;ADDRESS(10,COLUMN(D$9)+6)&amp;":"&amp;ADDRESS(1000,COLUMN(D$9)+6))),
    SUMIF(INDIRECT(Equipo!$E$4&amp;"!B10:B1000"),$B119,INDIRECT(Equipo!$E$4&amp;"!"&amp;ADDRESS(10,COLUMN(D$9)+6)&amp;":"&amp;ADDRESS(1000,COLUMN(D$9)+6))),
    SUMIF(INDIRECT(Equipo!$F$4&amp;"!B10:B1000"),$B119,INDIRECT(Equipo!$F$4&amp;"!"&amp;ADDRESS(10,COLUMN(D$9)+6)&amp;":"&amp;ADDRESS(1000,COLUMN(D$9)+6))),
    SUMIF(INDIRECT(Equipo!$G$4&amp;"!B10:B1000"),$B119,INDIRECT(Equipo!$G$4&amp;"!"&amp;ADDRESS(10,COLUMN(D$9)+6)&amp;":"&amp;ADDRESS(1000,COLUMN(D$9)+6)))))</f>
        <v>-</v>
      </c>
      <c r="E119" s="2" t="str">
        <f ca="1">IF(ISBLANK(Tareas!$B117),"-",
SUM(
    SUMIF(INDIRECT(Equipo!$C$4&amp;"!B10:B1000"),$B119,INDIRECT(Equipo!$C$4&amp;"!"&amp;ADDRESS(10,COLUMN(E$9)+6)&amp;":"&amp;ADDRESS(1000,COLUMN(E$9)+6))),
    SUMIF(INDIRECT(Equipo!$D$4&amp;"!B10:B1000"),$B119,INDIRECT(Equipo!$D$4&amp;"!"&amp;ADDRESS(10,COLUMN(E$9)+6)&amp;":"&amp;ADDRESS(1000,COLUMN(E$9)+6))),
    SUMIF(INDIRECT(Equipo!$E$4&amp;"!B10:B1000"),$B119,INDIRECT(Equipo!$E$4&amp;"!"&amp;ADDRESS(10,COLUMN(E$9)+6)&amp;":"&amp;ADDRESS(1000,COLUMN(E$9)+6))),
    SUMIF(INDIRECT(Equipo!$F$4&amp;"!B10:B1000"),$B119,INDIRECT(Equipo!$F$4&amp;"!"&amp;ADDRESS(10,COLUMN(E$9)+6)&amp;":"&amp;ADDRESS(1000,COLUMN(E$9)+6))),
    SUMIF(INDIRECT(Equipo!$G$4&amp;"!B10:B1000"),$B119,INDIRECT(Equipo!$G$4&amp;"!"&amp;ADDRESS(10,COLUMN(E$9)+6)&amp;":"&amp;ADDRESS(1000,COLUMN(E$9)+6)))))</f>
        <v>-</v>
      </c>
      <c r="F119" s="2" t="str">
        <f ca="1">IF(ISBLANK(Tareas!$B117),"-",
SUM(
    SUMIF(INDIRECT(Equipo!$C$4&amp;"!B10:B1000"),$B119,INDIRECT(Equipo!$C$4&amp;"!"&amp;ADDRESS(10,COLUMN(F$9)+6)&amp;":"&amp;ADDRESS(1000,COLUMN(F$9)+6))),
    SUMIF(INDIRECT(Equipo!$D$4&amp;"!B10:B1000"),$B119,INDIRECT(Equipo!$D$4&amp;"!"&amp;ADDRESS(10,COLUMN(F$9)+6)&amp;":"&amp;ADDRESS(1000,COLUMN(F$9)+6))),
    SUMIF(INDIRECT(Equipo!$E$4&amp;"!B10:B1000"),$B119,INDIRECT(Equipo!$E$4&amp;"!"&amp;ADDRESS(10,COLUMN(F$9)+6)&amp;":"&amp;ADDRESS(1000,COLUMN(F$9)+6))),
    SUMIF(INDIRECT(Equipo!$F$4&amp;"!B10:B1000"),$B119,INDIRECT(Equipo!$F$4&amp;"!"&amp;ADDRESS(10,COLUMN(F$9)+6)&amp;":"&amp;ADDRESS(1000,COLUMN(F$9)+6))),
    SUMIF(INDIRECT(Equipo!$G$4&amp;"!B10:B1000"),$B119,INDIRECT(Equipo!$G$4&amp;"!"&amp;ADDRESS(10,COLUMN(F$9)+6)&amp;":"&amp;ADDRESS(1000,COLUMN(F$9)+6)))))</f>
        <v>-</v>
      </c>
      <c r="G119" s="2" t="str">
        <f ca="1">IF(ISBLANK(Tareas!$B117),"-",
SUM(
    SUMIF(INDIRECT(Equipo!$C$4&amp;"!B10:B1000"),$B119,INDIRECT(Equipo!$C$4&amp;"!"&amp;ADDRESS(10,COLUMN(G$9)+6)&amp;":"&amp;ADDRESS(1000,COLUMN(G$9)+6))),
    SUMIF(INDIRECT(Equipo!$D$4&amp;"!B10:B1000"),$B119,INDIRECT(Equipo!$D$4&amp;"!"&amp;ADDRESS(10,COLUMN(G$9)+6)&amp;":"&amp;ADDRESS(1000,COLUMN(G$9)+6))),
    SUMIF(INDIRECT(Equipo!$E$4&amp;"!B10:B1000"),$B119,INDIRECT(Equipo!$E$4&amp;"!"&amp;ADDRESS(10,COLUMN(G$9)+6)&amp;":"&amp;ADDRESS(1000,COLUMN(G$9)+6))),
    SUMIF(INDIRECT(Equipo!$F$4&amp;"!B10:B1000"),$B119,INDIRECT(Equipo!$F$4&amp;"!"&amp;ADDRESS(10,COLUMN(G$9)+6)&amp;":"&amp;ADDRESS(1000,COLUMN(G$9)+6))),
    SUMIF(INDIRECT(Equipo!$G$4&amp;"!B10:B1000"),$B119,INDIRECT(Equipo!$G$4&amp;"!"&amp;ADDRESS(10,COLUMN(G$9)+6)&amp;":"&amp;ADDRESS(1000,COLUMN(G$9)+6)))))</f>
        <v>-</v>
      </c>
    </row>
    <row r="120" spans="3:7">
      <c r="C120" s="2" t="str">
        <f>IF(ISBLANK(Tareas!$B118),"-",SUM(D120:G120))</f>
        <v>-</v>
      </c>
      <c r="D120" s="2" t="str">
        <f ca="1">IF(ISBLANK(Tareas!$B118),"-",
SUM(
    SUMIF(INDIRECT(Equipo!$C$4&amp;"!B10:B1000"),$B120,INDIRECT(Equipo!$C$4&amp;"!"&amp;ADDRESS(10,COLUMN(D$9)+6)&amp;":"&amp;ADDRESS(1000,COLUMN(D$9)+6))),
    SUMIF(INDIRECT(Equipo!$D$4&amp;"!B10:B1000"),$B120,INDIRECT(Equipo!$D$4&amp;"!"&amp;ADDRESS(10,COLUMN(D$9)+6)&amp;":"&amp;ADDRESS(1000,COLUMN(D$9)+6))),
    SUMIF(INDIRECT(Equipo!$E$4&amp;"!B10:B1000"),$B120,INDIRECT(Equipo!$E$4&amp;"!"&amp;ADDRESS(10,COLUMN(D$9)+6)&amp;":"&amp;ADDRESS(1000,COLUMN(D$9)+6))),
    SUMIF(INDIRECT(Equipo!$F$4&amp;"!B10:B1000"),$B120,INDIRECT(Equipo!$F$4&amp;"!"&amp;ADDRESS(10,COLUMN(D$9)+6)&amp;":"&amp;ADDRESS(1000,COLUMN(D$9)+6))),
    SUMIF(INDIRECT(Equipo!$G$4&amp;"!B10:B1000"),$B120,INDIRECT(Equipo!$G$4&amp;"!"&amp;ADDRESS(10,COLUMN(D$9)+6)&amp;":"&amp;ADDRESS(1000,COLUMN(D$9)+6)))))</f>
        <v>-</v>
      </c>
      <c r="E120" s="2" t="str">
        <f ca="1">IF(ISBLANK(Tareas!$B118),"-",
SUM(
    SUMIF(INDIRECT(Equipo!$C$4&amp;"!B10:B1000"),$B120,INDIRECT(Equipo!$C$4&amp;"!"&amp;ADDRESS(10,COLUMN(E$9)+6)&amp;":"&amp;ADDRESS(1000,COLUMN(E$9)+6))),
    SUMIF(INDIRECT(Equipo!$D$4&amp;"!B10:B1000"),$B120,INDIRECT(Equipo!$D$4&amp;"!"&amp;ADDRESS(10,COLUMN(E$9)+6)&amp;":"&amp;ADDRESS(1000,COLUMN(E$9)+6))),
    SUMIF(INDIRECT(Equipo!$E$4&amp;"!B10:B1000"),$B120,INDIRECT(Equipo!$E$4&amp;"!"&amp;ADDRESS(10,COLUMN(E$9)+6)&amp;":"&amp;ADDRESS(1000,COLUMN(E$9)+6))),
    SUMIF(INDIRECT(Equipo!$F$4&amp;"!B10:B1000"),$B120,INDIRECT(Equipo!$F$4&amp;"!"&amp;ADDRESS(10,COLUMN(E$9)+6)&amp;":"&amp;ADDRESS(1000,COLUMN(E$9)+6))),
    SUMIF(INDIRECT(Equipo!$G$4&amp;"!B10:B1000"),$B120,INDIRECT(Equipo!$G$4&amp;"!"&amp;ADDRESS(10,COLUMN(E$9)+6)&amp;":"&amp;ADDRESS(1000,COLUMN(E$9)+6)))))</f>
        <v>-</v>
      </c>
      <c r="F120" s="2" t="str">
        <f ca="1">IF(ISBLANK(Tareas!$B118),"-",
SUM(
    SUMIF(INDIRECT(Equipo!$C$4&amp;"!B10:B1000"),$B120,INDIRECT(Equipo!$C$4&amp;"!"&amp;ADDRESS(10,COLUMN(F$9)+6)&amp;":"&amp;ADDRESS(1000,COLUMN(F$9)+6))),
    SUMIF(INDIRECT(Equipo!$D$4&amp;"!B10:B1000"),$B120,INDIRECT(Equipo!$D$4&amp;"!"&amp;ADDRESS(10,COLUMN(F$9)+6)&amp;":"&amp;ADDRESS(1000,COLUMN(F$9)+6))),
    SUMIF(INDIRECT(Equipo!$E$4&amp;"!B10:B1000"),$B120,INDIRECT(Equipo!$E$4&amp;"!"&amp;ADDRESS(10,COLUMN(F$9)+6)&amp;":"&amp;ADDRESS(1000,COLUMN(F$9)+6))),
    SUMIF(INDIRECT(Equipo!$F$4&amp;"!B10:B1000"),$B120,INDIRECT(Equipo!$F$4&amp;"!"&amp;ADDRESS(10,COLUMN(F$9)+6)&amp;":"&amp;ADDRESS(1000,COLUMN(F$9)+6))),
    SUMIF(INDIRECT(Equipo!$G$4&amp;"!B10:B1000"),$B120,INDIRECT(Equipo!$G$4&amp;"!"&amp;ADDRESS(10,COLUMN(F$9)+6)&amp;":"&amp;ADDRESS(1000,COLUMN(F$9)+6)))))</f>
        <v>-</v>
      </c>
      <c r="G120" s="2" t="str">
        <f ca="1">IF(ISBLANK(Tareas!$B118),"-",
SUM(
    SUMIF(INDIRECT(Equipo!$C$4&amp;"!B10:B1000"),$B120,INDIRECT(Equipo!$C$4&amp;"!"&amp;ADDRESS(10,COLUMN(G$9)+6)&amp;":"&amp;ADDRESS(1000,COLUMN(G$9)+6))),
    SUMIF(INDIRECT(Equipo!$D$4&amp;"!B10:B1000"),$B120,INDIRECT(Equipo!$D$4&amp;"!"&amp;ADDRESS(10,COLUMN(G$9)+6)&amp;":"&amp;ADDRESS(1000,COLUMN(G$9)+6))),
    SUMIF(INDIRECT(Equipo!$E$4&amp;"!B10:B1000"),$B120,INDIRECT(Equipo!$E$4&amp;"!"&amp;ADDRESS(10,COLUMN(G$9)+6)&amp;":"&amp;ADDRESS(1000,COLUMN(G$9)+6))),
    SUMIF(INDIRECT(Equipo!$F$4&amp;"!B10:B1000"),$B120,INDIRECT(Equipo!$F$4&amp;"!"&amp;ADDRESS(10,COLUMN(G$9)+6)&amp;":"&amp;ADDRESS(1000,COLUMN(G$9)+6))),
    SUMIF(INDIRECT(Equipo!$G$4&amp;"!B10:B1000"),$B120,INDIRECT(Equipo!$G$4&amp;"!"&amp;ADDRESS(10,COLUMN(G$9)+6)&amp;":"&amp;ADDRESS(1000,COLUMN(G$9)+6)))))</f>
        <v>-</v>
      </c>
    </row>
    <row r="121" spans="3:7">
      <c r="C121" s="2" t="str">
        <f>IF(ISBLANK(Tareas!$B119),"-",SUM(D121:G121))</f>
        <v>-</v>
      </c>
      <c r="D121" s="2" t="str">
        <f ca="1">IF(ISBLANK(Tareas!$B119),"-",
SUM(
    SUMIF(INDIRECT(Equipo!$C$4&amp;"!B10:B1000"),$B121,INDIRECT(Equipo!$C$4&amp;"!"&amp;ADDRESS(10,COLUMN(D$9)+6)&amp;":"&amp;ADDRESS(1000,COLUMN(D$9)+6))),
    SUMIF(INDIRECT(Equipo!$D$4&amp;"!B10:B1000"),$B121,INDIRECT(Equipo!$D$4&amp;"!"&amp;ADDRESS(10,COLUMN(D$9)+6)&amp;":"&amp;ADDRESS(1000,COLUMN(D$9)+6))),
    SUMIF(INDIRECT(Equipo!$E$4&amp;"!B10:B1000"),$B121,INDIRECT(Equipo!$E$4&amp;"!"&amp;ADDRESS(10,COLUMN(D$9)+6)&amp;":"&amp;ADDRESS(1000,COLUMN(D$9)+6))),
    SUMIF(INDIRECT(Equipo!$F$4&amp;"!B10:B1000"),$B121,INDIRECT(Equipo!$F$4&amp;"!"&amp;ADDRESS(10,COLUMN(D$9)+6)&amp;":"&amp;ADDRESS(1000,COLUMN(D$9)+6))),
    SUMIF(INDIRECT(Equipo!$G$4&amp;"!B10:B1000"),$B121,INDIRECT(Equipo!$G$4&amp;"!"&amp;ADDRESS(10,COLUMN(D$9)+6)&amp;":"&amp;ADDRESS(1000,COLUMN(D$9)+6)))))</f>
        <v>-</v>
      </c>
      <c r="E121" s="2" t="str">
        <f ca="1">IF(ISBLANK(Tareas!$B119),"-",
SUM(
    SUMIF(INDIRECT(Equipo!$C$4&amp;"!B10:B1000"),$B121,INDIRECT(Equipo!$C$4&amp;"!"&amp;ADDRESS(10,COLUMN(E$9)+6)&amp;":"&amp;ADDRESS(1000,COLUMN(E$9)+6))),
    SUMIF(INDIRECT(Equipo!$D$4&amp;"!B10:B1000"),$B121,INDIRECT(Equipo!$D$4&amp;"!"&amp;ADDRESS(10,COLUMN(E$9)+6)&amp;":"&amp;ADDRESS(1000,COLUMN(E$9)+6))),
    SUMIF(INDIRECT(Equipo!$E$4&amp;"!B10:B1000"),$B121,INDIRECT(Equipo!$E$4&amp;"!"&amp;ADDRESS(10,COLUMN(E$9)+6)&amp;":"&amp;ADDRESS(1000,COLUMN(E$9)+6))),
    SUMIF(INDIRECT(Equipo!$F$4&amp;"!B10:B1000"),$B121,INDIRECT(Equipo!$F$4&amp;"!"&amp;ADDRESS(10,COLUMN(E$9)+6)&amp;":"&amp;ADDRESS(1000,COLUMN(E$9)+6))),
    SUMIF(INDIRECT(Equipo!$G$4&amp;"!B10:B1000"),$B121,INDIRECT(Equipo!$G$4&amp;"!"&amp;ADDRESS(10,COLUMN(E$9)+6)&amp;":"&amp;ADDRESS(1000,COLUMN(E$9)+6)))))</f>
        <v>-</v>
      </c>
      <c r="F121" s="2" t="str">
        <f ca="1">IF(ISBLANK(Tareas!$B119),"-",
SUM(
    SUMIF(INDIRECT(Equipo!$C$4&amp;"!B10:B1000"),$B121,INDIRECT(Equipo!$C$4&amp;"!"&amp;ADDRESS(10,COLUMN(F$9)+6)&amp;":"&amp;ADDRESS(1000,COLUMN(F$9)+6))),
    SUMIF(INDIRECT(Equipo!$D$4&amp;"!B10:B1000"),$B121,INDIRECT(Equipo!$D$4&amp;"!"&amp;ADDRESS(10,COLUMN(F$9)+6)&amp;":"&amp;ADDRESS(1000,COLUMN(F$9)+6))),
    SUMIF(INDIRECT(Equipo!$E$4&amp;"!B10:B1000"),$B121,INDIRECT(Equipo!$E$4&amp;"!"&amp;ADDRESS(10,COLUMN(F$9)+6)&amp;":"&amp;ADDRESS(1000,COLUMN(F$9)+6))),
    SUMIF(INDIRECT(Equipo!$F$4&amp;"!B10:B1000"),$B121,INDIRECT(Equipo!$F$4&amp;"!"&amp;ADDRESS(10,COLUMN(F$9)+6)&amp;":"&amp;ADDRESS(1000,COLUMN(F$9)+6))),
    SUMIF(INDIRECT(Equipo!$G$4&amp;"!B10:B1000"),$B121,INDIRECT(Equipo!$G$4&amp;"!"&amp;ADDRESS(10,COLUMN(F$9)+6)&amp;":"&amp;ADDRESS(1000,COLUMN(F$9)+6)))))</f>
        <v>-</v>
      </c>
      <c r="G121" s="2" t="str">
        <f ca="1">IF(ISBLANK(Tareas!$B119),"-",
SUM(
    SUMIF(INDIRECT(Equipo!$C$4&amp;"!B10:B1000"),$B121,INDIRECT(Equipo!$C$4&amp;"!"&amp;ADDRESS(10,COLUMN(G$9)+6)&amp;":"&amp;ADDRESS(1000,COLUMN(G$9)+6))),
    SUMIF(INDIRECT(Equipo!$D$4&amp;"!B10:B1000"),$B121,INDIRECT(Equipo!$D$4&amp;"!"&amp;ADDRESS(10,COLUMN(G$9)+6)&amp;":"&amp;ADDRESS(1000,COLUMN(G$9)+6))),
    SUMIF(INDIRECT(Equipo!$E$4&amp;"!B10:B1000"),$B121,INDIRECT(Equipo!$E$4&amp;"!"&amp;ADDRESS(10,COLUMN(G$9)+6)&amp;":"&amp;ADDRESS(1000,COLUMN(G$9)+6))),
    SUMIF(INDIRECT(Equipo!$F$4&amp;"!B10:B1000"),$B121,INDIRECT(Equipo!$F$4&amp;"!"&amp;ADDRESS(10,COLUMN(G$9)+6)&amp;":"&amp;ADDRESS(1000,COLUMN(G$9)+6))),
    SUMIF(INDIRECT(Equipo!$G$4&amp;"!B10:B1000"),$B121,INDIRECT(Equipo!$G$4&amp;"!"&amp;ADDRESS(10,COLUMN(G$9)+6)&amp;":"&amp;ADDRESS(1000,COLUMN(G$9)+6)))))</f>
        <v>-</v>
      </c>
    </row>
    <row r="122" spans="3:7">
      <c r="C122" s="2" t="str">
        <f>IF(ISBLANK(Tareas!$B120),"-",SUM(D122:G122))</f>
        <v>-</v>
      </c>
      <c r="D122" s="2" t="str">
        <f ca="1">IF(ISBLANK(Tareas!$B120),"-",
SUM(
    SUMIF(INDIRECT(Equipo!$C$4&amp;"!B10:B1000"),$B122,INDIRECT(Equipo!$C$4&amp;"!"&amp;ADDRESS(10,COLUMN(D$9)+6)&amp;":"&amp;ADDRESS(1000,COLUMN(D$9)+6))),
    SUMIF(INDIRECT(Equipo!$D$4&amp;"!B10:B1000"),$B122,INDIRECT(Equipo!$D$4&amp;"!"&amp;ADDRESS(10,COLUMN(D$9)+6)&amp;":"&amp;ADDRESS(1000,COLUMN(D$9)+6))),
    SUMIF(INDIRECT(Equipo!$E$4&amp;"!B10:B1000"),$B122,INDIRECT(Equipo!$E$4&amp;"!"&amp;ADDRESS(10,COLUMN(D$9)+6)&amp;":"&amp;ADDRESS(1000,COLUMN(D$9)+6))),
    SUMIF(INDIRECT(Equipo!$F$4&amp;"!B10:B1000"),$B122,INDIRECT(Equipo!$F$4&amp;"!"&amp;ADDRESS(10,COLUMN(D$9)+6)&amp;":"&amp;ADDRESS(1000,COLUMN(D$9)+6))),
    SUMIF(INDIRECT(Equipo!$G$4&amp;"!B10:B1000"),$B122,INDIRECT(Equipo!$G$4&amp;"!"&amp;ADDRESS(10,COLUMN(D$9)+6)&amp;":"&amp;ADDRESS(1000,COLUMN(D$9)+6)))))</f>
        <v>-</v>
      </c>
      <c r="E122" s="2" t="str">
        <f ca="1">IF(ISBLANK(Tareas!$B120),"-",
SUM(
    SUMIF(INDIRECT(Equipo!$C$4&amp;"!B10:B1000"),$B122,INDIRECT(Equipo!$C$4&amp;"!"&amp;ADDRESS(10,COLUMN(E$9)+6)&amp;":"&amp;ADDRESS(1000,COLUMN(E$9)+6))),
    SUMIF(INDIRECT(Equipo!$D$4&amp;"!B10:B1000"),$B122,INDIRECT(Equipo!$D$4&amp;"!"&amp;ADDRESS(10,COLUMN(E$9)+6)&amp;":"&amp;ADDRESS(1000,COLUMN(E$9)+6))),
    SUMIF(INDIRECT(Equipo!$E$4&amp;"!B10:B1000"),$B122,INDIRECT(Equipo!$E$4&amp;"!"&amp;ADDRESS(10,COLUMN(E$9)+6)&amp;":"&amp;ADDRESS(1000,COLUMN(E$9)+6))),
    SUMIF(INDIRECT(Equipo!$F$4&amp;"!B10:B1000"),$B122,INDIRECT(Equipo!$F$4&amp;"!"&amp;ADDRESS(10,COLUMN(E$9)+6)&amp;":"&amp;ADDRESS(1000,COLUMN(E$9)+6))),
    SUMIF(INDIRECT(Equipo!$G$4&amp;"!B10:B1000"),$B122,INDIRECT(Equipo!$G$4&amp;"!"&amp;ADDRESS(10,COLUMN(E$9)+6)&amp;":"&amp;ADDRESS(1000,COLUMN(E$9)+6)))))</f>
        <v>-</v>
      </c>
      <c r="F122" s="2" t="str">
        <f ca="1">IF(ISBLANK(Tareas!$B120),"-",
SUM(
    SUMIF(INDIRECT(Equipo!$C$4&amp;"!B10:B1000"),$B122,INDIRECT(Equipo!$C$4&amp;"!"&amp;ADDRESS(10,COLUMN(F$9)+6)&amp;":"&amp;ADDRESS(1000,COLUMN(F$9)+6))),
    SUMIF(INDIRECT(Equipo!$D$4&amp;"!B10:B1000"),$B122,INDIRECT(Equipo!$D$4&amp;"!"&amp;ADDRESS(10,COLUMN(F$9)+6)&amp;":"&amp;ADDRESS(1000,COLUMN(F$9)+6))),
    SUMIF(INDIRECT(Equipo!$E$4&amp;"!B10:B1000"),$B122,INDIRECT(Equipo!$E$4&amp;"!"&amp;ADDRESS(10,COLUMN(F$9)+6)&amp;":"&amp;ADDRESS(1000,COLUMN(F$9)+6))),
    SUMIF(INDIRECT(Equipo!$F$4&amp;"!B10:B1000"),$B122,INDIRECT(Equipo!$F$4&amp;"!"&amp;ADDRESS(10,COLUMN(F$9)+6)&amp;":"&amp;ADDRESS(1000,COLUMN(F$9)+6))),
    SUMIF(INDIRECT(Equipo!$G$4&amp;"!B10:B1000"),$B122,INDIRECT(Equipo!$G$4&amp;"!"&amp;ADDRESS(10,COLUMN(F$9)+6)&amp;":"&amp;ADDRESS(1000,COLUMN(F$9)+6)))))</f>
        <v>-</v>
      </c>
      <c r="G122" s="2" t="str">
        <f ca="1">IF(ISBLANK(Tareas!$B120),"-",
SUM(
    SUMIF(INDIRECT(Equipo!$C$4&amp;"!B10:B1000"),$B122,INDIRECT(Equipo!$C$4&amp;"!"&amp;ADDRESS(10,COLUMN(G$9)+6)&amp;":"&amp;ADDRESS(1000,COLUMN(G$9)+6))),
    SUMIF(INDIRECT(Equipo!$D$4&amp;"!B10:B1000"),$B122,INDIRECT(Equipo!$D$4&amp;"!"&amp;ADDRESS(10,COLUMN(G$9)+6)&amp;":"&amp;ADDRESS(1000,COLUMN(G$9)+6))),
    SUMIF(INDIRECT(Equipo!$E$4&amp;"!B10:B1000"),$B122,INDIRECT(Equipo!$E$4&amp;"!"&amp;ADDRESS(10,COLUMN(G$9)+6)&amp;":"&amp;ADDRESS(1000,COLUMN(G$9)+6))),
    SUMIF(INDIRECT(Equipo!$F$4&amp;"!B10:B1000"),$B122,INDIRECT(Equipo!$F$4&amp;"!"&amp;ADDRESS(10,COLUMN(G$9)+6)&amp;":"&amp;ADDRESS(1000,COLUMN(G$9)+6))),
    SUMIF(INDIRECT(Equipo!$G$4&amp;"!B10:B1000"),$B122,INDIRECT(Equipo!$G$4&amp;"!"&amp;ADDRESS(10,COLUMN(G$9)+6)&amp;":"&amp;ADDRESS(1000,COLUMN(G$9)+6)))))</f>
        <v>-</v>
      </c>
    </row>
    <row r="123" spans="3:7">
      <c r="C123" s="2" t="str">
        <f>IF(ISBLANK(Tareas!$B121),"-",SUM(D123:G123))</f>
        <v>-</v>
      </c>
      <c r="D123" s="2" t="str">
        <f ca="1">IF(ISBLANK(Tareas!$B121),"-",
SUM(
    SUMIF(INDIRECT(Equipo!$C$4&amp;"!B10:B1000"),$B123,INDIRECT(Equipo!$C$4&amp;"!"&amp;ADDRESS(10,COLUMN(D$9)+6)&amp;":"&amp;ADDRESS(1000,COLUMN(D$9)+6))),
    SUMIF(INDIRECT(Equipo!$D$4&amp;"!B10:B1000"),$B123,INDIRECT(Equipo!$D$4&amp;"!"&amp;ADDRESS(10,COLUMN(D$9)+6)&amp;":"&amp;ADDRESS(1000,COLUMN(D$9)+6))),
    SUMIF(INDIRECT(Equipo!$E$4&amp;"!B10:B1000"),$B123,INDIRECT(Equipo!$E$4&amp;"!"&amp;ADDRESS(10,COLUMN(D$9)+6)&amp;":"&amp;ADDRESS(1000,COLUMN(D$9)+6))),
    SUMIF(INDIRECT(Equipo!$F$4&amp;"!B10:B1000"),$B123,INDIRECT(Equipo!$F$4&amp;"!"&amp;ADDRESS(10,COLUMN(D$9)+6)&amp;":"&amp;ADDRESS(1000,COLUMN(D$9)+6))),
    SUMIF(INDIRECT(Equipo!$G$4&amp;"!B10:B1000"),$B123,INDIRECT(Equipo!$G$4&amp;"!"&amp;ADDRESS(10,COLUMN(D$9)+6)&amp;":"&amp;ADDRESS(1000,COLUMN(D$9)+6)))))</f>
        <v>-</v>
      </c>
      <c r="E123" s="2" t="str">
        <f ca="1">IF(ISBLANK(Tareas!$B121),"-",
SUM(
    SUMIF(INDIRECT(Equipo!$C$4&amp;"!B10:B1000"),$B123,INDIRECT(Equipo!$C$4&amp;"!"&amp;ADDRESS(10,COLUMN(E$9)+6)&amp;":"&amp;ADDRESS(1000,COLUMN(E$9)+6))),
    SUMIF(INDIRECT(Equipo!$D$4&amp;"!B10:B1000"),$B123,INDIRECT(Equipo!$D$4&amp;"!"&amp;ADDRESS(10,COLUMN(E$9)+6)&amp;":"&amp;ADDRESS(1000,COLUMN(E$9)+6))),
    SUMIF(INDIRECT(Equipo!$E$4&amp;"!B10:B1000"),$B123,INDIRECT(Equipo!$E$4&amp;"!"&amp;ADDRESS(10,COLUMN(E$9)+6)&amp;":"&amp;ADDRESS(1000,COLUMN(E$9)+6))),
    SUMIF(INDIRECT(Equipo!$F$4&amp;"!B10:B1000"),$B123,INDIRECT(Equipo!$F$4&amp;"!"&amp;ADDRESS(10,COLUMN(E$9)+6)&amp;":"&amp;ADDRESS(1000,COLUMN(E$9)+6))),
    SUMIF(INDIRECT(Equipo!$G$4&amp;"!B10:B1000"),$B123,INDIRECT(Equipo!$G$4&amp;"!"&amp;ADDRESS(10,COLUMN(E$9)+6)&amp;":"&amp;ADDRESS(1000,COLUMN(E$9)+6)))))</f>
        <v>-</v>
      </c>
      <c r="F123" s="2" t="str">
        <f ca="1">IF(ISBLANK(Tareas!$B121),"-",
SUM(
    SUMIF(INDIRECT(Equipo!$C$4&amp;"!B10:B1000"),$B123,INDIRECT(Equipo!$C$4&amp;"!"&amp;ADDRESS(10,COLUMN(F$9)+6)&amp;":"&amp;ADDRESS(1000,COLUMN(F$9)+6))),
    SUMIF(INDIRECT(Equipo!$D$4&amp;"!B10:B1000"),$B123,INDIRECT(Equipo!$D$4&amp;"!"&amp;ADDRESS(10,COLUMN(F$9)+6)&amp;":"&amp;ADDRESS(1000,COLUMN(F$9)+6))),
    SUMIF(INDIRECT(Equipo!$E$4&amp;"!B10:B1000"),$B123,INDIRECT(Equipo!$E$4&amp;"!"&amp;ADDRESS(10,COLUMN(F$9)+6)&amp;":"&amp;ADDRESS(1000,COLUMN(F$9)+6))),
    SUMIF(INDIRECT(Equipo!$F$4&amp;"!B10:B1000"),$B123,INDIRECT(Equipo!$F$4&amp;"!"&amp;ADDRESS(10,COLUMN(F$9)+6)&amp;":"&amp;ADDRESS(1000,COLUMN(F$9)+6))),
    SUMIF(INDIRECT(Equipo!$G$4&amp;"!B10:B1000"),$B123,INDIRECT(Equipo!$G$4&amp;"!"&amp;ADDRESS(10,COLUMN(F$9)+6)&amp;":"&amp;ADDRESS(1000,COLUMN(F$9)+6)))))</f>
        <v>-</v>
      </c>
      <c r="G123" s="2" t="str">
        <f ca="1">IF(ISBLANK(Tareas!$B121),"-",
SUM(
    SUMIF(INDIRECT(Equipo!$C$4&amp;"!B10:B1000"),$B123,INDIRECT(Equipo!$C$4&amp;"!"&amp;ADDRESS(10,COLUMN(G$9)+6)&amp;":"&amp;ADDRESS(1000,COLUMN(G$9)+6))),
    SUMIF(INDIRECT(Equipo!$D$4&amp;"!B10:B1000"),$B123,INDIRECT(Equipo!$D$4&amp;"!"&amp;ADDRESS(10,COLUMN(G$9)+6)&amp;":"&amp;ADDRESS(1000,COLUMN(G$9)+6))),
    SUMIF(INDIRECT(Equipo!$E$4&amp;"!B10:B1000"),$B123,INDIRECT(Equipo!$E$4&amp;"!"&amp;ADDRESS(10,COLUMN(G$9)+6)&amp;":"&amp;ADDRESS(1000,COLUMN(G$9)+6))),
    SUMIF(INDIRECT(Equipo!$F$4&amp;"!B10:B1000"),$B123,INDIRECT(Equipo!$F$4&amp;"!"&amp;ADDRESS(10,COLUMN(G$9)+6)&amp;":"&amp;ADDRESS(1000,COLUMN(G$9)+6))),
    SUMIF(INDIRECT(Equipo!$G$4&amp;"!B10:B1000"),$B123,INDIRECT(Equipo!$G$4&amp;"!"&amp;ADDRESS(10,COLUMN(G$9)+6)&amp;":"&amp;ADDRESS(1000,COLUMN(G$9)+6)))))</f>
        <v>-</v>
      </c>
    </row>
    <row r="124" spans="3:7">
      <c r="C124" s="2" t="str">
        <f>IF(ISBLANK(Tareas!$B122),"-",SUM(D124:G124))</f>
        <v>-</v>
      </c>
      <c r="D124" s="2" t="str">
        <f ca="1">IF(ISBLANK(Tareas!$B122),"-",
SUM(
    SUMIF(INDIRECT(Equipo!$C$4&amp;"!B10:B1000"),$B124,INDIRECT(Equipo!$C$4&amp;"!"&amp;ADDRESS(10,COLUMN(D$9)+6)&amp;":"&amp;ADDRESS(1000,COLUMN(D$9)+6))),
    SUMIF(INDIRECT(Equipo!$D$4&amp;"!B10:B1000"),$B124,INDIRECT(Equipo!$D$4&amp;"!"&amp;ADDRESS(10,COLUMN(D$9)+6)&amp;":"&amp;ADDRESS(1000,COLUMN(D$9)+6))),
    SUMIF(INDIRECT(Equipo!$E$4&amp;"!B10:B1000"),$B124,INDIRECT(Equipo!$E$4&amp;"!"&amp;ADDRESS(10,COLUMN(D$9)+6)&amp;":"&amp;ADDRESS(1000,COLUMN(D$9)+6))),
    SUMIF(INDIRECT(Equipo!$F$4&amp;"!B10:B1000"),$B124,INDIRECT(Equipo!$F$4&amp;"!"&amp;ADDRESS(10,COLUMN(D$9)+6)&amp;":"&amp;ADDRESS(1000,COLUMN(D$9)+6))),
    SUMIF(INDIRECT(Equipo!$G$4&amp;"!B10:B1000"),$B124,INDIRECT(Equipo!$G$4&amp;"!"&amp;ADDRESS(10,COLUMN(D$9)+6)&amp;":"&amp;ADDRESS(1000,COLUMN(D$9)+6)))))</f>
        <v>-</v>
      </c>
      <c r="E124" s="2" t="str">
        <f ca="1">IF(ISBLANK(Tareas!$B122),"-",
SUM(
    SUMIF(INDIRECT(Equipo!$C$4&amp;"!B10:B1000"),$B124,INDIRECT(Equipo!$C$4&amp;"!"&amp;ADDRESS(10,COLUMN(E$9)+6)&amp;":"&amp;ADDRESS(1000,COLUMN(E$9)+6))),
    SUMIF(INDIRECT(Equipo!$D$4&amp;"!B10:B1000"),$B124,INDIRECT(Equipo!$D$4&amp;"!"&amp;ADDRESS(10,COLUMN(E$9)+6)&amp;":"&amp;ADDRESS(1000,COLUMN(E$9)+6))),
    SUMIF(INDIRECT(Equipo!$E$4&amp;"!B10:B1000"),$B124,INDIRECT(Equipo!$E$4&amp;"!"&amp;ADDRESS(10,COLUMN(E$9)+6)&amp;":"&amp;ADDRESS(1000,COLUMN(E$9)+6))),
    SUMIF(INDIRECT(Equipo!$F$4&amp;"!B10:B1000"),$B124,INDIRECT(Equipo!$F$4&amp;"!"&amp;ADDRESS(10,COLUMN(E$9)+6)&amp;":"&amp;ADDRESS(1000,COLUMN(E$9)+6))),
    SUMIF(INDIRECT(Equipo!$G$4&amp;"!B10:B1000"),$B124,INDIRECT(Equipo!$G$4&amp;"!"&amp;ADDRESS(10,COLUMN(E$9)+6)&amp;":"&amp;ADDRESS(1000,COLUMN(E$9)+6)))))</f>
        <v>-</v>
      </c>
      <c r="F124" s="2" t="str">
        <f ca="1">IF(ISBLANK(Tareas!$B122),"-",
SUM(
    SUMIF(INDIRECT(Equipo!$C$4&amp;"!B10:B1000"),$B124,INDIRECT(Equipo!$C$4&amp;"!"&amp;ADDRESS(10,COLUMN(F$9)+6)&amp;":"&amp;ADDRESS(1000,COLUMN(F$9)+6))),
    SUMIF(INDIRECT(Equipo!$D$4&amp;"!B10:B1000"),$B124,INDIRECT(Equipo!$D$4&amp;"!"&amp;ADDRESS(10,COLUMN(F$9)+6)&amp;":"&amp;ADDRESS(1000,COLUMN(F$9)+6))),
    SUMIF(INDIRECT(Equipo!$E$4&amp;"!B10:B1000"),$B124,INDIRECT(Equipo!$E$4&amp;"!"&amp;ADDRESS(10,COLUMN(F$9)+6)&amp;":"&amp;ADDRESS(1000,COLUMN(F$9)+6))),
    SUMIF(INDIRECT(Equipo!$F$4&amp;"!B10:B1000"),$B124,INDIRECT(Equipo!$F$4&amp;"!"&amp;ADDRESS(10,COLUMN(F$9)+6)&amp;":"&amp;ADDRESS(1000,COLUMN(F$9)+6))),
    SUMIF(INDIRECT(Equipo!$G$4&amp;"!B10:B1000"),$B124,INDIRECT(Equipo!$G$4&amp;"!"&amp;ADDRESS(10,COLUMN(F$9)+6)&amp;":"&amp;ADDRESS(1000,COLUMN(F$9)+6)))))</f>
        <v>-</v>
      </c>
      <c r="G124" s="2" t="str">
        <f ca="1">IF(ISBLANK(Tareas!$B122),"-",
SUM(
    SUMIF(INDIRECT(Equipo!$C$4&amp;"!B10:B1000"),$B124,INDIRECT(Equipo!$C$4&amp;"!"&amp;ADDRESS(10,COLUMN(G$9)+6)&amp;":"&amp;ADDRESS(1000,COLUMN(G$9)+6))),
    SUMIF(INDIRECT(Equipo!$D$4&amp;"!B10:B1000"),$B124,INDIRECT(Equipo!$D$4&amp;"!"&amp;ADDRESS(10,COLUMN(G$9)+6)&amp;":"&amp;ADDRESS(1000,COLUMN(G$9)+6))),
    SUMIF(INDIRECT(Equipo!$E$4&amp;"!B10:B1000"),$B124,INDIRECT(Equipo!$E$4&amp;"!"&amp;ADDRESS(10,COLUMN(G$9)+6)&amp;":"&amp;ADDRESS(1000,COLUMN(G$9)+6))),
    SUMIF(INDIRECT(Equipo!$F$4&amp;"!B10:B1000"),$B124,INDIRECT(Equipo!$F$4&amp;"!"&amp;ADDRESS(10,COLUMN(G$9)+6)&amp;":"&amp;ADDRESS(1000,COLUMN(G$9)+6))),
    SUMIF(INDIRECT(Equipo!$G$4&amp;"!B10:B1000"),$B124,INDIRECT(Equipo!$G$4&amp;"!"&amp;ADDRESS(10,COLUMN(G$9)+6)&amp;":"&amp;ADDRESS(1000,COLUMN(G$9)+6)))))</f>
        <v>-</v>
      </c>
    </row>
    <row r="125" spans="3:7">
      <c r="C125" s="2" t="str">
        <f>IF(ISBLANK(Tareas!$B123),"-",SUM(D125:G125))</f>
        <v>-</v>
      </c>
      <c r="D125" s="2" t="str">
        <f ca="1">IF(ISBLANK(Tareas!$B123),"-",
SUM(
    SUMIF(INDIRECT(Equipo!$C$4&amp;"!B10:B1000"),$B125,INDIRECT(Equipo!$C$4&amp;"!"&amp;ADDRESS(10,COLUMN(D$9)+6)&amp;":"&amp;ADDRESS(1000,COLUMN(D$9)+6))),
    SUMIF(INDIRECT(Equipo!$D$4&amp;"!B10:B1000"),$B125,INDIRECT(Equipo!$D$4&amp;"!"&amp;ADDRESS(10,COLUMN(D$9)+6)&amp;":"&amp;ADDRESS(1000,COLUMN(D$9)+6))),
    SUMIF(INDIRECT(Equipo!$E$4&amp;"!B10:B1000"),$B125,INDIRECT(Equipo!$E$4&amp;"!"&amp;ADDRESS(10,COLUMN(D$9)+6)&amp;":"&amp;ADDRESS(1000,COLUMN(D$9)+6))),
    SUMIF(INDIRECT(Equipo!$F$4&amp;"!B10:B1000"),$B125,INDIRECT(Equipo!$F$4&amp;"!"&amp;ADDRESS(10,COLUMN(D$9)+6)&amp;":"&amp;ADDRESS(1000,COLUMN(D$9)+6))),
    SUMIF(INDIRECT(Equipo!$G$4&amp;"!B10:B1000"),$B125,INDIRECT(Equipo!$G$4&amp;"!"&amp;ADDRESS(10,COLUMN(D$9)+6)&amp;":"&amp;ADDRESS(1000,COLUMN(D$9)+6)))))</f>
        <v>-</v>
      </c>
      <c r="E125" s="2" t="str">
        <f ca="1">IF(ISBLANK(Tareas!$B123),"-",
SUM(
    SUMIF(INDIRECT(Equipo!$C$4&amp;"!B10:B1000"),$B125,INDIRECT(Equipo!$C$4&amp;"!"&amp;ADDRESS(10,COLUMN(E$9)+6)&amp;":"&amp;ADDRESS(1000,COLUMN(E$9)+6))),
    SUMIF(INDIRECT(Equipo!$D$4&amp;"!B10:B1000"),$B125,INDIRECT(Equipo!$D$4&amp;"!"&amp;ADDRESS(10,COLUMN(E$9)+6)&amp;":"&amp;ADDRESS(1000,COLUMN(E$9)+6))),
    SUMIF(INDIRECT(Equipo!$E$4&amp;"!B10:B1000"),$B125,INDIRECT(Equipo!$E$4&amp;"!"&amp;ADDRESS(10,COLUMN(E$9)+6)&amp;":"&amp;ADDRESS(1000,COLUMN(E$9)+6))),
    SUMIF(INDIRECT(Equipo!$F$4&amp;"!B10:B1000"),$B125,INDIRECT(Equipo!$F$4&amp;"!"&amp;ADDRESS(10,COLUMN(E$9)+6)&amp;":"&amp;ADDRESS(1000,COLUMN(E$9)+6))),
    SUMIF(INDIRECT(Equipo!$G$4&amp;"!B10:B1000"),$B125,INDIRECT(Equipo!$G$4&amp;"!"&amp;ADDRESS(10,COLUMN(E$9)+6)&amp;":"&amp;ADDRESS(1000,COLUMN(E$9)+6)))))</f>
        <v>-</v>
      </c>
      <c r="F125" s="2" t="str">
        <f ca="1">IF(ISBLANK(Tareas!$B123),"-",
SUM(
    SUMIF(INDIRECT(Equipo!$C$4&amp;"!B10:B1000"),$B125,INDIRECT(Equipo!$C$4&amp;"!"&amp;ADDRESS(10,COLUMN(F$9)+6)&amp;":"&amp;ADDRESS(1000,COLUMN(F$9)+6))),
    SUMIF(INDIRECT(Equipo!$D$4&amp;"!B10:B1000"),$B125,INDIRECT(Equipo!$D$4&amp;"!"&amp;ADDRESS(10,COLUMN(F$9)+6)&amp;":"&amp;ADDRESS(1000,COLUMN(F$9)+6))),
    SUMIF(INDIRECT(Equipo!$E$4&amp;"!B10:B1000"),$B125,INDIRECT(Equipo!$E$4&amp;"!"&amp;ADDRESS(10,COLUMN(F$9)+6)&amp;":"&amp;ADDRESS(1000,COLUMN(F$9)+6))),
    SUMIF(INDIRECT(Equipo!$F$4&amp;"!B10:B1000"),$B125,INDIRECT(Equipo!$F$4&amp;"!"&amp;ADDRESS(10,COLUMN(F$9)+6)&amp;":"&amp;ADDRESS(1000,COLUMN(F$9)+6))),
    SUMIF(INDIRECT(Equipo!$G$4&amp;"!B10:B1000"),$B125,INDIRECT(Equipo!$G$4&amp;"!"&amp;ADDRESS(10,COLUMN(F$9)+6)&amp;":"&amp;ADDRESS(1000,COLUMN(F$9)+6)))))</f>
        <v>-</v>
      </c>
      <c r="G125" s="2" t="str">
        <f ca="1">IF(ISBLANK(Tareas!$B123),"-",
SUM(
    SUMIF(INDIRECT(Equipo!$C$4&amp;"!B10:B1000"),$B125,INDIRECT(Equipo!$C$4&amp;"!"&amp;ADDRESS(10,COLUMN(G$9)+6)&amp;":"&amp;ADDRESS(1000,COLUMN(G$9)+6))),
    SUMIF(INDIRECT(Equipo!$D$4&amp;"!B10:B1000"),$B125,INDIRECT(Equipo!$D$4&amp;"!"&amp;ADDRESS(10,COLUMN(G$9)+6)&amp;":"&amp;ADDRESS(1000,COLUMN(G$9)+6))),
    SUMIF(INDIRECT(Equipo!$E$4&amp;"!B10:B1000"),$B125,INDIRECT(Equipo!$E$4&amp;"!"&amp;ADDRESS(10,COLUMN(G$9)+6)&amp;":"&amp;ADDRESS(1000,COLUMN(G$9)+6))),
    SUMIF(INDIRECT(Equipo!$F$4&amp;"!B10:B1000"),$B125,INDIRECT(Equipo!$F$4&amp;"!"&amp;ADDRESS(10,COLUMN(G$9)+6)&amp;":"&amp;ADDRESS(1000,COLUMN(G$9)+6))),
    SUMIF(INDIRECT(Equipo!$G$4&amp;"!B10:B1000"),$B125,INDIRECT(Equipo!$G$4&amp;"!"&amp;ADDRESS(10,COLUMN(G$9)+6)&amp;":"&amp;ADDRESS(1000,COLUMN(G$9)+6)))))</f>
        <v>-</v>
      </c>
    </row>
    <row r="126" spans="3:7">
      <c r="C126" s="2" t="str">
        <f>IF(ISBLANK(Tareas!$B124),"-",SUM(D126:G126))</f>
        <v>-</v>
      </c>
      <c r="D126" s="2" t="str">
        <f ca="1">IF(ISBLANK(Tareas!$B124),"-",
SUM(
    SUMIF(INDIRECT(Equipo!$C$4&amp;"!B10:B1000"),$B126,INDIRECT(Equipo!$C$4&amp;"!"&amp;ADDRESS(10,COLUMN(D$9)+6)&amp;":"&amp;ADDRESS(1000,COLUMN(D$9)+6))),
    SUMIF(INDIRECT(Equipo!$D$4&amp;"!B10:B1000"),$B126,INDIRECT(Equipo!$D$4&amp;"!"&amp;ADDRESS(10,COLUMN(D$9)+6)&amp;":"&amp;ADDRESS(1000,COLUMN(D$9)+6))),
    SUMIF(INDIRECT(Equipo!$E$4&amp;"!B10:B1000"),$B126,INDIRECT(Equipo!$E$4&amp;"!"&amp;ADDRESS(10,COLUMN(D$9)+6)&amp;":"&amp;ADDRESS(1000,COLUMN(D$9)+6))),
    SUMIF(INDIRECT(Equipo!$F$4&amp;"!B10:B1000"),$B126,INDIRECT(Equipo!$F$4&amp;"!"&amp;ADDRESS(10,COLUMN(D$9)+6)&amp;":"&amp;ADDRESS(1000,COLUMN(D$9)+6))),
    SUMIF(INDIRECT(Equipo!$G$4&amp;"!B10:B1000"),$B126,INDIRECT(Equipo!$G$4&amp;"!"&amp;ADDRESS(10,COLUMN(D$9)+6)&amp;":"&amp;ADDRESS(1000,COLUMN(D$9)+6)))))</f>
        <v>-</v>
      </c>
      <c r="E126" s="2" t="str">
        <f ca="1">IF(ISBLANK(Tareas!$B124),"-",
SUM(
    SUMIF(INDIRECT(Equipo!$C$4&amp;"!B10:B1000"),$B126,INDIRECT(Equipo!$C$4&amp;"!"&amp;ADDRESS(10,COLUMN(E$9)+6)&amp;":"&amp;ADDRESS(1000,COLUMN(E$9)+6))),
    SUMIF(INDIRECT(Equipo!$D$4&amp;"!B10:B1000"),$B126,INDIRECT(Equipo!$D$4&amp;"!"&amp;ADDRESS(10,COLUMN(E$9)+6)&amp;":"&amp;ADDRESS(1000,COLUMN(E$9)+6))),
    SUMIF(INDIRECT(Equipo!$E$4&amp;"!B10:B1000"),$B126,INDIRECT(Equipo!$E$4&amp;"!"&amp;ADDRESS(10,COLUMN(E$9)+6)&amp;":"&amp;ADDRESS(1000,COLUMN(E$9)+6))),
    SUMIF(INDIRECT(Equipo!$F$4&amp;"!B10:B1000"),$B126,INDIRECT(Equipo!$F$4&amp;"!"&amp;ADDRESS(10,COLUMN(E$9)+6)&amp;":"&amp;ADDRESS(1000,COLUMN(E$9)+6))),
    SUMIF(INDIRECT(Equipo!$G$4&amp;"!B10:B1000"),$B126,INDIRECT(Equipo!$G$4&amp;"!"&amp;ADDRESS(10,COLUMN(E$9)+6)&amp;":"&amp;ADDRESS(1000,COLUMN(E$9)+6)))))</f>
        <v>-</v>
      </c>
      <c r="F126" s="2" t="str">
        <f ca="1">IF(ISBLANK(Tareas!$B124),"-",
SUM(
    SUMIF(INDIRECT(Equipo!$C$4&amp;"!B10:B1000"),$B126,INDIRECT(Equipo!$C$4&amp;"!"&amp;ADDRESS(10,COLUMN(F$9)+6)&amp;":"&amp;ADDRESS(1000,COLUMN(F$9)+6))),
    SUMIF(INDIRECT(Equipo!$D$4&amp;"!B10:B1000"),$B126,INDIRECT(Equipo!$D$4&amp;"!"&amp;ADDRESS(10,COLUMN(F$9)+6)&amp;":"&amp;ADDRESS(1000,COLUMN(F$9)+6))),
    SUMIF(INDIRECT(Equipo!$E$4&amp;"!B10:B1000"),$B126,INDIRECT(Equipo!$E$4&amp;"!"&amp;ADDRESS(10,COLUMN(F$9)+6)&amp;":"&amp;ADDRESS(1000,COLUMN(F$9)+6))),
    SUMIF(INDIRECT(Equipo!$F$4&amp;"!B10:B1000"),$B126,INDIRECT(Equipo!$F$4&amp;"!"&amp;ADDRESS(10,COLUMN(F$9)+6)&amp;":"&amp;ADDRESS(1000,COLUMN(F$9)+6))),
    SUMIF(INDIRECT(Equipo!$G$4&amp;"!B10:B1000"),$B126,INDIRECT(Equipo!$G$4&amp;"!"&amp;ADDRESS(10,COLUMN(F$9)+6)&amp;":"&amp;ADDRESS(1000,COLUMN(F$9)+6)))))</f>
        <v>-</v>
      </c>
      <c r="G126" s="2" t="str">
        <f ca="1">IF(ISBLANK(Tareas!$B124),"-",
SUM(
    SUMIF(INDIRECT(Equipo!$C$4&amp;"!B10:B1000"),$B126,INDIRECT(Equipo!$C$4&amp;"!"&amp;ADDRESS(10,COLUMN(G$9)+6)&amp;":"&amp;ADDRESS(1000,COLUMN(G$9)+6))),
    SUMIF(INDIRECT(Equipo!$D$4&amp;"!B10:B1000"),$B126,INDIRECT(Equipo!$D$4&amp;"!"&amp;ADDRESS(10,COLUMN(G$9)+6)&amp;":"&amp;ADDRESS(1000,COLUMN(G$9)+6))),
    SUMIF(INDIRECT(Equipo!$E$4&amp;"!B10:B1000"),$B126,INDIRECT(Equipo!$E$4&amp;"!"&amp;ADDRESS(10,COLUMN(G$9)+6)&amp;":"&amp;ADDRESS(1000,COLUMN(G$9)+6))),
    SUMIF(INDIRECT(Equipo!$F$4&amp;"!B10:B1000"),$B126,INDIRECT(Equipo!$F$4&amp;"!"&amp;ADDRESS(10,COLUMN(G$9)+6)&amp;":"&amp;ADDRESS(1000,COLUMN(G$9)+6))),
    SUMIF(INDIRECT(Equipo!$G$4&amp;"!B10:B1000"),$B126,INDIRECT(Equipo!$G$4&amp;"!"&amp;ADDRESS(10,COLUMN(G$9)+6)&amp;":"&amp;ADDRESS(1000,COLUMN(G$9)+6)))))</f>
        <v>-</v>
      </c>
    </row>
    <row r="127" spans="3:7">
      <c r="C127" s="2" t="str">
        <f>IF(ISBLANK(Tareas!$B125),"-",SUM(D127:G127))</f>
        <v>-</v>
      </c>
      <c r="D127" s="2" t="str">
        <f ca="1">IF(ISBLANK(Tareas!$B125),"-",
SUM(
    SUMIF(INDIRECT(Equipo!$C$4&amp;"!B10:B1000"),$B127,INDIRECT(Equipo!$C$4&amp;"!"&amp;ADDRESS(10,COLUMN(D$9)+6)&amp;":"&amp;ADDRESS(1000,COLUMN(D$9)+6))),
    SUMIF(INDIRECT(Equipo!$D$4&amp;"!B10:B1000"),$B127,INDIRECT(Equipo!$D$4&amp;"!"&amp;ADDRESS(10,COLUMN(D$9)+6)&amp;":"&amp;ADDRESS(1000,COLUMN(D$9)+6))),
    SUMIF(INDIRECT(Equipo!$E$4&amp;"!B10:B1000"),$B127,INDIRECT(Equipo!$E$4&amp;"!"&amp;ADDRESS(10,COLUMN(D$9)+6)&amp;":"&amp;ADDRESS(1000,COLUMN(D$9)+6))),
    SUMIF(INDIRECT(Equipo!$F$4&amp;"!B10:B1000"),$B127,INDIRECT(Equipo!$F$4&amp;"!"&amp;ADDRESS(10,COLUMN(D$9)+6)&amp;":"&amp;ADDRESS(1000,COLUMN(D$9)+6))),
    SUMIF(INDIRECT(Equipo!$G$4&amp;"!B10:B1000"),$B127,INDIRECT(Equipo!$G$4&amp;"!"&amp;ADDRESS(10,COLUMN(D$9)+6)&amp;":"&amp;ADDRESS(1000,COLUMN(D$9)+6)))))</f>
        <v>-</v>
      </c>
      <c r="E127" s="2" t="str">
        <f ca="1">IF(ISBLANK(Tareas!$B125),"-",
SUM(
    SUMIF(INDIRECT(Equipo!$C$4&amp;"!B10:B1000"),$B127,INDIRECT(Equipo!$C$4&amp;"!"&amp;ADDRESS(10,COLUMN(E$9)+6)&amp;":"&amp;ADDRESS(1000,COLUMN(E$9)+6))),
    SUMIF(INDIRECT(Equipo!$D$4&amp;"!B10:B1000"),$B127,INDIRECT(Equipo!$D$4&amp;"!"&amp;ADDRESS(10,COLUMN(E$9)+6)&amp;":"&amp;ADDRESS(1000,COLUMN(E$9)+6))),
    SUMIF(INDIRECT(Equipo!$E$4&amp;"!B10:B1000"),$B127,INDIRECT(Equipo!$E$4&amp;"!"&amp;ADDRESS(10,COLUMN(E$9)+6)&amp;":"&amp;ADDRESS(1000,COLUMN(E$9)+6))),
    SUMIF(INDIRECT(Equipo!$F$4&amp;"!B10:B1000"),$B127,INDIRECT(Equipo!$F$4&amp;"!"&amp;ADDRESS(10,COLUMN(E$9)+6)&amp;":"&amp;ADDRESS(1000,COLUMN(E$9)+6))),
    SUMIF(INDIRECT(Equipo!$G$4&amp;"!B10:B1000"),$B127,INDIRECT(Equipo!$G$4&amp;"!"&amp;ADDRESS(10,COLUMN(E$9)+6)&amp;":"&amp;ADDRESS(1000,COLUMN(E$9)+6)))))</f>
        <v>-</v>
      </c>
      <c r="F127" s="2" t="str">
        <f ca="1">IF(ISBLANK(Tareas!$B125),"-",
SUM(
    SUMIF(INDIRECT(Equipo!$C$4&amp;"!B10:B1000"),$B127,INDIRECT(Equipo!$C$4&amp;"!"&amp;ADDRESS(10,COLUMN(F$9)+6)&amp;":"&amp;ADDRESS(1000,COLUMN(F$9)+6))),
    SUMIF(INDIRECT(Equipo!$D$4&amp;"!B10:B1000"),$B127,INDIRECT(Equipo!$D$4&amp;"!"&amp;ADDRESS(10,COLUMN(F$9)+6)&amp;":"&amp;ADDRESS(1000,COLUMN(F$9)+6))),
    SUMIF(INDIRECT(Equipo!$E$4&amp;"!B10:B1000"),$B127,INDIRECT(Equipo!$E$4&amp;"!"&amp;ADDRESS(10,COLUMN(F$9)+6)&amp;":"&amp;ADDRESS(1000,COLUMN(F$9)+6))),
    SUMIF(INDIRECT(Equipo!$F$4&amp;"!B10:B1000"),$B127,INDIRECT(Equipo!$F$4&amp;"!"&amp;ADDRESS(10,COLUMN(F$9)+6)&amp;":"&amp;ADDRESS(1000,COLUMN(F$9)+6))),
    SUMIF(INDIRECT(Equipo!$G$4&amp;"!B10:B1000"),$B127,INDIRECT(Equipo!$G$4&amp;"!"&amp;ADDRESS(10,COLUMN(F$9)+6)&amp;":"&amp;ADDRESS(1000,COLUMN(F$9)+6)))))</f>
        <v>-</v>
      </c>
      <c r="G127" s="2" t="str">
        <f ca="1">IF(ISBLANK(Tareas!$B125),"-",
SUM(
    SUMIF(INDIRECT(Equipo!$C$4&amp;"!B10:B1000"),$B127,INDIRECT(Equipo!$C$4&amp;"!"&amp;ADDRESS(10,COLUMN(G$9)+6)&amp;":"&amp;ADDRESS(1000,COLUMN(G$9)+6))),
    SUMIF(INDIRECT(Equipo!$D$4&amp;"!B10:B1000"),$B127,INDIRECT(Equipo!$D$4&amp;"!"&amp;ADDRESS(10,COLUMN(G$9)+6)&amp;":"&amp;ADDRESS(1000,COLUMN(G$9)+6))),
    SUMIF(INDIRECT(Equipo!$E$4&amp;"!B10:B1000"),$B127,INDIRECT(Equipo!$E$4&amp;"!"&amp;ADDRESS(10,COLUMN(G$9)+6)&amp;":"&amp;ADDRESS(1000,COLUMN(G$9)+6))),
    SUMIF(INDIRECT(Equipo!$F$4&amp;"!B10:B1000"),$B127,INDIRECT(Equipo!$F$4&amp;"!"&amp;ADDRESS(10,COLUMN(G$9)+6)&amp;":"&amp;ADDRESS(1000,COLUMN(G$9)+6))),
    SUMIF(INDIRECT(Equipo!$G$4&amp;"!B10:B1000"),$B127,INDIRECT(Equipo!$G$4&amp;"!"&amp;ADDRESS(10,COLUMN(G$9)+6)&amp;":"&amp;ADDRESS(1000,COLUMN(G$9)+6)))))</f>
        <v>-</v>
      </c>
    </row>
    <row r="128" spans="3:7">
      <c r="C128" s="2" t="str">
        <f>IF(ISBLANK(Tareas!$B126),"-",SUM(D128:G128))</f>
        <v>-</v>
      </c>
      <c r="D128" s="2" t="str">
        <f ca="1">IF(ISBLANK(Tareas!$B126),"-",
SUM(
    SUMIF(INDIRECT(Equipo!$C$4&amp;"!B10:B1000"),$B128,INDIRECT(Equipo!$C$4&amp;"!"&amp;ADDRESS(10,COLUMN(D$9)+6)&amp;":"&amp;ADDRESS(1000,COLUMN(D$9)+6))),
    SUMIF(INDIRECT(Equipo!$D$4&amp;"!B10:B1000"),$B128,INDIRECT(Equipo!$D$4&amp;"!"&amp;ADDRESS(10,COLUMN(D$9)+6)&amp;":"&amp;ADDRESS(1000,COLUMN(D$9)+6))),
    SUMIF(INDIRECT(Equipo!$E$4&amp;"!B10:B1000"),$B128,INDIRECT(Equipo!$E$4&amp;"!"&amp;ADDRESS(10,COLUMN(D$9)+6)&amp;":"&amp;ADDRESS(1000,COLUMN(D$9)+6))),
    SUMIF(INDIRECT(Equipo!$F$4&amp;"!B10:B1000"),$B128,INDIRECT(Equipo!$F$4&amp;"!"&amp;ADDRESS(10,COLUMN(D$9)+6)&amp;":"&amp;ADDRESS(1000,COLUMN(D$9)+6))),
    SUMIF(INDIRECT(Equipo!$G$4&amp;"!B10:B1000"),$B128,INDIRECT(Equipo!$G$4&amp;"!"&amp;ADDRESS(10,COLUMN(D$9)+6)&amp;":"&amp;ADDRESS(1000,COLUMN(D$9)+6)))))</f>
        <v>-</v>
      </c>
      <c r="E128" s="2" t="str">
        <f ca="1">IF(ISBLANK(Tareas!$B126),"-",
SUM(
    SUMIF(INDIRECT(Equipo!$C$4&amp;"!B10:B1000"),$B128,INDIRECT(Equipo!$C$4&amp;"!"&amp;ADDRESS(10,COLUMN(E$9)+6)&amp;":"&amp;ADDRESS(1000,COLUMN(E$9)+6))),
    SUMIF(INDIRECT(Equipo!$D$4&amp;"!B10:B1000"),$B128,INDIRECT(Equipo!$D$4&amp;"!"&amp;ADDRESS(10,COLUMN(E$9)+6)&amp;":"&amp;ADDRESS(1000,COLUMN(E$9)+6))),
    SUMIF(INDIRECT(Equipo!$E$4&amp;"!B10:B1000"),$B128,INDIRECT(Equipo!$E$4&amp;"!"&amp;ADDRESS(10,COLUMN(E$9)+6)&amp;":"&amp;ADDRESS(1000,COLUMN(E$9)+6))),
    SUMIF(INDIRECT(Equipo!$F$4&amp;"!B10:B1000"),$B128,INDIRECT(Equipo!$F$4&amp;"!"&amp;ADDRESS(10,COLUMN(E$9)+6)&amp;":"&amp;ADDRESS(1000,COLUMN(E$9)+6))),
    SUMIF(INDIRECT(Equipo!$G$4&amp;"!B10:B1000"),$B128,INDIRECT(Equipo!$G$4&amp;"!"&amp;ADDRESS(10,COLUMN(E$9)+6)&amp;":"&amp;ADDRESS(1000,COLUMN(E$9)+6)))))</f>
        <v>-</v>
      </c>
      <c r="F128" s="2" t="str">
        <f ca="1">IF(ISBLANK(Tareas!$B126),"-",
SUM(
    SUMIF(INDIRECT(Equipo!$C$4&amp;"!B10:B1000"),$B128,INDIRECT(Equipo!$C$4&amp;"!"&amp;ADDRESS(10,COLUMN(F$9)+6)&amp;":"&amp;ADDRESS(1000,COLUMN(F$9)+6))),
    SUMIF(INDIRECT(Equipo!$D$4&amp;"!B10:B1000"),$B128,INDIRECT(Equipo!$D$4&amp;"!"&amp;ADDRESS(10,COLUMN(F$9)+6)&amp;":"&amp;ADDRESS(1000,COLUMN(F$9)+6))),
    SUMIF(INDIRECT(Equipo!$E$4&amp;"!B10:B1000"),$B128,INDIRECT(Equipo!$E$4&amp;"!"&amp;ADDRESS(10,COLUMN(F$9)+6)&amp;":"&amp;ADDRESS(1000,COLUMN(F$9)+6))),
    SUMIF(INDIRECT(Equipo!$F$4&amp;"!B10:B1000"),$B128,INDIRECT(Equipo!$F$4&amp;"!"&amp;ADDRESS(10,COLUMN(F$9)+6)&amp;":"&amp;ADDRESS(1000,COLUMN(F$9)+6))),
    SUMIF(INDIRECT(Equipo!$G$4&amp;"!B10:B1000"),$B128,INDIRECT(Equipo!$G$4&amp;"!"&amp;ADDRESS(10,COLUMN(F$9)+6)&amp;":"&amp;ADDRESS(1000,COLUMN(F$9)+6)))))</f>
        <v>-</v>
      </c>
      <c r="G128" s="2" t="str">
        <f ca="1">IF(ISBLANK(Tareas!$B126),"-",
SUM(
    SUMIF(INDIRECT(Equipo!$C$4&amp;"!B10:B1000"),$B128,INDIRECT(Equipo!$C$4&amp;"!"&amp;ADDRESS(10,COLUMN(G$9)+6)&amp;":"&amp;ADDRESS(1000,COLUMN(G$9)+6))),
    SUMIF(INDIRECT(Equipo!$D$4&amp;"!B10:B1000"),$B128,INDIRECT(Equipo!$D$4&amp;"!"&amp;ADDRESS(10,COLUMN(G$9)+6)&amp;":"&amp;ADDRESS(1000,COLUMN(G$9)+6))),
    SUMIF(INDIRECT(Equipo!$E$4&amp;"!B10:B1000"),$B128,INDIRECT(Equipo!$E$4&amp;"!"&amp;ADDRESS(10,COLUMN(G$9)+6)&amp;":"&amp;ADDRESS(1000,COLUMN(G$9)+6))),
    SUMIF(INDIRECT(Equipo!$F$4&amp;"!B10:B1000"),$B128,INDIRECT(Equipo!$F$4&amp;"!"&amp;ADDRESS(10,COLUMN(G$9)+6)&amp;":"&amp;ADDRESS(1000,COLUMN(G$9)+6))),
    SUMIF(INDIRECT(Equipo!$G$4&amp;"!B10:B1000"),$B128,INDIRECT(Equipo!$G$4&amp;"!"&amp;ADDRESS(10,COLUMN(G$9)+6)&amp;":"&amp;ADDRESS(1000,COLUMN(G$9)+6)))))</f>
        <v>-</v>
      </c>
    </row>
    <row r="129" spans="3:7">
      <c r="C129" s="2" t="str">
        <f>IF(ISBLANK(Tareas!$B127),"-",SUM(D129:G129))</f>
        <v>-</v>
      </c>
      <c r="D129" s="2" t="str">
        <f ca="1">IF(ISBLANK(Tareas!$B127),"-",
SUM(
    SUMIF(INDIRECT(Equipo!$C$4&amp;"!B10:B1000"),$B129,INDIRECT(Equipo!$C$4&amp;"!"&amp;ADDRESS(10,COLUMN(D$9)+6)&amp;":"&amp;ADDRESS(1000,COLUMN(D$9)+6))),
    SUMIF(INDIRECT(Equipo!$D$4&amp;"!B10:B1000"),$B129,INDIRECT(Equipo!$D$4&amp;"!"&amp;ADDRESS(10,COLUMN(D$9)+6)&amp;":"&amp;ADDRESS(1000,COLUMN(D$9)+6))),
    SUMIF(INDIRECT(Equipo!$E$4&amp;"!B10:B1000"),$B129,INDIRECT(Equipo!$E$4&amp;"!"&amp;ADDRESS(10,COLUMN(D$9)+6)&amp;":"&amp;ADDRESS(1000,COLUMN(D$9)+6))),
    SUMIF(INDIRECT(Equipo!$F$4&amp;"!B10:B1000"),$B129,INDIRECT(Equipo!$F$4&amp;"!"&amp;ADDRESS(10,COLUMN(D$9)+6)&amp;":"&amp;ADDRESS(1000,COLUMN(D$9)+6))),
    SUMIF(INDIRECT(Equipo!$G$4&amp;"!B10:B1000"),$B129,INDIRECT(Equipo!$G$4&amp;"!"&amp;ADDRESS(10,COLUMN(D$9)+6)&amp;":"&amp;ADDRESS(1000,COLUMN(D$9)+6)))))</f>
        <v>-</v>
      </c>
      <c r="E129" s="2" t="str">
        <f ca="1">IF(ISBLANK(Tareas!$B127),"-",
SUM(
    SUMIF(INDIRECT(Equipo!$C$4&amp;"!B10:B1000"),$B129,INDIRECT(Equipo!$C$4&amp;"!"&amp;ADDRESS(10,COLUMN(E$9)+6)&amp;":"&amp;ADDRESS(1000,COLUMN(E$9)+6))),
    SUMIF(INDIRECT(Equipo!$D$4&amp;"!B10:B1000"),$B129,INDIRECT(Equipo!$D$4&amp;"!"&amp;ADDRESS(10,COLUMN(E$9)+6)&amp;":"&amp;ADDRESS(1000,COLUMN(E$9)+6))),
    SUMIF(INDIRECT(Equipo!$E$4&amp;"!B10:B1000"),$B129,INDIRECT(Equipo!$E$4&amp;"!"&amp;ADDRESS(10,COLUMN(E$9)+6)&amp;":"&amp;ADDRESS(1000,COLUMN(E$9)+6))),
    SUMIF(INDIRECT(Equipo!$F$4&amp;"!B10:B1000"),$B129,INDIRECT(Equipo!$F$4&amp;"!"&amp;ADDRESS(10,COLUMN(E$9)+6)&amp;":"&amp;ADDRESS(1000,COLUMN(E$9)+6))),
    SUMIF(INDIRECT(Equipo!$G$4&amp;"!B10:B1000"),$B129,INDIRECT(Equipo!$G$4&amp;"!"&amp;ADDRESS(10,COLUMN(E$9)+6)&amp;":"&amp;ADDRESS(1000,COLUMN(E$9)+6)))))</f>
        <v>-</v>
      </c>
      <c r="F129" s="2" t="str">
        <f ca="1">IF(ISBLANK(Tareas!$B127),"-",
SUM(
    SUMIF(INDIRECT(Equipo!$C$4&amp;"!B10:B1000"),$B129,INDIRECT(Equipo!$C$4&amp;"!"&amp;ADDRESS(10,COLUMN(F$9)+6)&amp;":"&amp;ADDRESS(1000,COLUMN(F$9)+6))),
    SUMIF(INDIRECT(Equipo!$D$4&amp;"!B10:B1000"),$B129,INDIRECT(Equipo!$D$4&amp;"!"&amp;ADDRESS(10,COLUMN(F$9)+6)&amp;":"&amp;ADDRESS(1000,COLUMN(F$9)+6))),
    SUMIF(INDIRECT(Equipo!$E$4&amp;"!B10:B1000"),$B129,INDIRECT(Equipo!$E$4&amp;"!"&amp;ADDRESS(10,COLUMN(F$9)+6)&amp;":"&amp;ADDRESS(1000,COLUMN(F$9)+6))),
    SUMIF(INDIRECT(Equipo!$F$4&amp;"!B10:B1000"),$B129,INDIRECT(Equipo!$F$4&amp;"!"&amp;ADDRESS(10,COLUMN(F$9)+6)&amp;":"&amp;ADDRESS(1000,COLUMN(F$9)+6))),
    SUMIF(INDIRECT(Equipo!$G$4&amp;"!B10:B1000"),$B129,INDIRECT(Equipo!$G$4&amp;"!"&amp;ADDRESS(10,COLUMN(F$9)+6)&amp;":"&amp;ADDRESS(1000,COLUMN(F$9)+6)))))</f>
        <v>-</v>
      </c>
      <c r="G129" s="2" t="str">
        <f ca="1">IF(ISBLANK(Tareas!$B127),"-",
SUM(
    SUMIF(INDIRECT(Equipo!$C$4&amp;"!B10:B1000"),$B129,INDIRECT(Equipo!$C$4&amp;"!"&amp;ADDRESS(10,COLUMN(G$9)+6)&amp;":"&amp;ADDRESS(1000,COLUMN(G$9)+6))),
    SUMIF(INDIRECT(Equipo!$D$4&amp;"!B10:B1000"),$B129,INDIRECT(Equipo!$D$4&amp;"!"&amp;ADDRESS(10,COLUMN(G$9)+6)&amp;":"&amp;ADDRESS(1000,COLUMN(G$9)+6))),
    SUMIF(INDIRECT(Equipo!$E$4&amp;"!B10:B1000"),$B129,INDIRECT(Equipo!$E$4&amp;"!"&amp;ADDRESS(10,COLUMN(G$9)+6)&amp;":"&amp;ADDRESS(1000,COLUMN(G$9)+6))),
    SUMIF(INDIRECT(Equipo!$F$4&amp;"!B10:B1000"),$B129,INDIRECT(Equipo!$F$4&amp;"!"&amp;ADDRESS(10,COLUMN(G$9)+6)&amp;":"&amp;ADDRESS(1000,COLUMN(G$9)+6))),
    SUMIF(INDIRECT(Equipo!$G$4&amp;"!B10:B1000"),$B129,INDIRECT(Equipo!$G$4&amp;"!"&amp;ADDRESS(10,COLUMN(G$9)+6)&amp;":"&amp;ADDRESS(1000,COLUMN(G$9)+6)))))</f>
        <v>-</v>
      </c>
    </row>
    <row r="130" spans="3:7">
      <c r="C130" s="2" t="str">
        <f>IF(ISBLANK(Tareas!$B128),"-",SUM(D130:G130))</f>
        <v>-</v>
      </c>
      <c r="D130" s="2" t="str">
        <f ca="1">IF(ISBLANK(Tareas!$B128),"-",
SUM(
    SUMIF(INDIRECT(Equipo!$C$4&amp;"!B10:B1000"),$B130,INDIRECT(Equipo!$C$4&amp;"!"&amp;ADDRESS(10,COLUMN(D$9)+6)&amp;":"&amp;ADDRESS(1000,COLUMN(D$9)+6))),
    SUMIF(INDIRECT(Equipo!$D$4&amp;"!B10:B1000"),$B130,INDIRECT(Equipo!$D$4&amp;"!"&amp;ADDRESS(10,COLUMN(D$9)+6)&amp;":"&amp;ADDRESS(1000,COLUMN(D$9)+6))),
    SUMIF(INDIRECT(Equipo!$E$4&amp;"!B10:B1000"),$B130,INDIRECT(Equipo!$E$4&amp;"!"&amp;ADDRESS(10,COLUMN(D$9)+6)&amp;":"&amp;ADDRESS(1000,COLUMN(D$9)+6))),
    SUMIF(INDIRECT(Equipo!$F$4&amp;"!B10:B1000"),$B130,INDIRECT(Equipo!$F$4&amp;"!"&amp;ADDRESS(10,COLUMN(D$9)+6)&amp;":"&amp;ADDRESS(1000,COLUMN(D$9)+6))),
    SUMIF(INDIRECT(Equipo!$G$4&amp;"!B10:B1000"),$B130,INDIRECT(Equipo!$G$4&amp;"!"&amp;ADDRESS(10,COLUMN(D$9)+6)&amp;":"&amp;ADDRESS(1000,COLUMN(D$9)+6)))))</f>
        <v>-</v>
      </c>
      <c r="E130" s="2" t="str">
        <f ca="1">IF(ISBLANK(Tareas!$B128),"-",
SUM(
    SUMIF(INDIRECT(Equipo!$C$4&amp;"!B10:B1000"),$B130,INDIRECT(Equipo!$C$4&amp;"!"&amp;ADDRESS(10,COLUMN(E$9)+6)&amp;":"&amp;ADDRESS(1000,COLUMN(E$9)+6))),
    SUMIF(INDIRECT(Equipo!$D$4&amp;"!B10:B1000"),$B130,INDIRECT(Equipo!$D$4&amp;"!"&amp;ADDRESS(10,COLUMN(E$9)+6)&amp;":"&amp;ADDRESS(1000,COLUMN(E$9)+6))),
    SUMIF(INDIRECT(Equipo!$E$4&amp;"!B10:B1000"),$B130,INDIRECT(Equipo!$E$4&amp;"!"&amp;ADDRESS(10,COLUMN(E$9)+6)&amp;":"&amp;ADDRESS(1000,COLUMN(E$9)+6))),
    SUMIF(INDIRECT(Equipo!$F$4&amp;"!B10:B1000"),$B130,INDIRECT(Equipo!$F$4&amp;"!"&amp;ADDRESS(10,COLUMN(E$9)+6)&amp;":"&amp;ADDRESS(1000,COLUMN(E$9)+6))),
    SUMIF(INDIRECT(Equipo!$G$4&amp;"!B10:B1000"),$B130,INDIRECT(Equipo!$G$4&amp;"!"&amp;ADDRESS(10,COLUMN(E$9)+6)&amp;":"&amp;ADDRESS(1000,COLUMN(E$9)+6)))))</f>
        <v>-</v>
      </c>
      <c r="F130" s="2" t="str">
        <f ca="1">IF(ISBLANK(Tareas!$B128),"-",
SUM(
    SUMIF(INDIRECT(Equipo!$C$4&amp;"!B10:B1000"),$B130,INDIRECT(Equipo!$C$4&amp;"!"&amp;ADDRESS(10,COLUMN(F$9)+6)&amp;":"&amp;ADDRESS(1000,COLUMN(F$9)+6))),
    SUMIF(INDIRECT(Equipo!$D$4&amp;"!B10:B1000"),$B130,INDIRECT(Equipo!$D$4&amp;"!"&amp;ADDRESS(10,COLUMN(F$9)+6)&amp;":"&amp;ADDRESS(1000,COLUMN(F$9)+6))),
    SUMIF(INDIRECT(Equipo!$E$4&amp;"!B10:B1000"),$B130,INDIRECT(Equipo!$E$4&amp;"!"&amp;ADDRESS(10,COLUMN(F$9)+6)&amp;":"&amp;ADDRESS(1000,COLUMN(F$9)+6))),
    SUMIF(INDIRECT(Equipo!$F$4&amp;"!B10:B1000"),$B130,INDIRECT(Equipo!$F$4&amp;"!"&amp;ADDRESS(10,COLUMN(F$9)+6)&amp;":"&amp;ADDRESS(1000,COLUMN(F$9)+6))),
    SUMIF(INDIRECT(Equipo!$G$4&amp;"!B10:B1000"),$B130,INDIRECT(Equipo!$G$4&amp;"!"&amp;ADDRESS(10,COLUMN(F$9)+6)&amp;":"&amp;ADDRESS(1000,COLUMN(F$9)+6)))))</f>
        <v>-</v>
      </c>
      <c r="G130" s="2" t="str">
        <f ca="1">IF(ISBLANK(Tareas!$B128),"-",
SUM(
    SUMIF(INDIRECT(Equipo!$C$4&amp;"!B10:B1000"),$B130,INDIRECT(Equipo!$C$4&amp;"!"&amp;ADDRESS(10,COLUMN(G$9)+6)&amp;":"&amp;ADDRESS(1000,COLUMN(G$9)+6))),
    SUMIF(INDIRECT(Equipo!$D$4&amp;"!B10:B1000"),$B130,INDIRECT(Equipo!$D$4&amp;"!"&amp;ADDRESS(10,COLUMN(G$9)+6)&amp;":"&amp;ADDRESS(1000,COLUMN(G$9)+6))),
    SUMIF(INDIRECT(Equipo!$E$4&amp;"!B10:B1000"),$B130,INDIRECT(Equipo!$E$4&amp;"!"&amp;ADDRESS(10,COLUMN(G$9)+6)&amp;":"&amp;ADDRESS(1000,COLUMN(G$9)+6))),
    SUMIF(INDIRECT(Equipo!$F$4&amp;"!B10:B1000"),$B130,INDIRECT(Equipo!$F$4&amp;"!"&amp;ADDRESS(10,COLUMN(G$9)+6)&amp;":"&amp;ADDRESS(1000,COLUMN(G$9)+6))),
    SUMIF(INDIRECT(Equipo!$G$4&amp;"!B10:B1000"),$B130,INDIRECT(Equipo!$G$4&amp;"!"&amp;ADDRESS(10,COLUMN(G$9)+6)&amp;":"&amp;ADDRESS(1000,COLUMN(G$9)+6)))))</f>
        <v>-</v>
      </c>
    </row>
    <row r="131" spans="3:7">
      <c r="C131" s="2" t="str">
        <f>IF(ISBLANK(Tareas!$B129),"-",SUM(D131:G131))</f>
        <v>-</v>
      </c>
      <c r="D131" s="2" t="str">
        <f ca="1">IF(ISBLANK(Tareas!$B129),"-",
SUM(
    SUMIF(INDIRECT(Equipo!$C$4&amp;"!B10:B1000"),$B131,INDIRECT(Equipo!$C$4&amp;"!"&amp;ADDRESS(10,COLUMN(D$9)+6)&amp;":"&amp;ADDRESS(1000,COLUMN(D$9)+6))),
    SUMIF(INDIRECT(Equipo!$D$4&amp;"!B10:B1000"),$B131,INDIRECT(Equipo!$D$4&amp;"!"&amp;ADDRESS(10,COLUMN(D$9)+6)&amp;":"&amp;ADDRESS(1000,COLUMN(D$9)+6))),
    SUMIF(INDIRECT(Equipo!$E$4&amp;"!B10:B1000"),$B131,INDIRECT(Equipo!$E$4&amp;"!"&amp;ADDRESS(10,COLUMN(D$9)+6)&amp;":"&amp;ADDRESS(1000,COLUMN(D$9)+6))),
    SUMIF(INDIRECT(Equipo!$F$4&amp;"!B10:B1000"),$B131,INDIRECT(Equipo!$F$4&amp;"!"&amp;ADDRESS(10,COLUMN(D$9)+6)&amp;":"&amp;ADDRESS(1000,COLUMN(D$9)+6))),
    SUMIF(INDIRECT(Equipo!$G$4&amp;"!B10:B1000"),$B131,INDIRECT(Equipo!$G$4&amp;"!"&amp;ADDRESS(10,COLUMN(D$9)+6)&amp;":"&amp;ADDRESS(1000,COLUMN(D$9)+6)))))</f>
        <v>-</v>
      </c>
      <c r="E131" s="2" t="str">
        <f ca="1">IF(ISBLANK(Tareas!$B129),"-",
SUM(
    SUMIF(INDIRECT(Equipo!$C$4&amp;"!B10:B1000"),$B131,INDIRECT(Equipo!$C$4&amp;"!"&amp;ADDRESS(10,COLUMN(E$9)+6)&amp;":"&amp;ADDRESS(1000,COLUMN(E$9)+6))),
    SUMIF(INDIRECT(Equipo!$D$4&amp;"!B10:B1000"),$B131,INDIRECT(Equipo!$D$4&amp;"!"&amp;ADDRESS(10,COLUMN(E$9)+6)&amp;":"&amp;ADDRESS(1000,COLUMN(E$9)+6))),
    SUMIF(INDIRECT(Equipo!$E$4&amp;"!B10:B1000"),$B131,INDIRECT(Equipo!$E$4&amp;"!"&amp;ADDRESS(10,COLUMN(E$9)+6)&amp;":"&amp;ADDRESS(1000,COLUMN(E$9)+6))),
    SUMIF(INDIRECT(Equipo!$F$4&amp;"!B10:B1000"),$B131,INDIRECT(Equipo!$F$4&amp;"!"&amp;ADDRESS(10,COLUMN(E$9)+6)&amp;":"&amp;ADDRESS(1000,COLUMN(E$9)+6))),
    SUMIF(INDIRECT(Equipo!$G$4&amp;"!B10:B1000"),$B131,INDIRECT(Equipo!$G$4&amp;"!"&amp;ADDRESS(10,COLUMN(E$9)+6)&amp;":"&amp;ADDRESS(1000,COLUMN(E$9)+6)))))</f>
        <v>-</v>
      </c>
      <c r="F131" s="2" t="str">
        <f ca="1">IF(ISBLANK(Tareas!$B129),"-",
SUM(
    SUMIF(INDIRECT(Equipo!$C$4&amp;"!B10:B1000"),$B131,INDIRECT(Equipo!$C$4&amp;"!"&amp;ADDRESS(10,COLUMN(F$9)+6)&amp;":"&amp;ADDRESS(1000,COLUMN(F$9)+6))),
    SUMIF(INDIRECT(Equipo!$D$4&amp;"!B10:B1000"),$B131,INDIRECT(Equipo!$D$4&amp;"!"&amp;ADDRESS(10,COLUMN(F$9)+6)&amp;":"&amp;ADDRESS(1000,COLUMN(F$9)+6))),
    SUMIF(INDIRECT(Equipo!$E$4&amp;"!B10:B1000"),$B131,INDIRECT(Equipo!$E$4&amp;"!"&amp;ADDRESS(10,COLUMN(F$9)+6)&amp;":"&amp;ADDRESS(1000,COLUMN(F$9)+6))),
    SUMIF(INDIRECT(Equipo!$F$4&amp;"!B10:B1000"),$B131,INDIRECT(Equipo!$F$4&amp;"!"&amp;ADDRESS(10,COLUMN(F$9)+6)&amp;":"&amp;ADDRESS(1000,COLUMN(F$9)+6))),
    SUMIF(INDIRECT(Equipo!$G$4&amp;"!B10:B1000"),$B131,INDIRECT(Equipo!$G$4&amp;"!"&amp;ADDRESS(10,COLUMN(F$9)+6)&amp;":"&amp;ADDRESS(1000,COLUMN(F$9)+6)))))</f>
        <v>-</v>
      </c>
      <c r="G131" s="2" t="str">
        <f ca="1">IF(ISBLANK(Tareas!$B129),"-",
SUM(
    SUMIF(INDIRECT(Equipo!$C$4&amp;"!B10:B1000"),$B131,INDIRECT(Equipo!$C$4&amp;"!"&amp;ADDRESS(10,COLUMN(G$9)+6)&amp;":"&amp;ADDRESS(1000,COLUMN(G$9)+6))),
    SUMIF(INDIRECT(Equipo!$D$4&amp;"!B10:B1000"),$B131,INDIRECT(Equipo!$D$4&amp;"!"&amp;ADDRESS(10,COLUMN(G$9)+6)&amp;":"&amp;ADDRESS(1000,COLUMN(G$9)+6))),
    SUMIF(INDIRECT(Equipo!$E$4&amp;"!B10:B1000"),$B131,INDIRECT(Equipo!$E$4&amp;"!"&amp;ADDRESS(10,COLUMN(G$9)+6)&amp;":"&amp;ADDRESS(1000,COLUMN(G$9)+6))),
    SUMIF(INDIRECT(Equipo!$F$4&amp;"!B10:B1000"),$B131,INDIRECT(Equipo!$F$4&amp;"!"&amp;ADDRESS(10,COLUMN(G$9)+6)&amp;":"&amp;ADDRESS(1000,COLUMN(G$9)+6))),
    SUMIF(INDIRECT(Equipo!$G$4&amp;"!B10:B1000"),$B131,INDIRECT(Equipo!$G$4&amp;"!"&amp;ADDRESS(10,COLUMN(G$9)+6)&amp;":"&amp;ADDRESS(1000,COLUMN(G$9)+6)))))</f>
        <v>-</v>
      </c>
    </row>
    <row r="132" spans="3:7">
      <c r="C132" s="2" t="str">
        <f>IF(ISBLANK(Tareas!$B130),"-",SUM(D132:G132))</f>
        <v>-</v>
      </c>
      <c r="D132" s="2" t="str">
        <f ca="1">IF(ISBLANK(Tareas!$B130),"-",
SUM(
    SUMIF(INDIRECT(Equipo!$C$4&amp;"!B10:B1000"),$B132,INDIRECT(Equipo!$C$4&amp;"!"&amp;ADDRESS(10,COLUMN(D$9)+6)&amp;":"&amp;ADDRESS(1000,COLUMN(D$9)+6))),
    SUMIF(INDIRECT(Equipo!$D$4&amp;"!B10:B1000"),$B132,INDIRECT(Equipo!$D$4&amp;"!"&amp;ADDRESS(10,COLUMN(D$9)+6)&amp;":"&amp;ADDRESS(1000,COLUMN(D$9)+6))),
    SUMIF(INDIRECT(Equipo!$E$4&amp;"!B10:B1000"),$B132,INDIRECT(Equipo!$E$4&amp;"!"&amp;ADDRESS(10,COLUMN(D$9)+6)&amp;":"&amp;ADDRESS(1000,COLUMN(D$9)+6))),
    SUMIF(INDIRECT(Equipo!$F$4&amp;"!B10:B1000"),$B132,INDIRECT(Equipo!$F$4&amp;"!"&amp;ADDRESS(10,COLUMN(D$9)+6)&amp;":"&amp;ADDRESS(1000,COLUMN(D$9)+6))),
    SUMIF(INDIRECT(Equipo!$G$4&amp;"!B10:B1000"),$B132,INDIRECT(Equipo!$G$4&amp;"!"&amp;ADDRESS(10,COLUMN(D$9)+6)&amp;":"&amp;ADDRESS(1000,COLUMN(D$9)+6)))))</f>
        <v>-</v>
      </c>
      <c r="E132" s="2" t="str">
        <f ca="1">IF(ISBLANK(Tareas!$B130),"-",
SUM(
    SUMIF(INDIRECT(Equipo!$C$4&amp;"!B10:B1000"),$B132,INDIRECT(Equipo!$C$4&amp;"!"&amp;ADDRESS(10,COLUMN(E$9)+6)&amp;":"&amp;ADDRESS(1000,COLUMN(E$9)+6))),
    SUMIF(INDIRECT(Equipo!$D$4&amp;"!B10:B1000"),$B132,INDIRECT(Equipo!$D$4&amp;"!"&amp;ADDRESS(10,COLUMN(E$9)+6)&amp;":"&amp;ADDRESS(1000,COLUMN(E$9)+6))),
    SUMIF(INDIRECT(Equipo!$E$4&amp;"!B10:B1000"),$B132,INDIRECT(Equipo!$E$4&amp;"!"&amp;ADDRESS(10,COLUMN(E$9)+6)&amp;":"&amp;ADDRESS(1000,COLUMN(E$9)+6))),
    SUMIF(INDIRECT(Equipo!$F$4&amp;"!B10:B1000"),$B132,INDIRECT(Equipo!$F$4&amp;"!"&amp;ADDRESS(10,COLUMN(E$9)+6)&amp;":"&amp;ADDRESS(1000,COLUMN(E$9)+6))),
    SUMIF(INDIRECT(Equipo!$G$4&amp;"!B10:B1000"),$B132,INDIRECT(Equipo!$G$4&amp;"!"&amp;ADDRESS(10,COLUMN(E$9)+6)&amp;":"&amp;ADDRESS(1000,COLUMN(E$9)+6)))))</f>
        <v>-</v>
      </c>
      <c r="F132" s="2" t="str">
        <f ca="1">IF(ISBLANK(Tareas!$B130),"-",
SUM(
    SUMIF(INDIRECT(Equipo!$C$4&amp;"!B10:B1000"),$B132,INDIRECT(Equipo!$C$4&amp;"!"&amp;ADDRESS(10,COLUMN(F$9)+6)&amp;":"&amp;ADDRESS(1000,COLUMN(F$9)+6))),
    SUMIF(INDIRECT(Equipo!$D$4&amp;"!B10:B1000"),$B132,INDIRECT(Equipo!$D$4&amp;"!"&amp;ADDRESS(10,COLUMN(F$9)+6)&amp;":"&amp;ADDRESS(1000,COLUMN(F$9)+6))),
    SUMIF(INDIRECT(Equipo!$E$4&amp;"!B10:B1000"),$B132,INDIRECT(Equipo!$E$4&amp;"!"&amp;ADDRESS(10,COLUMN(F$9)+6)&amp;":"&amp;ADDRESS(1000,COLUMN(F$9)+6))),
    SUMIF(INDIRECT(Equipo!$F$4&amp;"!B10:B1000"),$B132,INDIRECT(Equipo!$F$4&amp;"!"&amp;ADDRESS(10,COLUMN(F$9)+6)&amp;":"&amp;ADDRESS(1000,COLUMN(F$9)+6))),
    SUMIF(INDIRECT(Equipo!$G$4&amp;"!B10:B1000"),$B132,INDIRECT(Equipo!$G$4&amp;"!"&amp;ADDRESS(10,COLUMN(F$9)+6)&amp;":"&amp;ADDRESS(1000,COLUMN(F$9)+6)))))</f>
        <v>-</v>
      </c>
      <c r="G132" s="2" t="str">
        <f ca="1">IF(ISBLANK(Tareas!$B130),"-",
SUM(
    SUMIF(INDIRECT(Equipo!$C$4&amp;"!B10:B1000"),$B132,INDIRECT(Equipo!$C$4&amp;"!"&amp;ADDRESS(10,COLUMN(G$9)+6)&amp;":"&amp;ADDRESS(1000,COLUMN(G$9)+6))),
    SUMIF(INDIRECT(Equipo!$D$4&amp;"!B10:B1000"),$B132,INDIRECT(Equipo!$D$4&amp;"!"&amp;ADDRESS(10,COLUMN(G$9)+6)&amp;":"&amp;ADDRESS(1000,COLUMN(G$9)+6))),
    SUMIF(INDIRECT(Equipo!$E$4&amp;"!B10:B1000"),$B132,INDIRECT(Equipo!$E$4&amp;"!"&amp;ADDRESS(10,COLUMN(G$9)+6)&amp;":"&amp;ADDRESS(1000,COLUMN(G$9)+6))),
    SUMIF(INDIRECT(Equipo!$F$4&amp;"!B10:B1000"),$B132,INDIRECT(Equipo!$F$4&amp;"!"&amp;ADDRESS(10,COLUMN(G$9)+6)&amp;":"&amp;ADDRESS(1000,COLUMN(G$9)+6))),
    SUMIF(INDIRECT(Equipo!$G$4&amp;"!B10:B1000"),$B132,INDIRECT(Equipo!$G$4&amp;"!"&amp;ADDRESS(10,COLUMN(G$9)+6)&amp;":"&amp;ADDRESS(1000,COLUMN(G$9)+6)))))</f>
        <v>-</v>
      </c>
    </row>
    <row r="133" spans="3:7">
      <c r="C133" s="2" t="str">
        <f>IF(ISBLANK(Tareas!$B131),"-",SUM(D133:G133))</f>
        <v>-</v>
      </c>
      <c r="D133" s="2" t="str">
        <f ca="1">IF(ISBLANK(Tareas!$B131),"-",
SUM(
    SUMIF(INDIRECT(Equipo!$C$4&amp;"!B10:B1000"),$B133,INDIRECT(Equipo!$C$4&amp;"!"&amp;ADDRESS(10,COLUMN(D$9)+6)&amp;":"&amp;ADDRESS(1000,COLUMN(D$9)+6))),
    SUMIF(INDIRECT(Equipo!$D$4&amp;"!B10:B1000"),$B133,INDIRECT(Equipo!$D$4&amp;"!"&amp;ADDRESS(10,COLUMN(D$9)+6)&amp;":"&amp;ADDRESS(1000,COLUMN(D$9)+6))),
    SUMIF(INDIRECT(Equipo!$E$4&amp;"!B10:B1000"),$B133,INDIRECT(Equipo!$E$4&amp;"!"&amp;ADDRESS(10,COLUMN(D$9)+6)&amp;":"&amp;ADDRESS(1000,COLUMN(D$9)+6))),
    SUMIF(INDIRECT(Equipo!$F$4&amp;"!B10:B1000"),$B133,INDIRECT(Equipo!$F$4&amp;"!"&amp;ADDRESS(10,COLUMN(D$9)+6)&amp;":"&amp;ADDRESS(1000,COLUMN(D$9)+6))),
    SUMIF(INDIRECT(Equipo!$G$4&amp;"!B10:B1000"),$B133,INDIRECT(Equipo!$G$4&amp;"!"&amp;ADDRESS(10,COLUMN(D$9)+6)&amp;":"&amp;ADDRESS(1000,COLUMN(D$9)+6)))))</f>
        <v>-</v>
      </c>
      <c r="E133" s="2" t="str">
        <f ca="1">IF(ISBLANK(Tareas!$B131),"-",
SUM(
    SUMIF(INDIRECT(Equipo!$C$4&amp;"!B10:B1000"),$B133,INDIRECT(Equipo!$C$4&amp;"!"&amp;ADDRESS(10,COLUMN(E$9)+6)&amp;":"&amp;ADDRESS(1000,COLUMN(E$9)+6))),
    SUMIF(INDIRECT(Equipo!$D$4&amp;"!B10:B1000"),$B133,INDIRECT(Equipo!$D$4&amp;"!"&amp;ADDRESS(10,COLUMN(E$9)+6)&amp;":"&amp;ADDRESS(1000,COLUMN(E$9)+6))),
    SUMIF(INDIRECT(Equipo!$E$4&amp;"!B10:B1000"),$B133,INDIRECT(Equipo!$E$4&amp;"!"&amp;ADDRESS(10,COLUMN(E$9)+6)&amp;":"&amp;ADDRESS(1000,COLUMN(E$9)+6))),
    SUMIF(INDIRECT(Equipo!$F$4&amp;"!B10:B1000"),$B133,INDIRECT(Equipo!$F$4&amp;"!"&amp;ADDRESS(10,COLUMN(E$9)+6)&amp;":"&amp;ADDRESS(1000,COLUMN(E$9)+6))),
    SUMIF(INDIRECT(Equipo!$G$4&amp;"!B10:B1000"),$B133,INDIRECT(Equipo!$G$4&amp;"!"&amp;ADDRESS(10,COLUMN(E$9)+6)&amp;":"&amp;ADDRESS(1000,COLUMN(E$9)+6)))))</f>
        <v>-</v>
      </c>
      <c r="F133" s="2" t="str">
        <f ca="1">IF(ISBLANK(Tareas!$B131),"-",
SUM(
    SUMIF(INDIRECT(Equipo!$C$4&amp;"!B10:B1000"),$B133,INDIRECT(Equipo!$C$4&amp;"!"&amp;ADDRESS(10,COLUMN(F$9)+6)&amp;":"&amp;ADDRESS(1000,COLUMN(F$9)+6))),
    SUMIF(INDIRECT(Equipo!$D$4&amp;"!B10:B1000"),$B133,INDIRECT(Equipo!$D$4&amp;"!"&amp;ADDRESS(10,COLUMN(F$9)+6)&amp;":"&amp;ADDRESS(1000,COLUMN(F$9)+6))),
    SUMIF(INDIRECT(Equipo!$E$4&amp;"!B10:B1000"),$B133,INDIRECT(Equipo!$E$4&amp;"!"&amp;ADDRESS(10,COLUMN(F$9)+6)&amp;":"&amp;ADDRESS(1000,COLUMN(F$9)+6))),
    SUMIF(INDIRECT(Equipo!$F$4&amp;"!B10:B1000"),$B133,INDIRECT(Equipo!$F$4&amp;"!"&amp;ADDRESS(10,COLUMN(F$9)+6)&amp;":"&amp;ADDRESS(1000,COLUMN(F$9)+6))),
    SUMIF(INDIRECT(Equipo!$G$4&amp;"!B10:B1000"),$B133,INDIRECT(Equipo!$G$4&amp;"!"&amp;ADDRESS(10,COLUMN(F$9)+6)&amp;":"&amp;ADDRESS(1000,COLUMN(F$9)+6)))))</f>
        <v>-</v>
      </c>
      <c r="G133" s="2" t="str">
        <f ca="1">IF(ISBLANK(Tareas!$B131),"-",
SUM(
    SUMIF(INDIRECT(Equipo!$C$4&amp;"!B10:B1000"),$B133,INDIRECT(Equipo!$C$4&amp;"!"&amp;ADDRESS(10,COLUMN(G$9)+6)&amp;":"&amp;ADDRESS(1000,COLUMN(G$9)+6))),
    SUMIF(INDIRECT(Equipo!$D$4&amp;"!B10:B1000"),$B133,INDIRECT(Equipo!$D$4&amp;"!"&amp;ADDRESS(10,COLUMN(G$9)+6)&amp;":"&amp;ADDRESS(1000,COLUMN(G$9)+6))),
    SUMIF(INDIRECT(Equipo!$E$4&amp;"!B10:B1000"),$B133,INDIRECT(Equipo!$E$4&amp;"!"&amp;ADDRESS(10,COLUMN(G$9)+6)&amp;":"&amp;ADDRESS(1000,COLUMN(G$9)+6))),
    SUMIF(INDIRECT(Equipo!$F$4&amp;"!B10:B1000"),$B133,INDIRECT(Equipo!$F$4&amp;"!"&amp;ADDRESS(10,COLUMN(G$9)+6)&amp;":"&amp;ADDRESS(1000,COLUMN(G$9)+6))),
    SUMIF(INDIRECT(Equipo!$G$4&amp;"!B10:B1000"),$B133,INDIRECT(Equipo!$G$4&amp;"!"&amp;ADDRESS(10,COLUMN(G$9)+6)&amp;":"&amp;ADDRESS(1000,COLUMN(G$9)+6)))))</f>
        <v>-</v>
      </c>
    </row>
    <row r="134" spans="3:7">
      <c r="C134" s="2" t="str">
        <f>IF(ISBLANK(Tareas!$B132),"-",SUM(D134:G134))</f>
        <v>-</v>
      </c>
      <c r="D134" s="2" t="str">
        <f ca="1">IF(ISBLANK(Tareas!$B132),"-",
SUM(
    SUMIF(INDIRECT(Equipo!$C$4&amp;"!B10:B1000"),$B134,INDIRECT(Equipo!$C$4&amp;"!"&amp;ADDRESS(10,COLUMN(D$9)+6)&amp;":"&amp;ADDRESS(1000,COLUMN(D$9)+6))),
    SUMIF(INDIRECT(Equipo!$D$4&amp;"!B10:B1000"),$B134,INDIRECT(Equipo!$D$4&amp;"!"&amp;ADDRESS(10,COLUMN(D$9)+6)&amp;":"&amp;ADDRESS(1000,COLUMN(D$9)+6))),
    SUMIF(INDIRECT(Equipo!$E$4&amp;"!B10:B1000"),$B134,INDIRECT(Equipo!$E$4&amp;"!"&amp;ADDRESS(10,COLUMN(D$9)+6)&amp;":"&amp;ADDRESS(1000,COLUMN(D$9)+6))),
    SUMIF(INDIRECT(Equipo!$F$4&amp;"!B10:B1000"),$B134,INDIRECT(Equipo!$F$4&amp;"!"&amp;ADDRESS(10,COLUMN(D$9)+6)&amp;":"&amp;ADDRESS(1000,COLUMN(D$9)+6))),
    SUMIF(INDIRECT(Equipo!$G$4&amp;"!B10:B1000"),$B134,INDIRECT(Equipo!$G$4&amp;"!"&amp;ADDRESS(10,COLUMN(D$9)+6)&amp;":"&amp;ADDRESS(1000,COLUMN(D$9)+6)))))</f>
        <v>-</v>
      </c>
      <c r="E134" s="2" t="str">
        <f ca="1">IF(ISBLANK(Tareas!$B132),"-",
SUM(
    SUMIF(INDIRECT(Equipo!$C$4&amp;"!B10:B1000"),$B134,INDIRECT(Equipo!$C$4&amp;"!"&amp;ADDRESS(10,COLUMN(E$9)+6)&amp;":"&amp;ADDRESS(1000,COLUMN(E$9)+6))),
    SUMIF(INDIRECT(Equipo!$D$4&amp;"!B10:B1000"),$B134,INDIRECT(Equipo!$D$4&amp;"!"&amp;ADDRESS(10,COLUMN(E$9)+6)&amp;":"&amp;ADDRESS(1000,COLUMN(E$9)+6))),
    SUMIF(INDIRECT(Equipo!$E$4&amp;"!B10:B1000"),$B134,INDIRECT(Equipo!$E$4&amp;"!"&amp;ADDRESS(10,COLUMN(E$9)+6)&amp;":"&amp;ADDRESS(1000,COLUMN(E$9)+6))),
    SUMIF(INDIRECT(Equipo!$F$4&amp;"!B10:B1000"),$B134,INDIRECT(Equipo!$F$4&amp;"!"&amp;ADDRESS(10,COLUMN(E$9)+6)&amp;":"&amp;ADDRESS(1000,COLUMN(E$9)+6))),
    SUMIF(INDIRECT(Equipo!$G$4&amp;"!B10:B1000"),$B134,INDIRECT(Equipo!$G$4&amp;"!"&amp;ADDRESS(10,COLUMN(E$9)+6)&amp;":"&amp;ADDRESS(1000,COLUMN(E$9)+6)))))</f>
        <v>-</v>
      </c>
      <c r="F134" s="2" t="str">
        <f ca="1">IF(ISBLANK(Tareas!$B132),"-",
SUM(
    SUMIF(INDIRECT(Equipo!$C$4&amp;"!B10:B1000"),$B134,INDIRECT(Equipo!$C$4&amp;"!"&amp;ADDRESS(10,COLUMN(F$9)+6)&amp;":"&amp;ADDRESS(1000,COLUMN(F$9)+6))),
    SUMIF(INDIRECT(Equipo!$D$4&amp;"!B10:B1000"),$B134,INDIRECT(Equipo!$D$4&amp;"!"&amp;ADDRESS(10,COLUMN(F$9)+6)&amp;":"&amp;ADDRESS(1000,COLUMN(F$9)+6))),
    SUMIF(INDIRECT(Equipo!$E$4&amp;"!B10:B1000"),$B134,INDIRECT(Equipo!$E$4&amp;"!"&amp;ADDRESS(10,COLUMN(F$9)+6)&amp;":"&amp;ADDRESS(1000,COLUMN(F$9)+6))),
    SUMIF(INDIRECT(Equipo!$F$4&amp;"!B10:B1000"),$B134,INDIRECT(Equipo!$F$4&amp;"!"&amp;ADDRESS(10,COLUMN(F$9)+6)&amp;":"&amp;ADDRESS(1000,COLUMN(F$9)+6))),
    SUMIF(INDIRECT(Equipo!$G$4&amp;"!B10:B1000"),$B134,INDIRECT(Equipo!$G$4&amp;"!"&amp;ADDRESS(10,COLUMN(F$9)+6)&amp;":"&amp;ADDRESS(1000,COLUMN(F$9)+6)))))</f>
        <v>-</v>
      </c>
      <c r="G134" s="2" t="str">
        <f ca="1">IF(ISBLANK(Tareas!$B132),"-",
SUM(
    SUMIF(INDIRECT(Equipo!$C$4&amp;"!B10:B1000"),$B134,INDIRECT(Equipo!$C$4&amp;"!"&amp;ADDRESS(10,COLUMN(G$9)+6)&amp;":"&amp;ADDRESS(1000,COLUMN(G$9)+6))),
    SUMIF(INDIRECT(Equipo!$D$4&amp;"!B10:B1000"),$B134,INDIRECT(Equipo!$D$4&amp;"!"&amp;ADDRESS(10,COLUMN(G$9)+6)&amp;":"&amp;ADDRESS(1000,COLUMN(G$9)+6))),
    SUMIF(INDIRECT(Equipo!$E$4&amp;"!B10:B1000"),$B134,INDIRECT(Equipo!$E$4&amp;"!"&amp;ADDRESS(10,COLUMN(G$9)+6)&amp;":"&amp;ADDRESS(1000,COLUMN(G$9)+6))),
    SUMIF(INDIRECT(Equipo!$F$4&amp;"!B10:B1000"),$B134,INDIRECT(Equipo!$F$4&amp;"!"&amp;ADDRESS(10,COLUMN(G$9)+6)&amp;":"&amp;ADDRESS(1000,COLUMN(G$9)+6))),
    SUMIF(INDIRECT(Equipo!$G$4&amp;"!B10:B1000"),$B134,INDIRECT(Equipo!$G$4&amp;"!"&amp;ADDRESS(10,COLUMN(G$9)+6)&amp;":"&amp;ADDRESS(1000,COLUMN(G$9)+6)))))</f>
        <v>-</v>
      </c>
    </row>
    <row r="135" spans="3:7">
      <c r="C135" s="2" t="str">
        <f>IF(ISBLANK(Tareas!$B133),"-",SUM(D135:G135))</f>
        <v>-</v>
      </c>
      <c r="D135" s="2" t="str">
        <f ca="1">IF(ISBLANK(Tareas!$B133),"-",
SUM(
    SUMIF(INDIRECT(Equipo!$C$4&amp;"!B10:B1000"),$B135,INDIRECT(Equipo!$C$4&amp;"!"&amp;ADDRESS(10,COLUMN(D$9)+6)&amp;":"&amp;ADDRESS(1000,COLUMN(D$9)+6))),
    SUMIF(INDIRECT(Equipo!$D$4&amp;"!B10:B1000"),$B135,INDIRECT(Equipo!$D$4&amp;"!"&amp;ADDRESS(10,COLUMN(D$9)+6)&amp;":"&amp;ADDRESS(1000,COLUMN(D$9)+6))),
    SUMIF(INDIRECT(Equipo!$E$4&amp;"!B10:B1000"),$B135,INDIRECT(Equipo!$E$4&amp;"!"&amp;ADDRESS(10,COLUMN(D$9)+6)&amp;":"&amp;ADDRESS(1000,COLUMN(D$9)+6))),
    SUMIF(INDIRECT(Equipo!$F$4&amp;"!B10:B1000"),$B135,INDIRECT(Equipo!$F$4&amp;"!"&amp;ADDRESS(10,COLUMN(D$9)+6)&amp;":"&amp;ADDRESS(1000,COLUMN(D$9)+6))),
    SUMIF(INDIRECT(Equipo!$G$4&amp;"!B10:B1000"),$B135,INDIRECT(Equipo!$G$4&amp;"!"&amp;ADDRESS(10,COLUMN(D$9)+6)&amp;":"&amp;ADDRESS(1000,COLUMN(D$9)+6)))))</f>
        <v>-</v>
      </c>
      <c r="E135" s="2" t="str">
        <f ca="1">IF(ISBLANK(Tareas!$B133),"-",
SUM(
    SUMIF(INDIRECT(Equipo!$C$4&amp;"!B10:B1000"),$B135,INDIRECT(Equipo!$C$4&amp;"!"&amp;ADDRESS(10,COLUMN(E$9)+6)&amp;":"&amp;ADDRESS(1000,COLUMN(E$9)+6))),
    SUMIF(INDIRECT(Equipo!$D$4&amp;"!B10:B1000"),$B135,INDIRECT(Equipo!$D$4&amp;"!"&amp;ADDRESS(10,COLUMN(E$9)+6)&amp;":"&amp;ADDRESS(1000,COLUMN(E$9)+6))),
    SUMIF(INDIRECT(Equipo!$E$4&amp;"!B10:B1000"),$B135,INDIRECT(Equipo!$E$4&amp;"!"&amp;ADDRESS(10,COLUMN(E$9)+6)&amp;":"&amp;ADDRESS(1000,COLUMN(E$9)+6))),
    SUMIF(INDIRECT(Equipo!$F$4&amp;"!B10:B1000"),$B135,INDIRECT(Equipo!$F$4&amp;"!"&amp;ADDRESS(10,COLUMN(E$9)+6)&amp;":"&amp;ADDRESS(1000,COLUMN(E$9)+6))),
    SUMIF(INDIRECT(Equipo!$G$4&amp;"!B10:B1000"),$B135,INDIRECT(Equipo!$G$4&amp;"!"&amp;ADDRESS(10,COLUMN(E$9)+6)&amp;":"&amp;ADDRESS(1000,COLUMN(E$9)+6)))))</f>
        <v>-</v>
      </c>
      <c r="F135" s="2" t="str">
        <f ca="1">IF(ISBLANK(Tareas!$B133),"-",
SUM(
    SUMIF(INDIRECT(Equipo!$C$4&amp;"!B10:B1000"),$B135,INDIRECT(Equipo!$C$4&amp;"!"&amp;ADDRESS(10,COLUMN(F$9)+6)&amp;":"&amp;ADDRESS(1000,COLUMN(F$9)+6))),
    SUMIF(INDIRECT(Equipo!$D$4&amp;"!B10:B1000"),$B135,INDIRECT(Equipo!$D$4&amp;"!"&amp;ADDRESS(10,COLUMN(F$9)+6)&amp;":"&amp;ADDRESS(1000,COLUMN(F$9)+6))),
    SUMIF(INDIRECT(Equipo!$E$4&amp;"!B10:B1000"),$B135,INDIRECT(Equipo!$E$4&amp;"!"&amp;ADDRESS(10,COLUMN(F$9)+6)&amp;":"&amp;ADDRESS(1000,COLUMN(F$9)+6))),
    SUMIF(INDIRECT(Equipo!$F$4&amp;"!B10:B1000"),$B135,INDIRECT(Equipo!$F$4&amp;"!"&amp;ADDRESS(10,COLUMN(F$9)+6)&amp;":"&amp;ADDRESS(1000,COLUMN(F$9)+6))),
    SUMIF(INDIRECT(Equipo!$G$4&amp;"!B10:B1000"),$B135,INDIRECT(Equipo!$G$4&amp;"!"&amp;ADDRESS(10,COLUMN(F$9)+6)&amp;":"&amp;ADDRESS(1000,COLUMN(F$9)+6)))))</f>
        <v>-</v>
      </c>
      <c r="G135" s="2" t="str">
        <f ca="1">IF(ISBLANK(Tareas!$B133),"-",
SUM(
    SUMIF(INDIRECT(Equipo!$C$4&amp;"!B10:B1000"),$B135,INDIRECT(Equipo!$C$4&amp;"!"&amp;ADDRESS(10,COLUMN(G$9)+6)&amp;":"&amp;ADDRESS(1000,COLUMN(G$9)+6))),
    SUMIF(INDIRECT(Equipo!$D$4&amp;"!B10:B1000"),$B135,INDIRECT(Equipo!$D$4&amp;"!"&amp;ADDRESS(10,COLUMN(G$9)+6)&amp;":"&amp;ADDRESS(1000,COLUMN(G$9)+6))),
    SUMIF(INDIRECT(Equipo!$E$4&amp;"!B10:B1000"),$B135,INDIRECT(Equipo!$E$4&amp;"!"&amp;ADDRESS(10,COLUMN(G$9)+6)&amp;":"&amp;ADDRESS(1000,COLUMN(G$9)+6))),
    SUMIF(INDIRECT(Equipo!$F$4&amp;"!B10:B1000"),$B135,INDIRECT(Equipo!$F$4&amp;"!"&amp;ADDRESS(10,COLUMN(G$9)+6)&amp;":"&amp;ADDRESS(1000,COLUMN(G$9)+6))),
    SUMIF(INDIRECT(Equipo!$G$4&amp;"!B10:B1000"),$B135,INDIRECT(Equipo!$G$4&amp;"!"&amp;ADDRESS(10,COLUMN(G$9)+6)&amp;":"&amp;ADDRESS(1000,COLUMN(G$9)+6)))))</f>
        <v>-</v>
      </c>
    </row>
    <row r="136" spans="3:7">
      <c r="C136" s="2" t="str">
        <f>IF(ISBLANK(Tareas!$B134),"-",SUM(D136:G136))</f>
        <v>-</v>
      </c>
      <c r="D136" s="2" t="str">
        <f ca="1">IF(ISBLANK(Tareas!$B134),"-",
SUM(
    SUMIF(INDIRECT(Equipo!$C$4&amp;"!B10:B1000"),$B136,INDIRECT(Equipo!$C$4&amp;"!"&amp;ADDRESS(10,COLUMN(D$9)+6)&amp;":"&amp;ADDRESS(1000,COLUMN(D$9)+6))),
    SUMIF(INDIRECT(Equipo!$D$4&amp;"!B10:B1000"),$B136,INDIRECT(Equipo!$D$4&amp;"!"&amp;ADDRESS(10,COLUMN(D$9)+6)&amp;":"&amp;ADDRESS(1000,COLUMN(D$9)+6))),
    SUMIF(INDIRECT(Equipo!$E$4&amp;"!B10:B1000"),$B136,INDIRECT(Equipo!$E$4&amp;"!"&amp;ADDRESS(10,COLUMN(D$9)+6)&amp;":"&amp;ADDRESS(1000,COLUMN(D$9)+6))),
    SUMIF(INDIRECT(Equipo!$F$4&amp;"!B10:B1000"),$B136,INDIRECT(Equipo!$F$4&amp;"!"&amp;ADDRESS(10,COLUMN(D$9)+6)&amp;":"&amp;ADDRESS(1000,COLUMN(D$9)+6))),
    SUMIF(INDIRECT(Equipo!$G$4&amp;"!B10:B1000"),$B136,INDIRECT(Equipo!$G$4&amp;"!"&amp;ADDRESS(10,COLUMN(D$9)+6)&amp;":"&amp;ADDRESS(1000,COLUMN(D$9)+6)))))</f>
        <v>-</v>
      </c>
      <c r="E136" s="2" t="str">
        <f ca="1">IF(ISBLANK(Tareas!$B134),"-",
SUM(
    SUMIF(INDIRECT(Equipo!$C$4&amp;"!B10:B1000"),$B136,INDIRECT(Equipo!$C$4&amp;"!"&amp;ADDRESS(10,COLUMN(E$9)+6)&amp;":"&amp;ADDRESS(1000,COLUMN(E$9)+6))),
    SUMIF(INDIRECT(Equipo!$D$4&amp;"!B10:B1000"),$B136,INDIRECT(Equipo!$D$4&amp;"!"&amp;ADDRESS(10,COLUMN(E$9)+6)&amp;":"&amp;ADDRESS(1000,COLUMN(E$9)+6))),
    SUMIF(INDIRECT(Equipo!$E$4&amp;"!B10:B1000"),$B136,INDIRECT(Equipo!$E$4&amp;"!"&amp;ADDRESS(10,COLUMN(E$9)+6)&amp;":"&amp;ADDRESS(1000,COLUMN(E$9)+6))),
    SUMIF(INDIRECT(Equipo!$F$4&amp;"!B10:B1000"),$B136,INDIRECT(Equipo!$F$4&amp;"!"&amp;ADDRESS(10,COLUMN(E$9)+6)&amp;":"&amp;ADDRESS(1000,COLUMN(E$9)+6))),
    SUMIF(INDIRECT(Equipo!$G$4&amp;"!B10:B1000"),$B136,INDIRECT(Equipo!$G$4&amp;"!"&amp;ADDRESS(10,COLUMN(E$9)+6)&amp;":"&amp;ADDRESS(1000,COLUMN(E$9)+6)))))</f>
        <v>-</v>
      </c>
      <c r="F136" s="2" t="str">
        <f ca="1">IF(ISBLANK(Tareas!$B134),"-",
SUM(
    SUMIF(INDIRECT(Equipo!$C$4&amp;"!B10:B1000"),$B136,INDIRECT(Equipo!$C$4&amp;"!"&amp;ADDRESS(10,COLUMN(F$9)+6)&amp;":"&amp;ADDRESS(1000,COLUMN(F$9)+6))),
    SUMIF(INDIRECT(Equipo!$D$4&amp;"!B10:B1000"),$B136,INDIRECT(Equipo!$D$4&amp;"!"&amp;ADDRESS(10,COLUMN(F$9)+6)&amp;":"&amp;ADDRESS(1000,COLUMN(F$9)+6))),
    SUMIF(INDIRECT(Equipo!$E$4&amp;"!B10:B1000"),$B136,INDIRECT(Equipo!$E$4&amp;"!"&amp;ADDRESS(10,COLUMN(F$9)+6)&amp;":"&amp;ADDRESS(1000,COLUMN(F$9)+6))),
    SUMIF(INDIRECT(Equipo!$F$4&amp;"!B10:B1000"),$B136,INDIRECT(Equipo!$F$4&amp;"!"&amp;ADDRESS(10,COLUMN(F$9)+6)&amp;":"&amp;ADDRESS(1000,COLUMN(F$9)+6))),
    SUMIF(INDIRECT(Equipo!$G$4&amp;"!B10:B1000"),$B136,INDIRECT(Equipo!$G$4&amp;"!"&amp;ADDRESS(10,COLUMN(F$9)+6)&amp;":"&amp;ADDRESS(1000,COLUMN(F$9)+6)))))</f>
        <v>-</v>
      </c>
      <c r="G136" s="2" t="str">
        <f ca="1">IF(ISBLANK(Tareas!$B134),"-",
SUM(
    SUMIF(INDIRECT(Equipo!$C$4&amp;"!B10:B1000"),$B136,INDIRECT(Equipo!$C$4&amp;"!"&amp;ADDRESS(10,COLUMN(G$9)+6)&amp;":"&amp;ADDRESS(1000,COLUMN(G$9)+6))),
    SUMIF(INDIRECT(Equipo!$D$4&amp;"!B10:B1000"),$B136,INDIRECT(Equipo!$D$4&amp;"!"&amp;ADDRESS(10,COLUMN(G$9)+6)&amp;":"&amp;ADDRESS(1000,COLUMN(G$9)+6))),
    SUMIF(INDIRECT(Equipo!$E$4&amp;"!B10:B1000"),$B136,INDIRECT(Equipo!$E$4&amp;"!"&amp;ADDRESS(10,COLUMN(G$9)+6)&amp;":"&amp;ADDRESS(1000,COLUMN(G$9)+6))),
    SUMIF(INDIRECT(Equipo!$F$4&amp;"!B10:B1000"),$B136,INDIRECT(Equipo!$F$4&amp;"!"&amp;ADDRESS(10,COLUMN(G$9)+6)&amp;":"&amp;ADDRESS(1000,COLUMN(G$9)+6))),
    SUMIF(INDIRECT(Equipo!$G$4&amp;"!B10:B1000"),$B136,INDIRECT(Equipo!$G$4&amp;"!"&amp;ADDRESS(10,COLUMN(G$9)+6)&amp;":"&amp;ADDRESS(1000,COLUMN(G$9)+6)))))</f>
        <v>-</v>
      </c>
    </row>
    <row r="137" spans="3:7">
      <c r="C137" s="2" t="str">
        <f>IF(ISBLANK(Tareas!$B135),"-",SUM(D137:G137))</f>
        <v>-</v>
      </c>
      <c r="D137" s="2" t="str">
        <f ca="1">IF(ISBLANK(Tareas!$B135),"-",
SUM(
    SUMIF(INDIRECT(Equipo!$C$4&amp;"!B10:B1000"),$B137,INDIRECT(Equipo!$C$4&amp;"!"&amp;ADDRESS(10,COLUMN(D$9)+6)&amp;":"&amp;ADDRESS(1000,COLUMN(D$9)+6))),
    SUMIF(INDIRECT(Equipo!$D$4&amp;"!B10:B1000"),$B137,INDIRECT(Equipo!$D$4&amp;"!"&amp;ADDRESS(10,COLUMN(D$9)+6)&amp;":"&amp;ADDRESS(1000,COLUMN(D$9)+6))),
    SUMIF(INDIRECT(Equipo!$E$4&amp;"!B10:B1000"),$B137,INDIRECT(Equipo!$E$4&amp;"!"&amp;ADDRESS(10,COLUMN(D$9)+6)&amp;":"&amp;ADDRESS(1000,COLUMN(D$9)+6))),
    SUMIF(INDIRECT(Equipo!$F$4&amp;"!B10:B1000"),$B137,INDIRECT(Equipo!$F$4&amp;"!"&amp;ADDRESS(10,COLUMN(D$9)+6)&amp;":"&amp;ADDRESS(1000,COLUMN(D$9)+6))),
    SUMIF(INDIRECT(Equipo!$G$4&amp;"!B10:B1000"),$B137,INDIRECT(Equipo!$G$4&amp;"!"&amp;ADDRESS(10,COLUMN(D$9)+6)&amp;":"&amp;ADDRESS(1000,COLUMN(D$9)+6)))))</f>
        <v>-</v>
      </c>
      <c r="E137" s="2" t="str">
        <f ca="1">IF(ISBLANK(Tareas!$B135),"-",
SUM(
    SUMIF(INDIRECT(Equipo!$C$4&amp;"!B10:B1000"),$B137,INDIRECT(Equipo!$C$4&amp;"!"&amp;ADDRESS(10,COLUMN(E$9)+6)&amp;":"&amp;ADDRESS(1000,COLUMN(E$9)+6))),
    SUMIF(INDIRECT(Equipo!$D$4&amp;"!B10:B1000"),$B137,INDIRECT(Equipo!$D$4&amp;"!"&amp;ADDRESS(10,COLUMN(E$9)+6)&amp;":"&amp;ADDRESS(1000,COLUMN(E$9)+6))),
    SUMIF(INDIRECT(Equipo!$E$4&amp;"!B10:B1000"),$B137,INDIRECT(Equipo!$E$4&amp;"!"&amp;ADDRESS(10,COLUMN(E$9)+6)&amp;":"&amp;ADDRESS(1000,COLUMN(E$9)+6))),
    SUMIF(INDIRECT(Equipo!$F$4&amp;"!B10:B1000"),$B137,INDIRECT(Equipo!$F$4&amp;"!"&amp;ADDRESS(10,COLUMN(E$9)+6)&amp;":"&amp;ADDRESS(1000,COLUMN(E$9)+6))),
    SUMIF(INDIRECT(Equipo!$G$4&amp;"!B10:B1000"),$B137,INDIRECT(Equipo!$G$4&amp;"!"&amp;ADDRESS(10,COLUMN(E$9)+6)&amp;":"&amp;ADDRESS(1000,COLUMN(E$9)+6)))))</f>
        <v>-</v>
      </c>
      <c r="F137" s="2" t="str">
        <f ca="1">IF(ISBLANK(Tareas!$B135),"-",
SUM(
    SUMIF(INDIRECT(Equipo!$C$4&amp;"!B10:B1000"),$B137,INDIRECT(Equipo!$C$4&amp;"!"&amp;ADDRESS(10,COLUMN(F$9)+6)&amp;":"&amp;ADDRESS(1000,COLUMN(F$9)+6))),
    SUMIF(INDIRECT(Equipo!$D$4&amp;"!B10:B1000"),$B137,INDIRECT(Equipo!$D$4&amp;"!"&amp;ADDRESS(10,COLUMN(F$9)+6)&amp;":"&amp;ADDRESS(1000,COLUMN(F$9)+6))),
    SUMIF(INDIRECT(Equipo!$E$4&amp;"!B10:B1000"),$B137,INDIRECT(Equipo!$E$4&amp;"!"&amp;ADDRESS(10,COLUMN(F$9)+6)&amp;":"&amp;ADDRESS(1000,COLUMN(F$9)+6))),
    SUMIF(INDIRECT(Equipo!$F$4&amp;"!B10:B1000"),$B137,INDIRECT(Equipo!$F$4&amp;"!"&amp;ADDRESS(10,COLUMN(F$9)+6)&amp;":"&amp;ADDRESS(1000,COLUMN(F$9)+6))),
    SUMIF(INDIRECT(Equipo!$G$4&amp;"!B10:B1000"),$B137,INDIRECT(Equipo!$G$4&amp;"!"&amp;ADDRESS(10,COLUMN(F$9)+6)&amp;":"&amp;ADDRESS(1000,COLUMN(F$9)+6)))))</f>
        <v>-</v>
      </c>
      <c r="G137" s="2" t="str">
        <f ca="1">IF(ISBLANK(Tareas!$B135),"-",
SUM(
    SUMIF(INDIRECT(Equipo!$C$4&amp;"!B10:B1000"),$B137,INDIRECT(Equipo!$C$4&amp;"!"&amp;ADDRESS(10,COLUMN(G$9)+6)&amp;":"&amp;ADDRESS(1000,COLUMN(G$9)+6))),
    SUMIF(INDIRECT(Equipo!$D$4&amp;"!B10:B1000"),$B137,INDIRECT(Equipo!$D$4&amp;"!"&amp;ADDRESS(10,COLUMN(G$9)+6)&amp;":"&amp;ADDRESS(1000,COLUMN(G$9)+6))),
    SUMIF(INDIRECT(Equipo!$E$4&amp;"!B10:B1000"),$B137,INDIRECT(Equipo!$E$4&amp;"!"&amp;ADDRESS(10,COLUMN(G$9)+6)&amp;":"&amp;ADDRESS(1000,COLUMN(G$9)+6))),
    SUMIF(INDIRECT(Equipo!$F$4&amp;"!B10:B1000"),$B137,INDIRECT(Equipo!$F$4&amp;"!"&amp;ADDRESS(10,COLUMN(G$9)+6)&amp;":"&amp;ADDRESS(1000,COLUMN(G$9)+6))),
    SUMIF(INDIRECT(Equipo!$G$4&amp;"!B10:B1000"),$B137,INDIRECT(Equipo!$G$4&amp;"!"&amp;ADDRESS(10,COLUMN(G$9)+6)&amp;":"&amp;ADDRESS(1000,COLUMN(G$9)+6)))))</f>
        <v>-</v>
      </c>
    </row>
    <row r="138" spans="3:7">
      <c r="C138" s="2" t="str">
        <f>IF(ISBLANK(Tareas!$B136),"-",SUM(D138:G138))</f>
        <v>-</v>
      </c>
      <c r="D138" s="2" t="str">
        <f ca="1">IF(ISBLANK(Tareas!$B136),"-",
SUM(
    SUMIF(INDIRECT(Equipo!$C$4&amp;"!B10:B1000"),$B138,INDIRECT(Equipo!$C$4&amp;"!"&amp;ADDRESS(10,COLUMN(D$9)+6)&amp;":"&amp;ADDRESS(1000,COLUMN(D$9)+6))),
    SUMIF(INDIRECT(Equipo!$D$4&amp;"!B10:B1000"),$B138,INDIRECT(Equipo!$D$4&amp;"!"&amp;ADDRESS(10,COLUMN(D$9)+6)&amp;":"&amp;ADDRESS(1000,COLUMN(D$9)+6))),
    SUMIF(INDIRECT(Equipo!$E$4&amp;"!B10:B1000"),$B138,INDIRECT(Equipo!$E$4&amp;"!"&amp;ADDRESS(10,COLUMN(D$9)+6)&amp;":"&amp;ADDRESS(1000,COLUMN(D$9)+6))),
    SUMIF(INDIRECT(Equipo!$F$4&amp;"!B10:B1000"),$B138,INDIRECT(Equipo!$F$4&amp;"!"&amp;ADDRESS(10,COLUMN(D$9)+6)&amp;":"&amp;ADDRESS(1000,COLUMN(D$9)+6))),
    SUMIF(INDIRECT(Equipo!$G$4&amp;"!B10:B1000"),$B138,INDIRECT(Equipo!$G$4&amp;"!"&amp;ADDRESS(10,COLUMN(D$9)+6)&amp;":"&amp;ADDRESS(1000,COLUMN(D$9)+6)))))</f>
        <v>-</v>
      </c>
      <c r="E138" s="2" t="str">
        <f ca="1">IF(ISBLANK(Tareas!$B136),"-",
SUM(
    SUMIF(INDIRECT(Equipo!$C$4&amp;"!B10:B1000"),$B138,INDIRECT(Equipo!$C$4&amp;"!"&amp;ADDRESS(10,COLUMN(E$9)+6)&amp;":"&amp;ADDRESS(1000,COLUMN(E$9)+6))),
    SUMIF(INDIRECT(Equipo!$D$4&amp;"!B10:B1000"),$B138,INDIRECT(Equipo!$D$4&amp;"!"&amp;ADDRESS(10,COLUMN(E$9)+6)&amp;":"&amp;ADDRESS(1000,COLUMN(E$9)+6))),
    SUMIF(INDIRECT(Equipo!$E$4&amp;"!B10:B1000"),$B138,INDIRECT(Equipo!$E$4&amp;"!"&amp;ADDRESS(10,COLUMN(E$9)+6)&amp;":"&amp;ADDRESS(1000,COLUMN(E$9)+6))),
    SUMIF(INDIRECT(Equipo!$F$4&amp;"!B10:B1000"),$B138,INDIRECT(Equipo!$F$4&amp;"!"&amp;ADDRESS(10,COLUMN(E$9)+6)&amp;":"&amp;ADDRESS(1000,COLUMN(E$9)+6))),
    SUMIF(INDIRECT(Equipo!$G$4&amp;"!B10:B1000"),$B138,INDIRECT(Equipo!$G$4&amp;"!"&amp;ADDRESS(10,COLUMN(E$9)+6)&amp;":"&amp;ADDRESS(1000,COLUMN(E$9)+6)))))</f>
        <v>-</v>
      </c>
      <c r="F138" s="2" t="str">
        <f ca="1">IF(ISBLANK(Tareas!$B136),"-",
SUM(
    SUMIF(INDIRECT(Equipo!$C$4&amp;"!B10:B1000"),$B138,INDIRECT(Equipo!$C$4&amp;"!"&amp;ADDRESS(10,COLUMN(F$9)+6)&amp;":"&amp;ADDRESS(1000,COLUMN(F$9)+6))),
    SUMIF(INDIRECT(Equipo!$D$4&amp;"!B10:B1000"),$B138,INDIRECT(Equipo!$D$4&amp;"!"&amp;ADDRESS(10,COLUMN(F$9)+6)&amp;":"&amp;ADDRESS(1000,COLUMN(F$9)+6))),
    SUMIF(INDIRECT(Equipo!$E$4&amp;"!B10:B1000"),$B138,INDIRECT(Equipo!$E$4&amp;"!"&amp;ADDRESS(10,COLUMN(F$9)+6)&amp;":"&amp;ADDRESS(1000,COLUMN(F$9)+6))),
    SUMIF(INDIRECT(Equipo!$F$4&amp;"!B10:B1000"),$B138,INDIRECT(Equipo!$F$4&amp;"!"&amp;ADDRESS(10,COLUMN(F$9)+6)&amp;":"&amp;ADDRESS(1000,COLUMN(F$9)+6))),
    SUMIF(INDIRECT(Equipo!$G$4&amp;"!B10:B1000"),$B138,INDIRECT(Equipo!$G$4&amp;"!"&amp;ADDRESS(10,COLUMN(F$9)+6)&amp;":"&amp;ADDRESS(1000,COLUMN(F$9)+6)))))</f>
        <v>-</v>
      </c>
      <c r="G138" s="2" t="str">
        <f ca="1">IF(ISBLANK(Tareas!$B136),"-",
SUM(
    SUMIF(INDIRECT(Equipo!$C$4&amp;"!B10:B1000"),$B138,INDIRECT(Equipo!$C$4&amp;"!"&amp;ADDRESS(10,COLUMN(G$9)+6)&amp;":"&amp;ADDRESS(1000,COLUMN(G$9)+6))),
    SUMIF(INDIRECT(Equipo!$D$4&amp;"!B10:B1000"),$B138,INDIRECT(Equipo!$D$4&amp;"!"&amp;ADDRESS(10,COLUMN(G$9)+6)&amp;":"&amp;ADDRESS(1000,COLUMN(G$9)+6))),
    SUMIF(INDIRECT(Equipo!$E$4&amp;"!B10:B1000"),$B138,INDIRECT(Equipo!$E$4&amp;"!"&amp;ADDRESS(10,COLUMN(G$9)+6)&amp;":"&amp;ADDRESS(1000,COLUMN(G$9)+6))),
    SUMIF(INDIRECT(Equipo!$F$4&amp;"!B10:B1000"),$B138,INDIRECT(Equipo!$F$4&amp;"!"&amp;ADDRESS(10,COLUMN(G$9)+6)&amp;":"&amp;ADDRESS(1000,COLUMN(G$9)+6))),
    SUMIF(INDIRECT(Equipo!$G$4&amp;"!B10:B1000"),$B138,INDIRECT(Equipo!$G$4&amp;"!"&amp;ADDRESS(10,COLUMN(G$9)+6)&amp;":"&amp;ADDRESS(1000,COLUMN(G$9)+6)))))</f>
        <v>-</v>
      </c>
    </row>
    <row r="139" spans="3:7">
      <c r="C139" s="2" t="str">
        <f>IF(ISBLANK(Tareas!$B137),"-",SUM(D139:G139))</f>
        <v>-</v>
      </c>
      <c r="D139" s="2" t="str">
        <f ca="1">IF(ISBLANK(Tareas!$B137),"-",
SUM(
    SUMIF(INDIRECT(Equipo!$C$4&amp;"!B10:B1000"),$B139,INDIRECT(Equipo!$C$4&amp;"!"&amp;ADDRESS(10,COLUMN(D$9)+6)&amp;":"&amp;ADDRESS(1000,COLUMN(D$9)+6))),
    SUMIF(INDIRECT(Equipo!$D$4&amp;"!B10:B1000"),$B139,INDIRECT(Equipo!$D$4&amp;"!"&amp;ADDRESS(10,COLUMN(D$9)+6)&amp;":"&amp;ADDRESS(1000,COLUMN(D$9)+6))),
    SUMIF(INDIRECT(Equipo!$E$4&amp;"!B10:B1000"),$B139,INDIRECT(Equipo!$E$4&amp;"!"&amp;ADDRESS(10,COLUMN(D$9)+6)&amp;":"&amp;ADDRESS(1000,COLUMN(D$9)+6))),
    SUMIF(INDIRECT(Equipo!$F$4&amp;"!B10:B1000"),$B139,INDIRECT(Equipo!$F$4&amp;"!"&amp;ADDRESS(10,COLUMN(D$9)+6)&amp;":"&amp;ADDRESS(1000,COLUMN(D$9)+6))),
    SUMIF(INDIRECT(Equipo!$G$4&amp;"!B10:B1000"),$B139,INDIRECT(Equipo!$G$4&amp;"!"&amp;ADDRESS(10,COLUMN(D$9)+6)&amp;":"&amp;ADDRESS(1000,COLUMN(D$9)+6)))))</f>
        <v>-</v>
      </c>
      <c r="E139" s="2" t="str">
        <f ca="1">IF(ISBLANK(Tareas!$B137),"-",
SUM(
    SUMIF(INDIRECT(Equipo!$C$4&amp;"!B10:B1000"),$B139,INDIRECT(Equipo!$C$4&amp;"!"&amp;ADDRESS(10,COLUMN(E$9)+6)&amp;":"&amp;ADDRESS(1000,COLUMN(E$9)+6))),
    SUMIF(INDIRECT(Equipo!$D$4&amp;"!B10:B1000"),$B139,INDIRECT(Equipo!$D$4&amp;"!"&amp;ADDRESS(10,COLUMN(E$9)+6)&amp;":"&amp;ADDRESS(1000,COLUMN(E$9)+6))),
    SUMIF(INDIRECT(Equipo!$E$4&amp;"!B10:B1000"),$B139,INDIRECT(Equipo!$E$4&amp;"!"&amp;ADDRESS(10,COLUMN(E$9)+6)&amp;":"&amp;ADDRESS(1000,COLUMN(E$9)+6))),
    SUMIF(INDIRECT(Equipo!$F$4&amp;"!B10:B1000"),$B139,INDIRECT(Equipo!$F$4&amp;"!"&amp;ADDRESS(10,COLUMN(E$9)+6)&amp;":"&amp;ADDRESS(1000,COLUMN(E$9)+6))),
    SUMIF(INDIRECT(Equipo!$G$4&amp;"!B10:B1000"),$B139,INDIRECT(Equipo!$G$4&amp;"!"&amp;ADDRESS(10,COLUMN(E$9)+6)&amp;":"&amp;ADDRESS(1000,COLUMN(E$9)+6)))))</f>
        <v>-</v>
      </c>
      <c r="F139" s="2" t="str">
        <f ca="1">IF(ISBLANK(Tareas!$B137),"-",
SUM(
    SUMIF(INDIRECT(Equipo!$C$4&amp;"!B10:B1000"),$B139,INDIRECT(Equipo!$C$4&amp;"!"&amp;ADDRESS(10,COLUMN(F$9)+6)&amp;":"&amp;ADDRESS(1000,COLUMN(F$9)+6))),
    SUMIF(INDIRECT(Equipo!$D$4&amp;"!B10:B1000"),$B139,INDIRECT(Equipo!$D$4&amp;"!"&amp;ADDRESS(10,COLUMN(F$9)+6)&amp;":"&amp;ADDRESS(1000,COLUMN(F$9)+6))),
    SUMIF(INDIRECT(Equipo!$E$4&amp;"!B10:B1000"),$B139,INDIRECT(Equipo!$E$4&amp;"!"&amp;ADDRESS(10,COLUMN(F$9)+6)&amp;":"&amp;ADDRESS(1000,COLUMN(F$9)+6))),
    SUMIF(INDIRECT(Equipo!$F$4&amp;"!B10:B1000"),$B139,INDIRECT(Equipo!$F$4&amp;"!"&amp;ADDRESS(10,COLUMN(F$9)+6)&amp;":"&amp;ADDRESS(1000,COLUMN(F$9)+6))),
    SUMIF(INDIRECT(Equipo!$G$4&amp;"!B10:B1000"),$B139,INDIRECT(Equipo!$G$4&amp;"!"&amp;ADDRESS(10,COLUMN(F$9)+6)&amp;":"&amp;ADDRESS(1000,COLUMN(F$9)+6)))))</f>
        <v>-</v>
      </c>
      <c r="G139" s="2" t="str">
        <f ca="1">IF(ISBLANK(Tareas!$B137),"-",
SUM(
    SUMIF(INDIRECT(Equipo!$C$4&amp;"!B10:B1000"),$B139,INDIRECT(Equipo!$C$4&amp;"!"&amp;ADDRESS(10,COLUMN(G$9)+6)&amp;":"&amp;ADDRESS(1000,COLUMN(G$9)+6))),
    SUMIF(INDIRECT(Equipo!$D$4&amp;"!B10:B1000"),$B139,INDIRECT(Equipo!$D$4&amp;"!"&amp;ADDRESS(10,COLUMN(G$9)+6)&amp;":"&amp;ADDRESS(1000,COLUMN(G$9)+6))),
    SUMIF(INDIRECT(Equipo!$E$4&amp;"!B10:B1000"),$B139,INDIRECT(Equipo!$E$4&amp;"!"&amp;ADDRESS(10,COLUMN(G$9)+6)&amp;":"&amp;ADDRESS(1000,COLUMN(G$9)+6))),
    SUMIF(INDIRECT(Equipo!$F$4&amp;"!B10:B1000"),$B139,INDIRECT(Equipo!$F$4&amp;"!"&amp;ADDRESS(10,COLUMN(G$9)+6)&amp;":"&amp;ADDRESS(1000,COLUMN(G$9)+6))),
    SUMIF(INDIRECT(Equipo!$G$4&amp;"!B10:B1000"),$B139,INDIRECT(Equipo!$G$4&amp;"!"&amp;ADDRESS(10,COLUMN(G$9)+6)&amp;":"&amp;ADDRESS(1000,COLUMN(G$9)+6)))))</f>
        <v>-</v>
      </c>
    </row>
    <row r="140" spans="3:7">
      <c r="C140" s="2" t="str">
        <f>IF(ISBLANK(Tareas!$B138),"-",SUM(D140:G140))</f>
        <v>-</v>
      </c>
      <c r="D140" s="2" t="str">
        <f ca="1">IF(ISBLANK(Tareas!$B138),"-",
SUM(
    SUMIF(INDIRECT(Equipo!$C$4&amp;"!B10:B1000"),$B140,INDIRECT(Equipo!$C$4&amp;"!"&amp;ADDRESS(10,COLUMN(D$9)+6)&amp;":"&amp;ADDRESS(1000,COLUMN(D$9)+6))),
    SUMIF(INDIRECT(Equipo!$D$4&amp;"!B10:B1000"),$B140,INDIRECT(Equipo!$D$4&amp;"!"&amp;ADDRESS(10,COLUMN(D$9)+6)&amp;":"&amp;ADDRESS(1000,COLUMN(D$9)+6))),
    SUMIF(INDIRECT(Equipo!$E$4&amp;"!B10:B1000"),$B140,INDIRECT(Equipo!$E$4&amp;"!"&amp;ADDRESS(10,COLUMN(D$9)+6)&amp;":"&amp;ADDRESS(1000,COLUMN(D$9)+6))),
    SUMIF(INDIRECT(Equipo!$F$4&amp;"!B10:B1000"),$B140,INDIRECT(Equipo!$F$4&amp;"!"&amp;ADDRESS(10,COLUMN(D$9)+6)&amp;":"&amp;ADDRESS(1000,COLUMN(D$9)+6))),
    SUMIF(INDIRECT(Equipo!$G$4&amp;"!B10:B1000"),$B140,INDIRECT(Equipo!$G$4&amp;"!"&amp;ADDRESS(10,COLUMN(D$9)+6)&amp;":"&amp;ADDRESS(1000,COLUMN(D$9)+6)))))</f>
        <v>-</v>
      </c>
      <c r="E140" s="2" t="str">
        <f ca="1">IF(ISBLANK(Tareas!$B138),"-",
SUM(
    SUMIF(INDIRECT(Equipo!$C$4&amp;"!B10:B1000"),$B140,INDIRECT(Equipo!$C$4&amp;"!"&amp;ADDRESS(10,COLUMN(E$9)+6)&amp;":"&amp;ADDRESS(1000,COLUMN(E$9)+6))),
    SUMIF(INDIRECT(Equipo!$D$4&amp;"!B10:B1000"),$B140,INDIRECT(Equipo!$D$4&amp;"!"&amp;ADDRESS(10,COLUMN(E$9)+6)&amp;":"&amp;ADDRESS(1000,COLUMN(E$9)+6))),
    SUMIF(INDIRECT(Equipo!$E$4&amp;"!B10:B1000"),$B140,INDIRECT(Equipo!$E$4&amp;"!"&amp;ADDRESS(10,COLUMN(E$9)+6)&amp;":"&amp;ADDRESS(1000,COLUMN(E$9)+6))),
    SUMIF(INDIRECT(Equipo!$F$4&amp;"!B10:B1000"),$B140,INDIRECT(Equipo!$F$4&amp;"!"&amp;ADDRESS(10,COLUMN(E$9)+6)&amp;":"&amp;ADDRESS(1000,COLUMN(E$9)+6))),
    SUMIF(INDIRECT(Equipo!$G$4&amp;"!B10:B1000"),$B140,INDIRECT(Equipo!$G$4&amp;"!"&amp;ADDRESS(10,COLUMN(E$9)+6)&amp;":"&amp;ADDRESS(1000,COLUMN(E$9)+6)))))</f>
        <v>-</v>
      </c>
      <c r="F140" s="2" t="str">
        <f ca="1">IF(ISBLANK(Tareas!$B138),"-",
SUM(
    SUMIF(INDIRECT(Equipo!$C$4&amp;"!B10:B1000"),$B140,INDIRECT(Equipo!$C$4&amp;"!"&amp;ADDRESS(10,COLUMN(F$9)+6)&amp;":"&amp;ADDRESS(1000,COLUMN(F$9)+6))),
    SUMIF(INDIRECT(Equipo!$D$4&amp;"!B10:B1000"),$B140,INDIRECT(Equipo!$D$4&amp;"!"&amp;ADDRESS(10,COLUMN(F$9)+6)&amp;":"&amp;ADDRESS(1000,COLUMN(F$9)+6))),
    SUMIF(INDIRECT(Equipo!$E$4&amp;"!B10:B1000"),$B140,INDIRECT(Equipo!$E$4&amp;"!"&amp;ADDRESS(10,COLUMN(F$9)+6)&amp;":"&amp;ADDRESS(1000,COLUMN(F$9)+6))),
    SUMIF(INDIRECT(Equipo!$F$4&amp;"!B10:B1000"),$B140,INDIRECT(Equipo!$F$4&amp;"!"&amp;ADDRESS(10,COLUMN(F$9)+6)&amp;":"&amp;ADDRESS(1000,COLUMN(F$9)+6))),
    SUMIF(INDIRECT(Equipo!$G$4&amp;"!B10:B1000"),$B140,INDIRECT(Equipo!$G$4&amp;"!"&amp;ADDRESS(10,COLUMN(F$9)+6)&amp;":"&amp;ADDRESS(1000,COLUMN(F$9)+6)))))</f>
        <v>-</v>
      </c>
      <c r="G140" s="2" t="str">
        <f ca="1">IF(ISBLANK(Tareas!$B138),"-",
SUM(
    SUMIF(INDIRECT(Equipo!$C$4&amp;"!B10:B1000"),$B140,INDIRECT(Equipo!$C$4&amp;"!"&amp;ADDRESS(10,COLUMN(G$9)+6)&amp;":"&amp;ADDRESS(1000,COLUMN(G$9)+6))),
    SUMIF(INDIRECT(Equipo!$D$4&amp;"!B10:B1000"),$B140,INDIRECT(Equipo!$D$4&amp;"!"&amp;ADDRESS(10,COLUMN(G$9)+6)&amp;":"&amp;ADDRESS(1000,COLUMN(G$9)+6))),
    SUMIF(INDIRECT(Equipo!$E$4&amp;"!B10:B1000"),$B140,INDIRECT(Equipo!$E$4&amp;"!"&amp;ADDRESS(10,COLUMN(G$9)+6)&amp;":"&amp;ADDRESS(1000,COLUMN(G$9)+6))),
    SUMIF(INDIRECT(Equipo!$F$4&amp;"!B10:B1000"),$B140,INDIRECT(Equipo!$F$4&amp;"!"&amp;ADDRESS(10,COLUMN(G$9)+6)&amp;":"&amp;ADDRESS(1000,COLUMN(G$9)+6))),
    SUMIF(INDIRECT(Equipo!$G$4&amp;"!B10:B1000"),$B140,INDIRECT(Equipo!$G$4&amp;"!"&amp;ADDRESS(10,COLUMN(G$9)+6)&amp;":"&amp;ADDRESS(1000,COLUMN(G$9)+6)))))</f>
        <v>-</v>
      </c>
    </row>
    <row r="141" spans="3:7">
      <c r="C141" s="2" t="str">
        <f>IF(ISBLANK(Tareas!$B139),"-",SUM(D141:G141))</f>
        <v>-</v>
      </c>
      <c r="D141" s="2" t="str">
        <f ca="1">IF(ISBLANK(Tareas!$B139),"-",
SUM(
    SUMIF(INDIRECT(Equipo!$C$4&amp;"!B10:B1000"),$B141,INDIRECT(Equipo!$C$4&amp;"!"&amp;ADDRESS(10,COLUMN(D$9)+6)&amp;":"&amp;ADDRESS(1000,COLUMN(D$9)+6))),
    SUMIF(INDIRECT(Equipo!$D$4&amp;"!B10:B1000"),$B141,INDIRECT(Equipo!$D$4&amp;"!"&amp;ADDRESS(10,COLUMN(D$9)+6)&amp;":"&amp;ADDRESS(1000,COLUMN(D$9)+6))),
    SUMIF(INDIRECT(Equipo!$E$4&amp;"!B10:B1000"),$B141,INDIRECT(Equipo!$E$4&amp;"!"&amp;ADDRESS(10,COLUMN(D$9)+6)&amp;":"&amp;ADDRESS(1000,COLUMN(D$9)+6))),
    SUMIF(INDIRECT(Equipo!$F$4&amp;"!B10:B1000"),$B141,INDIRECT(Equipo!$F$4&amp;"!"&amp;ADDRESS(10,COLUMN(D$9)+6)&amp;":"&amp;ADDRESS(1000,COLUMN(D$9)+6))),
    SUMIF(INDIRECT(Equipo!$G$4&amp;"!B10:B1000"),$B141,INDIRECT(Equipo!$G$4&amp;"!"&amp;ADDRESS(10,COLUMN(D$9)+6)&amp;":"&amp;ADDRESS(1000,COLUMN(D$9)+6)))))</f>
        <v>-</v>
      </c>
      <c r="E141" s="2" t="str">
        <f ca="1">IF(ISBLANK(Tareas!$B139),"-",
SUM(
    SUMIF(INDIRECT(Equipo!$C$4&amp;"!B10:B1000"),$B141,INDIRECT(Equipo!$C$4&amp;"!"&amp;ADDRESS(10,COLUMN(E$9)+6)&amp;":"&amp;ADDRESS(1000,COLUMN(E$9)+6))),
    SUMIF(INDIRECT(Equipo!$D$4&amp;"!B10:B1000"),$B141,INDIRECT(Equipo!$D$4&amp;"!"&amp;ADDRESS(10,COLUMN(E$9)+6)&amp;":"&amp;ADDRESS(1000,COLUMN(E$9)+6))),
    SUMIF(INDIRECT(Equipo!$E$4&amp;"!B10:B1000"),$B141,INDIRECT(Equipo!$E$4&amp;"!"&amp;ADDRESS(10,COLUMN(E$9)+6)&amp;":"&amp;ADDRESS(1000,COLUMN(E$9)+6))),
    SUMIF(INDIRECT(Equipo!$F$4&amp;"!B10:B1000"),$B141,INDIRECT(Equipo!$F$4&amp;"!"&amp;ADDRESS(10,COLUMN(E$9)+6)&amp;":"&amp;ADDRESS(1000,COLUMN(E$9)+6))),
    SUMIF(INDIRECT(Equipo!$G$4&amp;"!B10:B1000"),$B141,INDIRECT(Equipo!$G$4&amp;"!"&amp;ADDRESS(10,COLUMN(E$9)+6)&amp;":"&amp;ADDRESS(1000,COLUMN(E$9)+6)))))</f>
        <v>-</v>
      </c>
      <c r="F141" s="2" t="str">
        <f ca="1">IF(ISBLANK(Tareas!$B139),"-",
SUM(
    SUMIF(INDIRECT(Equipo!$C$4&amp;"!B10:B1000"),$B141,INDIRECT(Equipo!$C$4&amp;"!"&amp;ADDRESS(10,COLUMN(F$9)+6)&amp;":"&amp;ADDRESS(1000,COLUMN(F$9)+6))),
    SUMIF(INDIRECT(Equipo!$D$4&amp;"!B10:B1000"),$B141,INDIRECT(Equipo!$D$4&amp;"!"&amp;ADDRESS(10,COLUMN(F$9)+6)&amp;":"&amp;ADDRESS(1000,COLUMN(F$9)+6))),
    SUMIF(INDIRECT(Equipo!$E$4&amp;"!B10:B1000"),$B141,INDIRECT(Equipo!$E$4&amp;"!"&amp;ADDRESS(10,COLUMN(F$9)+6)&amp;":"&amp;ADDRESS(1000,COLUMN(F$9)+6))),
    SUMIF(INDIRECT(Equipo!$F$4&amp;"!B10:B1000"),$B141,INDIRECT(Equipo!$F$4&amp;"!"&amp;ADDRESS(10,COLUMN(F$9)+6)&amp;":"&amp;ADDRESS(1000,COLUMN(F$9)+6))),
    SUMIF(INDIRECT(Equipo!$G$4&amp;"!B10:B1000"),$B141,INDIRECT(Equipo!$G$4&amp;"!"&amp;ADDRESS(10,COLUMN(F$9)+6)&amp;":"&amp;ADDRESS(1000,COLUMN(F$9)+6)))))</f>
        <v>-</v>
      </c>
      <c r="G141" s="2" t="str">
        <f ca="1">IF(ISBLANK(Tareas!$B139),"-",
SUM(
    SUMIF(INDIRECT(Equipo!$C$4&amp;"!B10:B1000"),$B141,INDIRECT(Equipo!$C$4&amp;"!"&amp;ADDRESS(10,COLUMN(G$9)+6)&amp;":"&amp;ADDRESS(1000,COLUMN(G$9)+6))),
    SUMIF(INDIRECT(Equipo!$D$4&amp;"!B10:B1000"),$B141,INDIRECT(Equipo!$D$4&amp;"!"&amp;ADDRESS(10,COLUMN(G$9)+6)&amp;":"&amp;ADDRESS(1000,COLUMN(G$9)+6))),
    SUMIF(INDIRECT(Equipo!$E$4&amp;"!B10:B1000"),$B141,INDIRECT(Equipo!$E$4&amp;"!"&amp;ADDRESS(10,COLUMN(G$9)+6)&amp;":"&amp;ADDRESS(1000,COLUMN(G$9)+6))),
    SUMIF(INDIRECT(Equipo!$F$4&amp;"!B10:B1000"),$B141,INDIRECT(Equipo!$F$4&amp;"!"&amp;ADDRESS(10,COLUMN(G$9)+6)&amp;":"&amp;ADDRESS(1000,COLUMN(G$9)+6))),
    SUMIF(INDIRECT(Equipo!$G$4&amp;"!B10:B1000"),$B141,INDIRECT(Equipo!$G$4&amp;"!"&amp;ADDRESS(10,COLUMN(G$9)+6)&amp;":"&amp;ADDRESS(1000,COLUMN(G$9)+6)))))</f>
        <v>-</v>
      </c>
    </row>
    <row r="142" spans="3:7">
      <c r="C142" s="2" t="str">
        <f>IF(ISBLANK(Tareas!$B140),"-",SUM(D142:G142))</f>
        <v>-</v>
      </c>
      <c r="D142" s="2" t="str">
        <f ca="1">IF(ISBLANK(Tareas!$B140),"-",
SUM(
    SUMIF(INDIRECT(Equipo!$C$4&amp;"!B10:B1000"),$B142,INDIRECT(Equipo!$C$4&amp;"!"&amp;ADDRESS(10,COLUMN(D$9)+6)&amp;":"&amp;ADDRESS(1000,COLUMN(D$9)+6))),
    SUMIF(INDIRECT(Equipo!$D$4&amp;"!B10:B1000"),$B142,INDIRECT(Equipo!$D$4&amp;"!"&amp;ADDRESS(10,COLUMN(D$9)+6)&amp;":"&amp;ADDRESS(1000,COLUMN(D$9)+6))),
    SUMIF(INDIRECT(Equipo!$E$4&amp;"!B10:B1000"),$B142,INDIRECT(Equipo!$E$4&amp;"!"&amp;ADDRESS(10,COLUMN(D$9)+6)&amp;":"&amp;ADDRESS(1000,COLUMN(D$9)+6))),
    SUMIF(INDIRECT(Equipo!$F$4&amp;"!B10:B1000"),$B142,INDIRECT(Equipo!$F$4&amp;"!"&amp;ADDRESS(10,COLUMN(D$9)+6)&amp;":"&amp;ADDRESS(1000,COLUMN(D$9)+6))),
    SUMIF(INDIRECT(Equipo!$G$4&amp;"!B10:B1000"),$B142,INDIRECT(Equipo!$G$4&amp;"!"&amp;ADDRESS(10,COLUMN(D$9)+6)&amp;":"&amp;ADDRESS(1000,COLUMN(D$9)+6)))))</f>
        <v>-</v>
      </c>
      <c r="E142" s="2" t="str">
        <f ca="1">IF(ISBLANK(Tareas!$B140),"-",
SUM(
    SUMIF(INDIRECT(Equipo!$C$4&amp;"!B10:B1000"),$B142,INDIRECT(Equipo!$C$4&amp;"!"&amp;ADDRESS(10,COLUMN(E$9)+6)&amp;":"&amp;ADDRESS(1000,COLUMN(E$9)+6))),
    SUMIF(INDIRECT(Equipo!$D$4&amp;"!B10:B1000"),$B142,INDIRECT(Equipo!$D$4&amp;"!"&amp;ADDRESS(10,COLUMN(E$9)+6)&amp;":"&amp;ADDRESS(1000,COLUMN(E$9)+6))),
    SUMIF(INDIRECT(Equipo!$E$4&amp;"!B10:B1000"),$B142,INDIRECT(Equipo!$E$4&amp;"!"&amp;ADDRESS(10,COLUMN(E$9)+6)&amp;":"&amp;ADDRESS(1000,COLUMN(E$9)+6))),
    SUMIF(INDIRECT(Equipo!$F$4&amp;"!B10:B1000"),$B142,INDIRECT(Equipo!$F$4&amp;"!"&amp;ADDRESS(10,COLUMN(E$9)+6)&amp;":"&amp;ADDRESS(1000,COLUMN(E$9)+6))),
    SUMIF(INDIRECT(Equipo!$G$4&amp;"!B10:B1000"),$B142,INDIRECT(Equipo!$G$4&amp;"!"&amp;ADDRESS(10,COLUMN(E$9)+6)&amp;":"&amp;ADDRESS(1000,COLUMN(E$9)+6)))))</f>
        <v>-</v>
      </c>
      <c r="F142" s="2" t="str">
        <f ca="1">IF(ISBLANK(Tareas!$B140),"-",
SUM(
    SUMIF(INDIRECT(Equipo!$C$4&amp;"!B10:B1000"),$B142,INDIRECT(Equipo!$C$4&amp;"!"&amp;ADDRESS(10,COLUMN(F$9)+6)&amp;":"&amp;ADDRESS(1000,COLUMN(F$9)+6))),
    SUMIF(INDIRECT(Equipo!$D$4&amp;"!B10:B1000"),$B142,INDIRECT(Equipo!$D$4&amp;"!"&amp;ADDRESS(10,COLUMN(F$9)+6)&amp;":"&amp;ADDRESS(1000,COLUMN(F$9)+6))),
    SUMIF(INDIRECT(Equipo!$E$4&amp;"!B10:B1000"),$B142,INDIRECT(Equipo!$E$4&amp;"!"&amp;ADDRESS(10,COLUMN(F$9)+6)&amp;":"&amp;ADDRESS(1000,COLUMN(F$9)+6))),
    SUMIF(INDIRECT(Equipo!$F$4&amp;"!B10:B1000"),$B142,INDIRECT(Equipo!$F$4&amp;"!"&amp;ADDRESS(10,COLUMN(F$9)+6)&amp;":"&amp;ADDRESS(1000,COLUMN(F$9)+6))),
    SUMIF(INDIRECT(Equipo!$G$4&amp;"!B10:B1000"),$B142,INDIRECT(Equipo!$G$4&amp;"!"&amp;ADDRESS(10,COLUMN(F$9)+6)&amp;":"&amp;ADDRESS(1000,COLUMN(F$9)+6)))))</f>
        <v>-</v>
      </c>
      <c r="G142" s="2" t="str">
        <f ca="1">IF(ISBLANK(Tareas!$B140),"-",
SUM(
    SUMIF(INDIRECT(Equipo!$C$4&amp;"!B10:B1000"),$B142,INDIRECT(Equipo!$C$4&amp;"!"&amp;ADDRESS(10,COLUMN(G$9)+6)&amp;":"&amp;ADDRESS(1000,COLUMN(G$9)+6))),
    SUMIF(INDIRECT(Equipo!$D$4&amp;"!B10:B1000"),$B142,INDIRECT(Equipo!$D$4&amp;"!"&amp;ADDRESS(10,COLUMN(G$9)+6)&amp;":"&amp;ADDRESS(1000,COLUMN(G$9)+6))),
    SUMIF(INDIRECT(Equipo!$E$4&amp;"!B10:B1000"),$B142,INDIRECT(Equipo!$E$4&amp;"!"&amp;ADDRESS(10,COLUMN(G$9)+6)&amp;":"&amp;ADDRESS(1000,COLUMN(G$9)+6))),
    SUMIF(INDIRECT(Equipo!$F$4&amp;"!B10:B1000"),$B142,INDIRECT(Equipo!$F$4&amp;"!"&amp;ADDRESS(10,COLUMN(G$9)+6)&amp;":"&amp;ADDRESS(1000,COLUMN(G$9)+6))),
    SUMIF(INDIRECT(Equipo!$G$4&amp;"!B10:B1000"),$B142,INDIRECT(Equipo!$G$4&amp;"!"&amp;ADDRESS(10,COLUMN(G$9)+6)&amp;":"&amp;ADDRESS(1000,COLUMN(G$9)+6)))))</f>
        <v>-</v>
      </c>
    </row>
    <row r="143" spans="3:7">
      <c r="C143" s="2" t="str">
        <f>IF(ISBLANK(Tareas!$B141),"-",SUM(D143:G143))</f>
        <v>-</v>
      </c>
      <c r="D143" s="2" t="str">
        <f ca="1">IF(ISBLANK(Tareas!$B141),"-",
SUM(
    SUMIF(INDIRECT(Equipo!$C$4&amp;"!B10:B1000"),$B143,INDIRECT(Equipo!$C$4&amp;"!"&amp;ADDRESS(10,COLUMN(D$9)+6)&amp;":"&amp;ADDRESS(1000,COLUMN(D$9)+6))),
    SUMIF(INDIRECT(Equipo!$D$4&amp;"!B10:B1000"),$B143,INDIRECT(Equipo!$D$4&amp;"!"&amp;ADDRESS(10,COLUMN(D$9)+6)&amp;":"&amp;ADDRESS(1000,COLUMN(D$9)+6))),
    SUMIF(INDIRECT(Equipo!$E$4&amp;"!B10:B1000"),$B143,INDIRECT(Equipo!$E$4&amp;"!"&amp;ADDRESS(10,COLUMN(D$9)+6)&amp;":"&amp;ADDRESS(1000,COLUMN(D$9)+6))),
    SUMIF(INDIRECT(Equipo!$F$4&amp;"!B10:B1000"),$B143,INDIRECT(Equipo!$F$4&amp;"!"&amp;ADDRESS(10,COLUMN(D$9)+6)&amp;":"&amp;ADDRESS(1000,COLUMN(D$9)+6))),
    SUMIF(INDIRECT(Equipo!$G$4&amp;"!B10:B1000"),$B143,INDIRECT(Equipo!$G$4&amp;"!"&amp;ADDRESS(10,COLUMN(D$9)+6)&amp;":"&amp;ADDRESS(1000,COLUMN(D$9)+6)))))</f>
        <v>-</v>
      </c>
      <c r="E143" s="2" t="str">
        <f ca="1">IF(ISBLANK(Tareas!$B141),"-",
SUM(
    SUMIF(INDIRECT(Equipo!$C$4&amp;"!B10:B1000"),$B143,INDIRECT(Equipo!$C$4&amp;"!"&amp;ADDRESS(10,COLUMN(E$9)+6)&amp;":"&amp;ADDRESS(1000,COLUMN(E$9)+6))),
    SUMIF(INDIRECT(Equipo!$D$4&amp;"!B10:B1000"),$B143,INDIRECT(Equipo!$D$4&amp;"!"&amp;ADDRESS(10,COLUMN(E$9)+6)&amp;":"&amp;ADDRESS(1000,COLUMN(E$9)+6))),
    SUMIF(INDIRECT(Equipo!$E$4&amp;"!B10:B1000"),$B143,INDIRECT(Equipo!$E$4&amp;"!"&amp;ADDRESS(10,COLUMN(E$9)+6)&amp;":"&amp;ADDRESS(1000,COLUMN(E$9)+6))),
    SUMIF(INDIRECT(Equipo!$F$4&amp;"!B10:B1000"),$B143,INDIRECT(Equipo!$F$4&amp;"!"&amp;ADDRESS(10,COLUMN(E$9)+6)&amp;":"&amp;ADDRESS(1000,COLUMN(E$9)+6))),
    SUMIF(INDIRECT(Equipo!$G$4&amp;"!B10:B1000"),$B143,INDIRECT(Equipo!$G$4&amp;"!"&amp;ADDRESS(10,COLUMN(E$9)+6)&amp;":"&amp;ADDRESS(1000,COLUMN(E$9)+6)))))</f>
        <v>-</v>
      </c>
      <c r="F143" s="2" t="str">
        <f ca="1">IF(ISBLANK(Tareas!$B141),"-",
SUM(
    SUMIF(INDIRECT(Equipo!$C$4&amp;"!B10:B1000"),$B143,INDIRECT(Equipo!$C$4&amp;"!"&amp;ADDRESS(10,COLUMN(F$9)+6)&amp;":"&amp;ADDRESS(1000,COLUMN(F$9)+6))),
    SUMIF(INDIRECT(Equipo!$D$4&amp;"!B10:B1000"),$B143,INDIRECT(Equipo!$D$4&amp;"!"&amp;ADDRESS(10,COLUMN(F$9)+6)&amp;":"&amp;ADDRESS(1000,COLUMN(F$9)+6))),
    SUMIF(INDIRECT(Equipo!$E$4&amp;"!B10:B1000"),$B143,INDIRECT(Equipo!$E$4&amp;"!"&amp;ADDRESS(10,COLUMN(F$9)+6)&amp;":"&amp;ADDRESS(1000,COLUMN(F$9)+6))),
    SUMIF(INDIRECT(Equipo!$F$4&amp;"!B10:B1000"),$B143,INDIRECT(Equipo!$F$4&amp;"!"&amp;ADDRESS(10,COLUMN(F$9)+6)&amp;":"&amp;ADDRESS(1000,COLUMN(F$9)+6))),
    SUMIF(INDIRECT(Equipo!$G$4&amp;"!B10:B1000"),$B143,INDIRECT(Equipo!$G$4&amp;"!"&amp;ADDRESS(10,COLUMN(F$9)+6)&amp;":"&amp;ADDRESS(1000,COLUMN(F$9)+6)))))</f>
        <v>-</v>
      </c>
      <c r="G143" s="2" t="str">
        <f ca="1">IF(ISBLANK(Tareas!$B141),"-",
SUM(
    SUMIF(INDIRECT(Equipo!$C$4&amp;"!B10:B1000"),$B143,INDIRECT(Equipo!$C$4&amp;"!"&amp;ADDRESS(10,COLUMN(G$9)+6)&amp;":"&amp;ADDRESS(1000,COLUMN(G$9)+6))),
    SUMIF(INDIRECT(Equipo!$D$4&amp;"!B10:B1000"),$B143,INDIRECT(Equipo!$D$4&amp;"!"&amp;ADDRESS(10,COLUMN(G$9)+6)&amp;":"&amp;ADDRESS(1000,COLUMN(G$9)+6))),
    SUMIF(INDIRECT(Equipo!$E$4&amp;"!B10:B1000"),$B143,INDIRECT(Equipo!$E$4&amp;"!"&amp;ADDRESS(10,COLUMN(G$9)+6)&amp;":"&amp;ADDRESS(1000,COLUMN(G$9)+6))),
    SUMIF(INDIRECT(Equipo!$F$4&amp;"!B10:B1000"),$B143,INDIRECT(Equipo!$F$4&amp;"!"&amp;ADDRESS(10,COLUMN(G$9)+6)&amp;":"&amp;ADDRESS(1000,COLUMN(G$9)+6))),
    SUMIF(INDIRECT(Equipo!$G$4&amp;"!B10:B1000"),$B143,INDIRECT(Equipo!$G$4&amp;"!"&amp;ADDRESS(10,COLUMN(G$9)+6)&amp;":"&amp;ADDRESS(1000,COLUMN(G$9)+6)))))</f>
        <v>-</v>
      </c>
    </row>
    <row r="144" spans="3:7">
      <c r="C144" s="2" t="str">
        <f>IF(ISBLANK(Tareas!$B142),"-",SUM(D144:G144))</f>
        <v>-</v>
      </c>
      <c r="D144" s="2" t="str">
        <f ca="1">IF(ISBLANK(Tareas!$B142),"-",
SUM(
    SUMIF(INDIRECT(Equipo!$C$4&amp;"!B10:B1000"),$B144,INDIRECT(Equipo!$C$4&amp;"!"&amp;ADDRESS(10,COLUMN(D$9)+6)&amp;":"&amp;ADDRESS(1000,COLUMN(D$9)+6))),
    SUMIF(INDIRECT(Equipo!$D$4&amp;"!B10:B1000"),$B144,INDIRECT(Equipo!$D$4&amp;"!"&amp;ADDRESS(10,COLUMN(D$9)+6)&amp;":"&amp;ADDRESS(1000,COLUMN(D$9)+6))),
    SUMIF(INDIRECT(Equipo!$E$4&amp;"!B10:B1000"),$B144,INDIRECT(Equipo!$E$4&amp;"!"&amp;ADDRESS(10,COLUMN(D$9)+6)&amp;":"&amp;ADDRESS(1000,COLUMN(D$9)+6))),
    SUMIF(INDIRECT(Equipo!$F$4&amp;"!B10:B1000"),$B144,INDIRECT(Equipo!$F$4&amp;"!"&amp;ADDRESS(10,COLUMN(D$9)+6)&amp;":"&amp;ADDRESS(1000,COLUMN(D$9)+6))),
    SUMIF(INDIRECT(Equipo!$G$4&amp;"!B10:B1000"),$B144,INDIRECT(Equipo!$G$4&amp;"!"&amp;ADDRESS(10,COLUMN(D$9)+6)&amp;":"&amp;ADDRESS(1000,COLUMN(D$9)+6)))))</f>
        <v>-</v>
      </c>
      <c r="E144" s="2" t="str">
        <f ca="1">IF(ISBLANK(Tareas!$B142),"-",
SUM(
    SUMIF(INDIRECT(Equipo!$C$4&amp;"!B10:B1000"),$B144,INDIRECT(Equipo!$C$4&amp;"!"&amp;ADDRESS(10,COLUMN(E$9)+6)&amp;":"&amp;ADDRESS(1000,COLUMN(E$9)+6))),
    SUMIF(INDIRECT(Equipo!$D$4&amp;"!B10:B1000"),$B144,INDIRECT(Equipo!$D$4&amp;"!"&amp;ADDRESS(10,COLUMN(E$9)+6)&amp;":"&amp;ADDRESS(1000,COLUMN(E$9)+6))),
    SUMIF(INDIRECT(Equipo!$E$4&amp;"!B10:B1000"),$B144,INDIRECT(Equipo!$E$4&amp;"!"&amp;ADDRESS(10,COLUMN(E$9)+6)&amp;":"&amp;ADDRESS(1000,COLUMN(E$9)+6))),
    SUMIF(INDIRECT(Equipo!$F$4&amp;"!B10:B1000"),$B144,INDIRECT(Equipo!$F$4&amp;"!"&amp;ADDRESS(10,COLUMN(E$9)+6)&amp;":"&amp;ADDRESS(1000,COLUMN(E$9)+6))),
    SUMIF(INDIRECT(Equipo!$G$4&amp;"!B10:B1000"),$B144,INDIRECT(Equipo!$G$4&amp;"!"&amp;ADDRESS(10,COLUMN(E$9)+6)&amp;":"&amp;ADDRESS(1000,COLUMN(E$9)+6)))))</f>
        <v>-</v>
      </c>
      <c r="F144" s="2" t="str">
        <f ca="1">IF(ISBLANK(Tareas!$B142),"-",
SUM(
    SUMIF(INDIRECT(Equipo!$C$4&amp;"!B10:B1000"),$B144,INDIRECT(Equipo!$C$4&amp;"!"&amp;ADDRESS(10,COLUMN(F$9)+6)&amp;":"&amp;ADDRESS(1000,COLUMN(F$9)+6))),
    SUMIF(INDIRECT(Equipo!$D$4&amp;"!B10:B1000"),$B144,INDIRECT(Equipo!$D$4&amp;"!"&amp;ADDRESS(10,COLUMN(F$9)+6)&amp;":"&amp;ADDRESS(1000,COLUMN(F$9)+6))),
    SUMIF(INDIRECT(Equipo!$E$4&amp;"!B10:B1000"),$B144,INDIRECT(Equipo!$E$4&amp;"!"&amp;ADDRESS(10,COLUMN(F$9)+6)&amp;":"&amp;ADDRESS(1000,COLUMN(F$9)+6))),
    SUMIF(INDIRECT(Equipo!$F$4&amp;"!B10:B1000"),$B144,INDIRECT(Equipo!$F$4&amp;"!"&amp;ADDRESS(10,COLUMN(F$9)+6)&amp;":"&amp;ADDRESS(1000,COLUMN(F$9)+6))),
    SUMIF(INDIRECT(Equipo!$G$4&amp;"!B10:B1000"),$B144,INDIRECT(Equipo!$G$4&amp;"!"&amp;ADDRESS(10,COLUMN(F$9)+6)&amp;":"&amp;ADDRESS(1000,COLUMN(F$9)+6)))))</f>
        <v>-</v>
      </c>
      <c r="G144" s="2" t="str">
        <f ca="1">IF(ISBLANK(Tareas!$B142),"-",
SUM(
    SUMIF(INDIRECT(Equipo!$C$4&amp;"!B10:B1000"),$B144,INDIRECT(Equipo!$C$4&amp;"!"&amp;ADDRESS(10,COLUMN(G$9)+6)&amp;":"&amp;ADDRESS(1000,COLUMN(G$9)+6))),
    SUMIF(INDIRECT(Equipo!$D$4&amp;"!B10:B1000"),$B144,INDIRECT(Equipo!$D$4&amp;"!"&amp;ADDRESS(10,COLUMN(G$9)+6)&amp;":"&amp;ADDRESS(1000,COLUMN(G$9)+6))),
    SUMIF(INDIRECT(Equipo!$E$4&amp;"!B10:B1000"),$B144,INDIRECT(Equipo!$E$4&amp;"!"&amp;ADDRESS(10,COLUMN(G$9)+6)&amp;":"&amp;ADDRESS(1000,COLUMN(G$9)+6))),
    SUMIF(INDIRECT(Equipo!$F$4&amp;"!B10:B1000"),$B144,INDIRECT(Equipo!$F$4&amp;"!"&amp;ADDRESS(10,COLUMN(G$9)+6)&amp;":"&amp;ADDRESS(1000,COLUMN(G$9)+6))),
    SUMIF(INDIRECT(Equipo!$G$4&amp;"!B10:B1000"),$B144,INDIRECT(Equipo!$G$4&amp;"!"&amp;ADDRESS(10,COLUMN(G$9)+6)&amp;":"&amp;ADDRESS(1000,COLUMN(G$9)+6)))))</f>
        <v>-</v>
      </c>
    </row>
    <row r="145" spans="3:7">
      <c r="C145" s="2" t="str">
        <f>IF(ISBLANK(Tareas!$B143),"-",SUM(D145:G145))</f>
        <v>-</v>
      </c>
      <c r="D145" s="2" t="str">
        <f ca="1">IF(ISBLANK(Tareas!$B143),"-",
SUM(
    SUMIF(INDIRECT(Equipo!$C$4&amp;"!B10:B1000"),$B145,INDIRECT(Equipo!$C$4&amp;"!"&amp;ADDRESS(10,COLUMN(D$9)+6)&amp;":"&amp;ADDRESS(1000,COLUMN(D$9)+6))),
    SUMIF(INDIRECT(Equipo!$D$4&amp;"!B10:B1000"),$B145,INDIRECT(Equipo!$D$4&amp;"!"&amp;ADDRESS(10,COLUMN(D$9)+6)&amp;":"&amp;ADDRESS(1000,COLUMN(D$9)+6))),
    SUMIF(INDIRECT(Equipo!$E$4&amp;"!B10:B1000"),$B145,INDIRECT(Equipo!$E$4&amp;"!"&amp;ADDRESS(10,COLUMN(D$9)+6)&amp;":"&amp;ADDRESS(1000,COLUMN(D$9)+6))),
    SUMIF(INDIRECT(Equipo!$F$4&amp;"!B10:B1000"),$B145,INDIRECT(Equipo!$F$4&amp;"!"&amp;ADDRESS(10,COLUMN(D$9)+6)&amp;":"&amp;ADDRESS(1000,COLUMN(D$9)+6))),
    SUMIF(INDIRECT(Equipo!$G$4&amp;"!B10:B1000"),$B145,INDIRECT(Equipo!$G$4&amp;"!"&amp;ADDRESS(10,COLUMN(D$9)+6)&amp;":"&amp;ADDRESS(1000,COLUMN(D$9)+6)))))</f>
        <v>-</v>
      </c>
      <c r="E145" s="2" t="str">
        <f ca="1">IF(ISBLANK(Tareas!$B143),"-",
SUM(
    SUMIF(INDIRECT(Equipo!$C$4&amp;"!B10:B1000"),$B145,INDIRECT(Equipo!$C$4&amp;"!"&amp;ADDRESS(10,COLUMN(E$9)+6)&amp;":"&amp;ADDRESS(1000,COLUMN(E$9)+6))),
    SUMIF(INDIRECT(Equipo!$D$4&amp;"!B10:B1000"),$B145,INDIRECT(Equipo!$D$4&amp;"!"&amp;ADDRESS(10,COLUMN(E$9)+6)&amp;":"&amp;ADDRESS(1000,COLUMN(E$9)+6))),
    SUMIF(INDIRECT(Equipo!$E$4&amp;"!B10:B1000"),$B145,INDIRECT(Equipo!$E$4&amp;"!"&amp;ADDRESS(10,COLUMN(E$9)+6)&amp;":"&amp;ADDRESS(1000,COLUMN(E$9)+6))),
    SUMIF(INDIRECT(Equipo!$F$4&amp;"!B10:B1000"),$B145,INDIRECT(Equipo!$F$4&amp;"!"&amp;ADDRESS(10,COLUMN(E$9)+6)&amp;":"&amp;ADDRESS(1000,COLUMN(E$9)+6))),
    SUMIF(INDIRECT(Equipo!$G$4&amp;"!B10:B1000"),$B145,INDIRECT(Equipo!$G$4&amp;"!"&amp;ADDRESS(10,COLUMN(E$9)+6)&amp;":"&amp;ADDRESS(1000,COLUMN(E$9)+6)))))</f>
        <v>-</v>
      </c>
      <c r="F145" s="2" t="str">
        <f ca="1">IF(ISBLANK(Tareas!$B143),"-",
SUM(
    SUMIF(INDIRECT(Equipo!$C$4&amp;"!B10:B1000"),$B145,INDIRECT(Equipo!$C$4&amp;"!"&amp;ADDRESS(10,COLUMN(F$9)+6)&amp;":"&amp;ADDRESS(1000,COLUMN(F$9)+6))),
    SUMIF(INDIRECT(Equipo!$D$4&amp;"!B10:B1000"),$B145,INDIRECT(Equipo!$D$4&amp;"!"&amp;ADDRESS(10,COLUMN(F$9)+6)&amp;":"&amp;ADDRESS(1000,COLUMN(F$9)+6))),
    SUMIF(INDIRECT(Equipo!$E$4&amp;"!B10:B1000"),$B145,INDIRECT(Equipo!$E$4&amp;"!"&amp;ADDRESS(10,COLUMN(F$9)+6)&amp;":"&amp;ADDRESS(1000,COLUMN(F$9)+6))),
    SUMIF(INDIRECT(Equipo!$F$4&amp;"!B10:B1000"),$B145,INDIRECT(Equipo!$F$4&amp;"!"&amp;ADDRESS(10,COLUMN(F$9)+6)&amp;":"&amp;ADDRESS(1000,COLUMN(F$9)+6))),
    SUMIF(INDIRECT(Equipo!$G$4&amp;"!B10:B1000"),$B145,INDIRECT(Equipo!$G$4&amp;"!"&amp;ADDRESS(10,COLUMN(F$9)+6)&amp;":"&amp;ADDRESS(1000,COLUMN(F$9)+6)))))</f>
        <v>-</v>
      </c>
      <c r="G145" s="2" t="str">
        <f ca="1">IF(ISBLANK(Tareas!$B143),"-",
SUM(
    SUMIF(INDIRECT(Equipo!$C$4&amp;"!B10:B1000"),$B145,INDIRECT(Equipo!$C$4&amp;"!"&amp;ADDRESS(10,COLUMN(G$9)+6)&amp;":"&amp;ADDRESS(1000,COLUMN(G$9)+6))),
    SUMIF(INDIRECT(Equipo!$D$4&amp;"!B10:B1000"),$B145,INDIRECT(Equipo!$D$4&amp;"!"&amp;ADDRESS(10,COLUMN(G$9)+6)&amp;":"&amp;ADDRESS(1000,COLUMN(G$9)+6))),
    SUMIF(INDIRECT(Equipo!$E$4&amp;"!B10:B1000"),$B145,INDIRECT(Equipo!$E$4&amp;"!"&amp;ADDRESS(10,COLUMN(G$9)+6)&amp;":"&amp;ADDRESS(1000,COLUMN(G$9)+6))),
    SUMIF(INDIRECT(Equipo!$F$4&amp;"!B10:B1000"),$B145,INDIRECT(Equipo!$F$4&amp;"!"&amp;ADDRESS(10,COLUMN(G$9)+6)&amp;":"&amp;ADDRESS(1000,COLUMN(G$9)+6))),
    SUMIF(INDIRECT(Equipo!$G$4&amp;"!B10:B1000"),$B145,INDIRECT(Equipo!$G$4&amp;"!"&amp;ADDRESS(10,COLUMN(G$9)+6)&amp;":"&amp;ADDRESS(1000,COLUMN(G$9)+6)))))</f>
        <v>-</v>
      </c>
    </row>
    <row r="146" spans="3:7">
      <c r="C146" s="2" t="str">
        <f>IF(ISBLANK(Tareas!$B144),"-",SUM(D146:G146))</f>
        <v>-</v>
      </c>
      <c r="D146" s="2" t="str">
        <f ca="1">IF(ISBLANK(Tareas!$B144),"-",
SUM(
    SUMIF(INDIRECT(Equipo!$C$4&amp;"!B10:B1000"),$B146,INDIRECT(Equipo!$C$4&amp;"!"&amp;ADDRESS(10,COLUMN(D$9)+6)&amp;":"&amp;ADDRESS(1000,COLUMN(D$9)+6))),
    SUMIF(INDIRECT(Equipo!$D$4&amp;"!B10:B1000"),$B146,INDIRECT(Equipo!$D$4&amp;"!"&amp;ADDRESS(10,COLUMN(D$9)+6)&amp;":"&amp;ADDRESS(1000,COLUMN(D$9)+6))),
    SUMIF(INDIRECT(Equipo!$E$4&amp;"!B10:B1000"),$B146,INDIRECT(Equipo!$E$4&amp;"!"&amp;ADDRESS(10,COLUMN(D$9)+6)&amp;":"&amp;ADDRESS(1000,COLUMN(D$9)+6))),
    SUMIF(INDIRECT(Equipo!$F$4&amp;"!B10:B1000"),$B146,INDIRECT(Equipo!$F$4&amp;"!"&amp;ADDRESS(10,COLUMN(D$9)+6)&amp;":"&amp;ADDRESS(1000,COLUMN(D$9)+6))),
    SUMIF(INDIRECT(Equipo!$G$4&amp;"!B10:B1000"),$B146,INDIRECT(Equipo!$G$4&amp;"!"&amp;ADDRESS(10,COLUMN(D$9)+6)&amp;":"&amp;ADDRESS(1000,COLUMN(D$9)+6)))))</f>
        <v>-</v>
      </c>
      <c r="E146" s="2" t="str">
        <f ca="1">IF(ISBLANK(Tareas!$B144),"-",
SUM(
    SUMIF(INDIRECT(Equipo!$C$4&amp;"!B10:B1000"),$B146,INDIRECT(Equipo!$C$4&amp;"!"&amp;ADDRESS(10,COLUMN(E$9)+6)&amp;":"&amp;ADDRESS(1000,COLUMN(E$9)+6))),
    SUMIF(INDIRECT(Equipo!$D$4&amp;"!B10:B1000"),$B146,INDIRECT(Equipo!$D$4&amp;"!"&amp;ADDRESS(10,COLUMN(E$9)+6)&amp;":"&amp;ADDRESS(1000,COLUMN(E$9)+6))),
    SUMIF(INDIRECT(Equipo!$E$4&amp;"!B10:B1000"),$B146,INDIRECT(Equipo!$E$4&amp;"!"&amp;ADDRESS(10,COLUMN(E$9)+6)&amp;":"&amp;ADDRESS(1000,COLUMN(E$9)+6))),
    SUMIF(INDIRECT(Equipo!$F$4&amp;"!B10:B1000"),$B146,INDIRECT(Equipo!$F$4&amp;"!"&amp;ADDRESS(10,COLUMN(E$9)+6)&amp;":"&amp;ADDRESS(1000,COLUMN(E$9)+6))),
    SUMIF(INDIRECT(Equipo!$G$4&amp;"!B10:B1000"),$B146,INDIRECT(Equipo!$G$4&amp;"!"&amp;ADDRESS(10,COLUMN(E$9)+6)&amp;":"&amp;ADDRESS(1000,COLUMN(E$9)+6)))))</f>
        <v>-</v>
      </c>
      <c r="F146" s="2" t="str">
        <f ca="1">IF(ISBLANK(Tareas!$B144),"-",
SUM(
    SUMIF(INDIRECT(Equipo!$C$4&amp;"!B10:B1000"),$B146,INDIRECT(Equipo!$C$4&amp;"!"&amp;ADDRESS(10,COLUMN(F$9)+6)&amp;":"&amp;ADDRESS(1000,COLUMN(F$9)+6))),
    SUMIF(INDIRECT(Equipo!$D$4&amp;"!B10:B1000"),$B146,INDIRECT(Equipo!$D$4&amp;"!"&amp;ADDRESS(10,COLUMN(F$9)+6)&amp;":"&amp;ADDRESS(1000,COLUMN(F$9)+6))),
    SUMIF(INDIRECT(Equipo!$E$4&amp;"!B10:B1000"),$B146,INDIRECT(Equipo!$E$4&amp;"!"&amp;ADDRESS(10,COLUMN(F$9)+6)&amp;":"&amp;ADDRESS(1000,COLUMN(F$9)+6))),
    SUMIF(INDIRECT(Equipo!$F$4&amp;"!B10:B1000"),$B146,INDIRECT(Equipo!$F$4&amp;"!"&amp;ADDRESS(10,COLUMN(F$9)+6)&amp;":"&amp;ADDRESS(1000,COLUMN(F$9)+6))),
    SUMIF(INDIRECT(Equipo!$G$4&amp;"!B10:B1000"),$B146,INDIRECT(Equipo!$G$4&amp;"!"&amp;ADDRESS(10,COLUMN(F$9)+6)&amp;":"&amp;ADDRESS(1000,COLUMN(F$9)+6)))))</f>
        <v>-</v>
      </c>
      <c r="G146" s="2" t="str">
        <f ca="1">IF(ISBLANK(Tareas!$B144),"-",
SUM(
    SUMIF(INDIRECT(Equipo!$C$4&amp;"!B10:B1000"),$B146,INDIRECT(Equipo!$C$4&amp;"!"&amp;ADDRESS(10,COLUMN(G$9)+6)&amp;":"&amp;ADDRESS(1000,COLUMN(G$9)+6))),
    SUMIF(INDIRECT(Equipo!$D$4&amp;"!B10:B1000"),$B146,INDIRECT(Equipo!$D$4&amp;"!"&amp;ADDRESS(10,COLUMN(G$9)+6)&amp;":"&amp;ADDRESS(1000,COLUMN(G$9)+6))),
    SUMIF(INDIRECT(Equipo!$E$4&amp;"!B10:B1000"),$B146,INDIRECT(Equipo!$E$4&amp;"!"&amp;ADDRESS(10,COLUMN(G$9)+6)&amp;":"&amp;ADDRESS(1000,COLUMN(G$9)+6))),
    SUMIF(INDIRECT(Equipo!$F$4&amp;"!B10:B1000"),$B146,INDIRECT(Equipo!$F$4&amp;"!"&amp;ADDRESS(10,COLUMN(G$9)+6)&amp;":"&amp;ADDRESS(1000,COLUMN(G$9)+6))),
    SUMIF(INDIRECT(Equipo!$G$4&amp;"!B10:B1000"),$B146,INDIRECT(Equipo!$G$4&amp;"!"&amp;ADDRESS(10,COLUMN(G$9)+6)&amp;":"&amp;ADDRESS(1000,COLUMN(G$9)+6)))))</f>
        <v>-</v>
      </c>
    </row>
    <row r="147" spans="3:7">
      <c r="C147" s="2" t="str">
        <f>IF(ISBLANK(Tareas!$B145),"-",SUM(D147:G147))</f>
        <v>-</v>
      </c>
      <c r="D147" s="2" t="str">
        <f ca="1">IF(ISBLANK(Tareas!$B145),"-",
SUM(
    SUMIF(INDIRECT(Equipo!$C$4&amp;"!B10:B1000"),$B147,INDIRECT(Equipo!$C$4&amp;"!"&amp;ADDRESS(10,COLUMN(D$9)+6)&amp;":"&amp;ADDRESS(1000,COLUMN(D$9)+6))),
    SUMIF(INDIRECT(Equipo!$D$4&amp;"!B10:B1000"),$B147,INDIRECT(Equipo!$D$4&amp;"!"&amp;ADDRESS(10,COLUMN(D$9)+6)&amp;":"&amp;ADDRESS(1000,COLUMN(D$9)+6))),
    SUMIF(INDIRECT(Equipo!$E$4&amp;"!B10:B1000"),$B147,INDIRECT(Equipo!$E$4&amp;"!"&amp;ADDRESS(10,COLUMN(D$9)+6)&amp;":"&amp;ADDRESS(1000,COLUMN(D$9)+6))),
    SUMIF(INDIRECT(Equipo!$F$4&amp;"!B10:B1000"),$B147,INDIRECT(Equipo!$F$4&amp;"!"&amp;ADDRESS(10,COLUMN(D$9)+6)&amp;":"&amp;ADDRESS(1000,COLUMN(D$9)+6))),
    SUMIF(INDIRECT(Equipo!$G$4&amp;"!B10:B1000"),$B147,INDIRECT(Equipo!$G$4&amp;"!"&amp;ADDRESS(10,COLUMN(D$9)+6)&amp;":"&amp;ADDRESS(1000,COLUMN(D$9)+6)))))</f>
        <v>-</v>
      </c>
      <c r="E147" s="2" t="str">
        <f ca="1">IF(ISBLANK(Tareas!$B145),"-",
SUM(
    SUMIF(INDIRECT(Equipo!$C$4&amp;"!B10:B1000"),$B147,INDIRECT(Equipo!$C$4&amp;"!"&amp;ADDRESS(10,COLUMN(E$9)+6)&amp;":"&amp;ADDRESS(1000,COLUMN(E$9)+6))),
    SUMIF(INDIRECT(Equipo!$D$4&amp;"!B10:B1000"),$B147,INDIRECT(Equipo!$D$4&amp;"!"&amp;ADDRESS(10,COLUMN(E$9)+6)&amp;":"&amp;ADDRESS(1000,COLUMN(E$9)+6))),
    SUMIF(INDIRECT(Equipo!$E$4&amp;"!B10:B1000"),$B147,INDIRECT(Equipo!$E$4&amp;"!"&amp;ADDRESS(10,COLUMN(E$9)+6)&amp;":"&amp;ADDRESS(1000,COLUMN(E$9)+6))),
    SUMIF(INDIRECT(Equipo!$F$4&amp;"!B10:B1000"),$B147,INDIRECT(Equipo!$F$4&amp;"!"&amp;ADDRESS(10,COLUMN(E$9)+6)&amp;":"&amp;ADDRESS(1000,COLUMN(E$9)+6))),
    SUMIF(INDIRECT(Equipo!$G$4&amp;"!B10:B1000"),$B147,INDIRECT(Equipo!$G$4&amp;"!"&amp;ADDRESS(10,COLUMN(E$9)+6)&amp;":"&amp;ADDRESS(1000,COLUMN(E$9)+6)))))</f>
        <v>-</v>
      </c>
      <c r="F147" s="2" t="str">
        <f ca="1">IF(ISBLANK(Tareas!$B145),"-",
SUM(
    SUMIF(INDIRECT(Equipo!$C$4&amp;"!B10:B1000"),$B147,INDIRECT(Equipo!$C$4&amp;"!"&amp;ADDRESS(10,COLUMN(F$9)+6)&amp;":"&amp;ADDRESS(1000,COLUMN(F$9)+6))),
    SUMIF(INDIRECT(Equipo!$D$4&amp;"!B10:B1000"),$B147,INDIRECT(Equipo!$D$4&amp;"!"&amp;ADDRESS(10,COLUMN(F$9)+6)&amp;":"&amp;ADDRESS(1000,COLUMN(F$9)+6))),
    SUMIF(INDIRECT(Equipo!$E$4&amp;"!B10:B1000"),$B147,INDIRECT(Equipo!$E$4&amp;"!"&amp;ADDRESS(10,COLUMN(F$9)+6)&amp;":"&amp;ADDRESS(1000,COLUMN(F$9)+6))),
    SUMIF(INDIRECT(Equipo!$F$4&amp;"!B10:B1000"),$B147,INDIRECT(Equipo!$F$4&amp;"!"&amp;ADDRESS(10,COLUMN(F$9)+6)&amp;":"&amp;ADDRESS(1000,COLUMN(F$9)+6))),
    SUMIF(INDIRECT(Equipo!$G$4&amp;"!B10:B1000"),$B147,INDIRECT(Equipo!$G$4&amp;"!"&amp;ADDRESS(10,COLUMN(F$9)+6)&amp;":"&amp;ADDRESS(1000,COLUMN(F$9)+6)))))</f>
        <v>-</v>
      </c>
      <c r="G147" s="2" t="str">
        <f ca="1">IF(ISBLANK(Tareas!$B145),"-",
SUM(
    SUMIF(INDIRECT(Equipo!$C$4&amp;"!B10:B1000"),$B147,INDIRECT(Equipo!$C$4&amp;"!"&amp;ADDRESS(10,COLUMN(G$9)+6)&amp;":"&amp;ADDRESS(1000,COLUMN(G$9)+6))),
    SUMIF(INDIRECT(Equipo!$D$4&amp;"!B10:B1000"),$B147,INDIRECT(Equipo!$D$4&amp;"!"&amp;ADDRESS(10,COLUMN(G$9)+6)&amp;":"&amp;ADDRESS(1000,COLUMN(G$9)+6))),
    SUMIF(INDIRECT(Equipo!$E$4&amp;"!B10:B1000"),$B147,INDIRECT(Equipo!$E$4&amp;"!"&amp;ADDRESS(10,COLUMN(G$9)+6)&amp;":"&amp;ADDRESS(1000,COLUMN(G$9)+6))),
    SUMIF(INDIRECT(Equipo!$F$4&amp;"!B10:B1000"),$B147,INDIRECT(Equipo!$F$4&amp;"!"&amp;ADDRESS(10,COLUMN(G$9)+6)&amp;":"&amp;ADDRESS(1000,COLUMN(G$9)+6))),
    SUMIF(INDIRECT(Equipo!$G$4&amp;"!B10:B1000"),$B147,INDIRECT(Equipo!$G$4&amp;"!"&amp;ADDRESS(10,COLUMN(G$9)+6)&amp;":"&amp;ADDRESS(1000,COLUMN(G$9)+6)))))</f>
        <v>-</v>
      </c>
    </row>
    <row r="148" spans="3:7">
      <c r="C148" s="2" t="str">
        <f>IF(ISBLANK(Tareas!$B146),"-",SUM(D148:G148))</f>
        <v>-</v>
      </c>
      <c r="D148" s="2" t="str">
        <f ca="1">IF(ISBLANK(Tareas!$B146),"-",
SUM(
    SUMIF(INDIRECT(Equipo!$C$4&amp;"!B10:B1000"),$B148,INDIRECT(Equipo!$C$4&amp;"!"&amp;ADDRESS(10,COLUMN(D$9)+6)&amp;":"&amp;ADDRESS(1000,COLUMN(D$9)+6))),
    SUMIF(INDIRECT(Equipo!$D$4&amp;"!B10:B1000"),$B148,INDIRECT(Equipo!$D$4&amp;"!"&amp;ADDRESS(10,COLUMN(D$9)+6)&amp;":"&amp;ADDRESS(1000,COLUMN(D$9)+6))),
    SUMIF(INDIRECT(Equipo!$E$4&amp;"!B10:B1000"),$B148,INDIRECT(Equipo!$E$4&amp;"!"&amp;ADDRESS(10,COLUMN(D$9)+6)&amp;":"&amp;ADDRESS(1000,COLUMN(D$9)+6))),
    SUMIF(INDIRECT(Equipo!$F$4&amp;"!B10:B1000"),$B148,INDIRECT(Equipo!$F$4&amp;"!"&amp;ADDRESS(10,COLUMN(D$9)+6)&amp;":"&amp;ADDRESS(1000,COLUMN(D$9)+6))),
    SUMIF(INDIRECT(Equipo!$G$4&amp;"!B10:B1000"),$B148,INDIRECT(Equipo!$G$4&amp;"!"&amp;ADDRESS(10,COLUMN(D$9)+6)&amp;":"&amp;ADDRESS(1000,COLUMN(D$9)+6)))))</f>
        <v>-</v>
      </c>
      <c r="E148" s="2" t="str">
        <f ca="1">IF(ISBLANK(Tareas!$B146),"-",
SUM(
    SUMIF(INDIRECT(Equipo!$C$4&amp;"!B10:B1000"),$B148,INDIRECT(Equipo!$C$4&amp;"!"&amp;ADDRESS(10,COLUMN(E$9)+6)&amp;":"&amp;ADDRESS(1000,COLUMN(E$9)+6))),
    SUMIF(INDIRECT(Equipo!$D$4&amp;"!B10:B1000"),$B148,INDIRECT(Equipo!$D$4&amp;"!"&amp;ADDRESS(10,COLUMN(E$9)+6)&amp;":"&amp;ADDRESS(1000,COLUMN(E$9)+6))),
    SUMIF(INDIRECT(Equipo!$E$4&amp;"!B10:B1000"),$B148,INDIRECT(Equipo!$E$4&amp;"!"&amp;ADDRESS(10,COLUMN(E$9)+6)&amp;":"&amp;ADDRESS(1000,COLUMN(E$9)+6))),
    SUMIF(INDIRECT(Equipo!$F$4&amp;"!B10:B1000"),$B148,INDIRECT(Equipo!$F$4&amp;"!"&amp;ADDRESS(10,COLUMN(E$9)+6)&amp;":"&amp;ADDRESS(1000,COLUMN(E$9)+6))),
    SUMIF(INDIRECT(Equipo!$G$4&amp;"!B10:B1000"),$B148,INDIRECT(Equipo!$G$4&amp;"!"&amp;ADDRESS(10,COLUMN(E$9)+6)&amp;":"&amp;ADDRESS(1000,COLUMN(E$9)+6)))))</f>
        <v>-</v>
      </c>
      <c r="F148" s="2" t="str">
        <f ca="1">IF(ISBLANK(Tareas!$B146),"-",
SUM(
    SUMIF(INDIRECT(Equipo!$C$4&amp;"!B10:B1000"),$B148,INDIRECT(Equipo!$C$4&amp;"!"&amp;ADDRESS(10,COLUMN(F$9)+6)&amp;":"&amp;ADDRESS(1000,COLUMN(F$9)+6))),
    SUMIF(INDIRECT(Equipo!$D$4&amp;"!B10:B1000"),$B148,INDIRECT(Equipo!$D$4&amp;"!"&amp;ADDRESS(10,COLUMN(F$9)+6)&amp;":"&amp;ADDRESS(1000,COLUMN(F$9)+6))),
    SUMIF(INDIRECT(Equipo!$E$4&amp;"!B10:B1000"),$B148,INDIRECT(Equipo!$E$4&amp;"!"&amp;ADDRESS(10,COLUMN(F$9)+6)&amp;":"&amp;ADDRESS(1000,COLUMN(F$9)+6))),
    SUMIF(INDIRECT(Equipo!$F$4&amp;"!B10:B1000"),$B148,INDIRECT(Equipo!$F$4&amp;"!"&amp;ADDRESS(10,COLUMN(F$9)+6)&amp;":"&amp;ADDRESS(1000,COLUMN(F$9)+6))),
    SUMIF(INDIRECT(Equipo!$G$4&amp;"!B10:B1000"),$B148,INDIRECT(Equipo!$G$4&amp;"!"&amp;ADDRESS(10,COLUMN(F$9)+6)&amp;":"&amp;ADDRESS(1000,COLUMN(F$9)+6)))))</f>
        <v>-</v>
      </c>
      <c r="G148" s="2" t="str">
        <f ca="1">IF(ISBLANK(Tareas!$B146),"-",
SUM(
    SUMIF(INDIRECT(Equipo!$C$4&amp;"!B10:B1000"),$B148,INDIRECT(Equipo!$C$4&amp;"!"&amp;ADDRESS(10,COLUMN(G$9)+6)&amp;":"&amp;ADDRESS(1000,COLUMN(G$9)+6))),
    SUMIF(INDIRECT(Equipo!$D$4&amp;"!B10:B1000"),$B148,INDIRECT(Equipo!$D$4&amp;"!"&amp;ADDRESS(10,COLUMN(G$9)+6)&amp;":"&amp;ADDRESS(1000,COLUMN(G$9)+6))),
    SUMIF(INDIRECT(Equipo!$E$4&amp;"!B10:B1000"),$B148,INDIRECT(Equipo!$E$4&amp;"!"&amp;ADDRESS(10,COLUMN(G$9)+6)&amp;":"&amp;ADDRESS(1000,COLUMN(G$9)+6))),
    SUMIF(INDIRECT(Equipo!$F$4&amp;"!B10:B1000"),$B148,INDIRECT(Equipo!$F$4&amp;"!"&amp;ADDRESS(10,COLUMN(G$9)+6)&amp;":"&amp;ADDRESS(1000,COLUMN(G$9)+6))),
    SUMIF(INDIRECT(Equipo!$G$4&amp;"!B10:B1000"),$B148,INDIRECT(Equipo!$G$4&amp;"!"&amp;ADDRESS(10,COLUMN(G$9)+6)&amp;":"&amp;ADDRESS(1000,COLUMN(G$9)+6)))))</f>
        <v>-</v>
      </c>
    </row>
    <row r="149" spans="3:7">
      <c r="C149" s="2" t="str">
        <f>IF(ISBLANK(Tareas!$B147),"-",SUM(D149:G149))</f>
        <v>-</v>
      </c>
      <c r="D149" s="2" t="str">
        <f ca="1">IF(ISBLANK(Tareas!$B147),"-",
SUM(
    SUMIF(INDIRECT(Equipo!$C$4&amp;"!B10:B1000"),$B149,INDIRECT(Equipo!$C$4&amp;"!"&amp;ADDRESS(10,COLUMN(D$9)+6)&amp;":"&amp;ADDRESS(1000,COLUMN(D$9)+6))),
    SUMIF(INDIRECT(Equipo!$D$4&amp;"!B10:B1000"),$B149,INDIRECT(Equipo!$D$4&amp;"!"&amp;ADDRESS(10,COLUMN(D$9)+6)&amp;":"&amp;ADDRESS(1000,COLUMN(D$9)+6))),
    SUMIF(INDIRECT(Equipo!$E$4&amp;"!B10:B1000"),$B149,INDIRECT(Equipo!$E$4&amp;"!"&amp;ADDRESS(10,COLUMN(D$9)+6)&amp;":"&amp;ADDRESS(1000,COLUMN(D$9)+6))),
    SUMIF(INDIRECT(Equipo!$F$4&amp;"!B10:B1000"),$B149,INDIRECT(Equipo!$F$4&amp;"!"&amp;ADDRESS(10,COLUMN(D$9)+6)&amp;":"&amp;ADDRESS(1000,COLUMN(D$9)+6))),
    SUMIF(INDIRECT(Equipo!$G$4&amp;"!B10:B1000"),$B149,INDIRECT(Equipo!$G$4&amp;"!"&amp;ADDRESS(10,COLUMN(D$9)+6)&amp;":"&amp;ADDRESS(1000,COLUMN(D$9)+6)))))</f>
        <v>-</v>
      </c>
      <c r="E149" s="2" t="str">
        <f ca="1">IF(ISBLANK(Tareas!$B147),"-",
SUM(
    SUMIF(INDIRECT(Equipo!$C$4&amp;"!B10:B1000"),$B149,INDIRECT(Equipo!$C$4&amp;"!"&amp;ADDRESS(10,COLUMN(E$9)+6)&amp;":"&amp;ADDRESS(1000,COLUMN(E$9)+6))),
    SUMIF(INDIRECT(Equipo!$D$4&amp;"!B10:B1000"),$B149,INDIRECT(Equipo!$D$4&amp;"!"&amp;ADDRESS(10,COLUMN(E$9)+6)&amp;":"&amp;ADDRESS(1000,COLUMN(E$9)+6))),
    SUMIF(INDIRECT(Equipo!$E$4&amp;"!B10:B1000"),$B149,INDIRECT(Equipo!$E$4&amp;"!"&amp;ADDRESS(10,COLUMN(E$9)+6)&amp;":"&amp;ADDRESS(1000,COLUMN(E$9)+6))),
    SUMIF(INDIRECT(Equipo!$F$4&amp;"!B10:B1000"),$B149,INDIRECT(Equipo!$F$4&amp;"!"&amp;ADDRESS(10,COLUMN(E$9)+6)&amp;":"&amp;ADDRESS(1000,COLUMN(E$9)+6))),
    SUMIF(INDIRECT(Equipo!$G$4&amp;"!B10:B1000"),$B149,INDIRECT(Equipo!$G$4&amp;"!"&amp;ADDRESS(10,COLUMN(E$9)+6)&amp;":"&amp;ADDRESS(1000,COLUMN(E$9)+6)))))</f>
        <v>-</v>
      </c>
      <c r="F149" s="2" t="str">
        <f ca="1">IF(ISBLANK(Tareas!$B147),"-",
SUM(
    SUMIF(INDIRECT(Equipo!$C$4&amp;"!B10:B1000"),$B149,INDIRECT(Equipo!$C$4&amp;"!"&amp;ADDRESS(10,COLUMN(F$9)+6)&amp;":"&amp;ADDRESS(1000,COLUMN(F$9)+6))),
    SUMIF(INDIRECT(Equipo!$D$4&amp;"!B10:B1000"),$B149,INDIRECT(Equipo!$D$4&amp;"!"&amp;ADDRESS(10,COLUMN(F$9)+6)&amp;":"&amp;ADDRESS(1000,COLUMN(F$9)+6))),
    SUMIF(INDIRECT(Equipo!$E$4&amp;"!B10:B1000"),$B149,INDIRECT(Equipo!$E$4&amp;"!"&amp;ADDRESS(10,COLUMN(F$9)+6)&amp;":"&amp;ADDRESS(1000,COLUMN(F$9)+6))),
    SUMIF(INDIRECT(Equipo!$F$4&amp;"!B10:B1000"),$B149,INDIRECT(Equipo!$F$4&amp;"!"&amp;ADDRESS(10,COLUMN(F$9)+6)&amp;":"&amp;ADDRESS(1000,COLUMN(F$9)+6))),
    SUMIF(INDIRECT(Equipo!$G$4&amp;"!B10:B1000"),$B149,INDIRECT(Equipo!$G$4&amp;"!"&amp;ADDRESS(10,COLUMN(F$9)+6)&amp;":"&amp;ADDRESS(1000,COLUMN(F$9)+6)))))</f>
        <v>-</v>
      </c>
      <c r="G149" s="2" t="str">
        <f ca="1">IF(ISBLANK(Tareas!$B147),"-",
SUM(
    SUMIF(INDIRECT(Equipo!$C$4&amp;"!B10:B1000"),$B149,INDIRECT(Equipo!$C$4&amp;"!"&amp;ADDRESS(10,COLUMN(G$9)+6)&amp;":"&amp;ADDRESS(1000,COLUMN(G$9)+6))),
    SUMIF(INDIRECT(Equipo!$D$4&amp;"!B10:B1000"),$B149,INDIRECT(Equipo!$D$4&amp;"!"&amp;ADDRESS(10,COLUMN(G$9)+6)&amp;":"&amp;ADDRESS(1000,COLUMN(G$9)+6))),
    SUMIF(INDIRECT(Equipo!$E$4&amp;"!B10:B1000"),$B149,INDIRECT(Equipo!$E$4&amp;"!"&amp;ADDRESS(10,COLUMN(G$9)+6)&amp;":"&amp;ADDRESS(1000,COLUMN(G$9)+6))),
    SUMIF(INDIRECT(Equipo!$F$4&amp;"!B10:B1000"),$B149,INDIRECT(Equipo!$F$4&amp;"!"&amp;ADDRESS(10,COLUMN(G$9)+6)&amp;":"&amp;ADDRESS(1000,COLUMN(G$9)+6))),
    SUMIF(INDIRECT(Equipo!$G$4&amp;"!B10:B1000"),$B149,INDIRECT(Equipo!$G$4&amp;"!"&amp;ADDRESS(10,COLUMN(G$9)+6)&amp;":"&amp;ADDRESS(1000,COLUMN(G$9)+6)))))</f>
        <v>-</v>
      </c>
    </row>
    <row r="150" spans="3:7">
      <c r="C150" s="2" t="str">
        <f>IF(ISBLANK(Tareas!$B148),"-",SUM(D150:G150))</f>
        <v>-</v>
      </c>
      <c r="D150" s="2" t="str">
        <f ca="1">IF(ISBLANK(Tareas!$B148),"-",
SUM(
    SUMIF(INDIRECT(Equipo!$C$4&amp;"!B10:B1000"),$B150,INDIRECT(Equipo!$C$4&amp;"!"&amp;ADDRESS(10,COLUMN(D$9)+6)&amp;":"&amp;ADDRESS(1000,COLUMN(D$9)+6))),
    SUMIF(INDIRECT(Equipo!$D$4&amp;"!B10:B1000"),$B150,INDIRECT(Equipo!$D$4&amp;"!"&amp;ADDRESS(10,COLUMN(D$9)+6)&amp;":"&amp;ADDRESS(1000,COLUMN(D$9)+6))),
    SUMIF(INDIRECT(Equipo!$E$4&amp;"!B10:B1000"),$B150,INDIRECT(Equipo!$E$4&amp;"!"&amp;ADDRESS(10,COLUMN(D$9)+6)&amp;":"&amp;ADDRESS(1000,COLUMN(D$9)+6))),
    SUMIF(INDIRECT(Equipo!$F$4&amp;"!B10:B1000"),$B150,INDIRECT(Equipo!$F$4&amp;"!"&amp;ADDRESS(10,COLUMN(D$9)+6)&amp;":"&amp;ADDRESS(1000,COLUMN(D$9)+6))),
    SUMIF(INDIRECT(Equipo!$G$4&amp;"!B10:B1000"),$B150,INDIRECT(Equipo!$G$4&amp;"!"&amp;ADDRESS(10,COLUMN(D$9)+6)&amp;":"&amp;ADDRESS(1000,COLUMN(D$9)+6)))))</f>
        <v>-</v>
      </c>
      <c r="E150" s="2" t="str">
        <f ca="1">IF(ISBLANK(Tareas!$B148),"-",
SUM(
    SUMIF(INDIRECT(Equipo!$C$4&amp;"!B10:B1000"),$B150,INDIRECT(Equipo!$C$4&amp;"!"&amp;ADDRESS(10,COLUMN(E$9)+6)&amp;":"&amp;ADDRESS(1000,COLUMN(E$9)+6))),
    SUMIF(INDIRECT(Equipo!$D$4&amp;"!B10:B1000"),$B150,INDIRECT(Equipo!$D$4&amp;"!"&amp;ADDRESS(10,COLUMN(E$9)+6)&amp;":"&amp;ADDRESS(1000,COLUMN(E$9)+6))),
    SUMIF(INDIRECT(Equipo!$E$4&amp;"!B10:B1000"),$B150,INDIRECT(Equipo!$E$4&amp;"!"&amp;ADDRESS(10,COLUMN(E$9)+6)&amp;":"&amp;ADDRESS(1000,COLUMN(E$9)+6))),
    SUMIF(INDIRECT(Equipo!$F$4&amp;"!B10:B1000"),$B150,INDIRECT(Equipo!$F$4&amp;"!"&amp;ADDRESS(10,COLUMN(E$9)+6)&amp;":"&amp;ADDRESS(1000,COLUMN(E$9)+6))),
    SUMIF(INDIRECT(Equipo!$G$4&amp;"!B10:B1000"),$B150,INDIRECT(Equipo!$G$4&amp;"!"&amp;ADDRESS(10,COLUMN(E$9)+6)&amp;":"&amp;ADDRESS(1000,COLUMN(E$9)+6)))))</f>
        <v>-</v>
      </c>
      <c r="F150" s="2" t="str">
        <f ca="1">IF(ISBLANK(Tareas!$B148),"-",
SUM(
    SUMIF(INDIRECT(Equipo!$C$4&amp;"!B10:B1000"),$B150,INDIRECT(Equipo!$C$4&amp;"!"&amp;ADDRESS(10,COLUMN(F$9)+6)&amp;":"&amp;ADDRESS(1000,COLUMN(F$9)+6))),
    SUMIF(INDIRECT(Equipo!$D$4&amp;"!B10:B1000"),$B150,INDIRECT(Equipo!$D$4&amp;"!"&amp;ADDRESS(10,COLUMN(F$9)+6)&amp;":"&amp;ADDRESS(1000,COLUMN(F$9)+6))),
    SUMIF(INDIRECT(Equipo!$E$4&amp;"!B10:B1000"),$B150,INDIRECT(Equipo!$E$4&amp;"!"&amp;ADDRESS(10,COLUMN(F$9)+6)&amp;":"&amp;ADDRESS(1000,COLUMN(F$9)+6))),
    SUMIF(INDIRECT(Equipo!$F$4&amp;"!B10:B1000"),$B150,INDIRECT(Equipo!$F$4&amp;"!"&amp;ADDRESS(10,COLUMN(F$9)+6)&amp;":"&amp;ADDRESS(1000,COLUMN(F$9)+6))),
    SUMIF(INDIRECT(Equipo!$G$4&amp;"!B10:B1000"),$B150,INDIRECT(Equipo!$G$4&amp;"!"&amp;ADDRESS(10,COLUMN(F$9)+6)&amp;":"&amp;ADDRESS(1000,COLUMN(F$9)+6)))))</f>
        <v>-</v>
      </c>
      <c r="G150" s="2" t="str">
        <f ca="1">IF(ISBLANK(Tareas!$B148),"-",
SUM(
    SUMIF(INDIRECT(Equipo!$C$4&amp;"!B10:B1000"),$B150,INDIRECT(Equipo!$C$4&amp;"!"&amp;ADDRESS(10,COLUMN(G$9)+6)&amp;":"&amp;ADDRESS(1000,COLUMN(G$9)+6))),
    SUMIF(INDIRECT(Equipo!$D$4&amp;"!B10:B1000"),$B150,INDIRECT(Equipo!$D$4&amp;"!"&amp;ADDRESS(10,COLUMN(G$9)+6)&amp;":"&amp;ADDRESS(1000,COLUMN(G$9)+6))),
    SUMIF(INDIRECT(Equipo!$E$4&amp;"!B10:B1000"),$B150,INDIRECT(Equipo!$E$4&amp;"!"&amp;ADDRESS(10,COLUMN(G$9)+6)&amp;":"&amp;ADDRESS(1000,COLUMN(G$9)+6))),
    SUMIF(INDIRECT(Equipo!$F$4&amp;"!B10:B1000"),$B150,INDIRECT(Equipo!$F$4&amp;"!"&amp;ADDRESS(10,COLUMN(G$9)+6)&amp;":"&amp;ADDRESS(1000,COLUMN(G$9)+6))),
    SUMIF(INDIRECT(Equipo!$G$4&amp;"!B10:B1000"),$B150,INDIRECT(Equipo!$G$4&amp;"!"&amp;ADDRESS(10,COLUMN(G$9)+6)&amp;":"&amp;ADDRESS(1000,COLUMN(G$9)+6)))))</f>
        <v>-</v>
      </c>
    </row>
    <row r="151" spans="3:7">
      <c r="C151" s="2" t="str">
        <f>IF(ISBLANK(Tareas!$B149),"-",SUM(D151:G151))</f>
        <v>-</v>
      </c>
      <c r="D151" s="2" t="str">
        <f ca="1">IF(ISBLANK(Tareas!$B149),"-",
SUM(
    SUMIF(INDIRECT(Equipo!$C$4&amp;"!B10:B1000"),$B151,INDIRECT(Equipo!$C$4&amp;"!"&amp;ADDRESS(10,COLUMN(D$9)+6)&amp;":"&amp;ADDRESS(1000,COLUMN(D$9)+6))),
    SUMIF(INDIRECT(Equipo!$D$4&amp;"!B10:B1000"),$B151,INDIRECT(Equipo!$D$4&amp;"!"&amp;ADDRESS(10,COLUMN(D$9)+6)&amp;":"&amp;ADDRESS(1000,COLUMN(D$9)+6))),
    SUMIF(INDIRECT(Equipo!$E$4&amp;"!B10:B1000"),$B151,INDIRECT(Equipo!$E$4&amp;"!"&amp;ADDRESS(10,COLUMN(D$9)+6)&amp;":"&amp;ADDRESS(1000,COLUMN(D$9)+6))),
    SUMIF(INDIRECT(Equipo!$F$4&amp;"!B10:B1000"),$B151,INDIRECT(Equipo!$F$4&amp;"!"&amp;ADDRESS(10,COLUMN(D$9)+6)&amp;":"&amp;ADDRESS(1000,COLUMN(D$9)+6))),
    SUMIF(INDIRECT(Equipo!$G$4&amp;"!B10:B1000"),$B151,INDIRECT(Equipo!$G$4&amp;"!"&amp;ADDRESS(10,COLUMN(D$9)+6)&amp;":"&amp;ADDRESS(1000,COLUMN(D$9)+6)))))</f>
        <v>-</v>
      </c>
      <c r="E151" s="2" t="str">
        <f ca="1">IF(ISBLANK(Tareas!$B149),"-",
SUM(
    SUMIF(INDIRECT(Equipo!$C$4&amp;"!B10:B1000"),$B151,INDIRECT(Equipo!$C$4&amp;"!"&amp;ADDRESS(10,COLUMN(E$9)+6)&amp;":"&amp;ADDRESS(1000,COLUMN(E$9)+6))),
    SUMIF(INDIRECT(Equipo!$D$4&amp;"!B10:B1000"),$B151,INDIRECT(Equipo!$D$4&amp;"!"&amp;ADDRESS(10,COLUMN(E$9)+6)&amp;":"&amp;ADDRESS(1000,COLUMN(E$9)+6))),
    SUMIF(INDIRECT(Equipo!$E$4&amp;"!B10:B1000"),$B151,INDIRECT(Equipo!$E$4&amp;"!"&amp;ADDRESS(10,COLUMN(E$9)+6)&amp;":"&amp;ADDRESS(1000,COLUMN(E$9)+6))),
    SUMIF(INDIRECT(Equipo!$F$4&amp;"!B10:B1000"),$B151,INDIRECT(Equipo!$F$4&amp;"!"&amp;ADDRESS(10,COLUMN(E$9)+6)&amp;":"&amp;ADDRESS(1000,COLUMN(E$9)+6))),
    SUMIF(INDIRECT(Equipo!$G$4&amp;"!B10:B1000"),$B151,INDIRECT(Equipo!$G$4&amp;"!"&amp;ADDRESS(10,COLUMN(E$9)+6)&amp;":"&amp;ADDRESS(1000,COLUMN(E$9)+6)))))</f>
        <v>-</v>
      </c>
      <c r="F151" s="2" t="str">
        <f ca="1">IF(ISBLANK(Tareas!$B149),"-",
SUM(
    SUMIF(INDIRECT(Equipo!$C$4&amp;"!B10:B1000"),$B151,INDIRECT(Equipo!$C$4&amp;"!"&amp;ADDRESS(10,COLUMN(F$9)+6)&amp;":"&amp;ADDRESS(1000,COLUMN(F$9)+6))),
    SUMIF(INDIRECT(Equipo!$D$4&amp;"!B10:B1000"),$B151,INDIRECT(Equipo!$D$4&amp;"!"&amp;ADDRESS(10,COLUMN(F$9)+6)&amp;":"&amp;ADDRESS(1000,COLUMN(F$9)+6))),
    SUMIF(INDIRECT(Equipo!$E$4&amp;"!B10:B1000"),$B151,INDIRECT(Equipo!$E$4&amp;"!"&amp;ADDRESS(10,COLUMN(F$9)+6)&amp;":"&amp;ADDRESS(1000,COLUMN(F$9)+6))),
    SUMIF(INDIRECT(Equipo!$F$4&amp;"!B10:B1000"),$B151,INDIRECT(Equipo!$F$4&amp;"!"&amp;ADDRESS(10,COLUMN(F$9)+6)&amp;":"&amp;ADDRESS(1000,COLUMN(F$9)+6))),
    SUMIF(INDIRECT(Equipo!$G$4&amp;"!B10:B1000"),$B151,INDIRECT(Equipo!$G$4&amp;"!"&amp;ADDRESS(10,COLUMN(F$9)+6)&amp;":"&amp;ADDRESS(1000,COLUMN(F$9)+6)))))</f>
        <v>-</v>
      </c>
      <c r="G151" s="2" t="str">
        <f ca="1">IF(ISBLANK(Tareas!$B149),"-",
SUM(
    SUMIF(INDIRECT(Equipo!$C$4&amp;"!B10:B1000"),$B151,INDIRECT(Equipo!$C$4&amp;"!"&amp;ADDRESS(10,COLUMN(G$9)+6)&amp;":"&amp;ADDRESS(1000,COLUMN(G$9)+6))),
    SUMIF(INDIRECT(Equipo!$D$4&amp;"!B10:B1000"),$B151,INDIRECT(Equipo!$D$4&amp;"!"&amp;ADDRESS(10,COLUMN(G$9)+6)&amp;":"&amp;ADDRESS(1000,COLUMN(G$9)+6))),
    SUMIF(INDIRECT(Equipo!$E$4&amp;"!B10:B1000"),$B151,INDIRECT(Equipo!$E$4&amp;"!"&amp;ADDRESS(10,COLUMN(G$9)+6)&amp;":"&amp;ADDRESS(1000,COLUMN(G$9)+6))),
    SUMIF(INDIRECT(Equipo!$F$4&amp;"!B10:B1000"),$B151,INDIRECT(Equipo!$F$4&amp;"!"&amp;ADDRESS(10,COLUMN(G$9)+6)&amp;":"&amp;ADDRESS(1000,COLUMN(G$9)+6))),
    SUMIF(INDIRECT(Equipo!$G$4&amp;"!B10:B1000"),$B151,INDIRECT(Equipo!$G$4&amp;"!"&amp;ADDRESS(10,COLUMN(G$9)+6)&amp;":"&amp;ADDRESS(1000,COLUMN(G$9)+6)))))</f>
        <v>-</v>
      </c>
    </row>
    <row r="152" spans="3:7">
      <c r="C152" s="2" t="str">
        <f>IF(ISBLANK(Tareas!$B150),"-",SUM(D152:G152))</f>
        <v>-</v>
      </c>
      <c r="D152" s="2" t="str">
        <f ca="1">IF(ISBLANK(Tareas!$B150),"-",
SUM(
    SUMIF(INDIRECT(Equipo!$C$4&amp;"!B10:B1000"),$B152,INDIRECT(Equipo!$C$4&amp;"!"&amp;ADDRESS(10,COLUMN(D$9)+6)&amp;":"&amp;ADDRESS(1000,COLUMN(D$9)+6))),
    SUMIF(INDIRECT(Equipo!$D$4&amp;"!B10:B1000"),$B152,INDIRECT(Equipo!$D$4&amp;"!"&amp;ADDRESS(10,COLUMN(D$9)+6)&amp;":"&amp;ADDRESS(1000,COLUMN(D$9)+6))),
    SUMIF(INDIRECT(Equipo!$E$4&amp;"!B10:B1000"),$B152,INDIRECT(Equipo!$E$4&amp;"!"&amp;ADDRESS(10,COLUMN(D$9)+6)&amp;":"&amp;ADDRESS(1000,COLUMN(D$9)+6))),
    SUMIF(INDIRECT(Equipo!$F$4&amp;"!B10:B1000"),$B152,INDIRECT(Equipo!$F$4&amp;"!"&amp;ADDRESS(10,COLUMN(D$9)+6)&amp;":"&amp;ADDRESS(1000,COLUMN(D$9)+6))),
    SUMIF(INDIRECT(Equipo!$G$4&amp;"!B10:B1000"),$B152,INDIRECT(Equipo!$G$4&amp;"!"&amp;ADDRESS(10,COLUMN(D$9)+6)&amp;":"&amp;ADDRESS(1000,COLUMN(D$9)+6)))))</f>
        <v>-</v>
      </c>
      <c r="E152" s="2" t="str">
        <f ca="1">IF(ISBLANK(Tareas!$B150),"-",
SUM(
    SUMIF(INDIRECT(Equipo!$C$4&amp;"!B10:B1000"),$B152,INDIRECT(Equipo!$C$4&amp;"!"&amp;ADDRESS(10,COLUMN(E$9)+6)&amp;":"&amp;ADDRESS(1000,COLUMN(E$9)+6))),
    SUMIF(INDIRECT(Equipo!$D$4&amp;"!B10:B1000"),$B152,INDIRECT(Equipo!$D$4&amp;"!"&amp;ADDRESS(10,COLUMN(E$9)+6)&amp;":"&amp;ADDRESS(1000,COLUMN(E$9)+6))),
    SUMIF(INDIRECT(Equipo!$E$4&amp;"!B10:B1000"),$B152,INDIRECT(Equipo!$E$4&amp;"!"&amp;ADDRESS(10,COLUMN(E$9)+6)&amp;":"&amp;ADDRESS(1000,COLUMN(E$9)+6))),
    SUMIF(INDIRECT(Equipo!$F$4&amp;"!B10:B1000"),$B152,INDIRECT(Equipo!$F$4&amp;"!"&amp;ADDRESS(10,COLUMN(E$9)+6)&amp;":"&amp;ADDRESS(1000,COLUMN(E$9)+6))),
    SUMIF(INDIRECT(Equipo!$G$4&amp;"!B10:B1000"),$B152,INDIRECT(Equipo!$G$4&amp;"!"&amp;ADDRESS(10,COLUMN(E$9)+6)&amp;":"&amp;ADDRESS(1000,COLUMN(E$9)+6)))))</f>
        <v>-</v>
      </c>
      <c r="F152" s="2" t="str">
        <f ca="1">IF(ISBLANK(Tareas!$B150),"-",
SUM(
    SUMIF(INDIRECT(Equipo!$C$4&amp;"!B10:B1000"),$B152,INDIRECT(Equipo!$C$4&amp;"!"&amp;ADDRESS(10,COLUMN(F$9)+6)&amp;":"&amp;ADDRESS(1000,COLUMN(F$9)+6))),
    SUMIF(INDIRECT(Equipo!$D$4&amp;"!B10:B1000"),$B152,INDIRECT(Equipo!$D$4&amp;"!"&amp;ADDRESS(10,COLUMN(F$9)+6)&amp;":"&amp;ADDRESS(1000,COLUMN(F$9)+6))),
    SUMIF(INDIRECT(Equipo!$E$4&amp;"!B10:B1000"),$B152,INDIRECT(Equipo!$E$4&amp;"!"&amp;ADDRESS(10,COLUMN(F$9)+6)&amp;":"&amp;ADDRESS(1000,COLUMN(F$9)+6))),
    SUMIF(INDIRECT(Equipo!$F$4&amp;"!B10:B1000"),$B152,INDIRECT(Equipo!$F$4&amp;"!"&amp;ADDRESS(10,COLUMN(F$9)+6)&amp;":"&amp;ADDRESS(1000,COLUMN(F$9)+6))),
    SUMIF(INDIRECT(Equipo!$G$4&amp;"!B10:B1000"),$B152,INDIRECT(Equipo!$G$4&amp;"!"&amp;ADDRESS(10,COLUMN(F$9)+6)&amp;":"&amp;ADDRESS(1000,COLUMN(F$9)+6)))))</f>
        <v>-</v>
      </c>
      <c r="G152" s="2" t="str">
        <f ca="1">IF(ISBLANK(Tareas!$B150),"-",
SUM(
    SUMIF(INDIRECT(Equipo!$C$4&amp;"!B10:B1000"),$B152,INDIRECT(Equipo!$C$4&amp;"!"&amp;ADDRESS(10,COLUMN(G$9)+6)&amp;":"&amp;ADDRESS(1000,COLUMN(G$9)+6))),
    SUMIF(INDIRECT(Equipo!$D$4&amp;"!B10:B1000"),$B152,INDIRECT(Equipo!$D$4&amp;"!"&amp;ADDRESS(10,COLUMN(G$9)+6)&amp;":"&amp;ADDRESS(1000,COLUMN(G$9)+6))),
    SUMIF(INDIRECT(Equipo!$E$4&amp;"!B10:B1000"),$B152,INDIRECT(Equipo!$E$4&amp;"!"&amp;ADDRESS(10,COLUMN(G$9)+6)&amp;":"&amp;ADDRESS(1000,COLUMN(G$9)+6))),
    SUMIF(INDIRECT(Equipo!$F$4&amp;"!B10:B1000"),$B152,INDIRECT(Equipo!$F$4&amp;"!"&amp;ADDRESS(10,COLUMN(G$9)+6)&amp;":"&amp;ADDRESS(1000,COLUMN(G$9)+6))),
    SUMIF(INDIRECT(Equipo!$G$4&amp;"!B10:B1000"),$B152,INDIRECT(Equipo!$G$4&amp;"!"&amp;ADDRESS(10,COLUMN(G$9)+6)&amp;":"&amp;ADDRESS(1000,COLUMN(G$9)+6)))))</f>
        <v>-</v>
      </c>
    </row>
    <row r="153" spans="3:7">
      <c r="C153" s="2" t="str">
        <f>IF(ISBLANK(Tareas!$B151),"-",SUM(D153:G153))</f>
        <v>-</v>
      </c>
      <c r="D153" s="2" t="str">
        <f ca="1">IF(ISBLANK(Tareas!$B151),"-",
SUM(
    SUMIF(INDIRECT(Equipo!$C$4&amp;"!B10:B1000"),$B153,INDIRECT(Equipo!$C$4&amp;"!"&amp;ADDRESS(10,COLUMN(D$9)+6)&amp;":"&amp;ADDRESS(1000,COLUMN(D$9)+6))),
    SUMIF(INDIRECT(Equipo!$D$4&amp;"!B10:B1000"),$B153,INDIRECT(Equipo!$D$4&amp;"!"&amp;ADDRESS(10,COLUMN(D$9)+6)&amp;":"&amp;ADDRESS(1000,COLUMN(D$9)+6))),
    SUMIF(INDIRECT(Equipo!$E$4&amp;"!B10:B1000"),$B153,INDIRECT(Equipo!$E$4&amp;"!"&amp;ADDRESS(10,COLUMN(D$9)+6)&amp;":"&amp;ADDRESS(1000,COLUMN(D$9)+6))),
    SUMIF(INDIRECT(Equipo!$F$4&amp;"!B10:B1000"),$B153,INDIRECT(Equipo!$F$4&amp;"!"&amp;ADDRESS(10,COLUMN(D$9)+6)&amp;":"&amp;ADDRESS(1000,COLUMN(D$9)+6))),
    SUMIF(INDIRECT(Equipo!$G$4&amp;"!B10:B1000"),$B153,INDIRECT(Equipo!$G$4&amp;"!"&amp;ADDRESS(10,COLUMN(D$9)+6)&amp;":"&amp;ADDRESS(1000,COLUMN(D$9)+6)))))</f>
        <v>-</v>
      </c>
      <c r="E153" s="2" t="str">
        <f ca="1">IF(ISBLANK(Tareas!$B151),"-",
SUM(
    SUMIF(INDIRECT(Equipo!$C$4&amp;"!B10:B1000"),$B153,INDIRECT(Equipo!$C$4&amp;"!"&amp;ADDRESS(10,COLUMN(E$9)+6)&amp;":"&amp;ADDRESS(1000,COLUMN(E$9)+6))),
    SUMIF(INDIRECT(Equipo!$D$4&amp;"!B10:B1000"),$B153,INDIRECT(Equipo!$D$4&amp;"!"&amp;ADDRESS(10,COLUMN(E$9)+6)&amp;":"&amp;ADDRESS(1000,COLUMN(E$9)+6))),
    SUMIF(INDIRECT(Equipo!$E$4&amp;"!B10:B1000"),$B153,INDIRECT(Equipo!$E$4&amp;"!"&amp;ADDRESS(10,COLUMN(E$9)+6)&amp;":"&amp;ADDRESS(1000,COLUMN(E$9)+6))),
    SUMIF(INDIRECT(Equipo!$F$4&amp;"!B10:B1000"),$B153,INDIRECT(Equipo!$F$4&amp;"!"&amp;ADDRESS(10,COLUMN(E$9)+6)&amp;":"&amp;ADDRESS(1000,COLUMN(E$9)+6))),
    SUMIF(INDIRECT(Equipo!$G$4&amp;"!B10:B1000"),$B153,INDIRECT(Equipo!$G$4&amp;"!"&amp;ADDRESS(10,COLUMN(E$9)+6)&amp;":"&amp;ADDRESS(1000,COLUMN(E$9)+6)))))</f>
        <v>-</v>
      </c>
      <c r="F153" s="2" t="str">
        <f ca="1">IF(ISBLANK(Tareas!$B151),"-",
SUM(
    SUMIF(INDIRECT(Equipo!$C$4&amp;"!B10:B1000"),$B153,INDIRECT(Equipo!$C$4&amp;"!"&amp;ADDRESS(10,COLUMN(F$9)+6)&amp;":"&amp;ADDRESS(1000,COLUMN(F$9)+6))),
    SUMIF(INDIRECT(Equipo!$D$4&amp;"!B10:B1000"),$B153,INDIRECT(Equipo!$D$4&amp;"!"&amp;ADDRESS(10,COLUMN(F$9)+6)&amp;":"&amp;ADDRESS(1000,COLUMN(F$9)+6))),
    SUMIF(INDIRECT(Equipo!$E$4&amp;"!B10:B1000"),$B153,INDIRECT(Equipo!$E$4&amp;"!"&amp;ADDRESS(10,COLUMN(F$9)+6)&amp;":"&amp;ADDRESS(1000,COLUMN(F$9)+6))),
    SUMIF(INDIRECT(Equipo!$F$4&amp;"!B10:B1000"),$B153,INDIRECT(Equipo!$F$4&amp;"!"&amp;ADDRESS(10,COLUMN(F$9)+6)&amp;":"&amp;ADDRESS(1000,COLUMN(F$9)+6))),
    SUMIF(INDIRECT(Equipo!$G$4&amp;"!B10:B1000"),$B153,INDIRECT(Equipo!$G$4&amp;"!"&amp;ADDRESS(10,COLUMN(F$9)+6)&amp;":"&amp;ADDRESS(1000,COLUMN(F$9)+6)))))</f>
        <v>-</v>
      </c>
      <c r="G153" s="2" t="str">
        <f ca="1">IF(ISBLANK(Tareas!$B151),"-",
SUM(
    SUMIF(INDIRECT(Equipo!$C$4&amp;"!B10:B1000"),$B153,INDIRECT(Equipo!$C$4&amp;"!"&amp;ADDRESS(10,COLUMN(G$9)+6)&amp;":"&amp;ADDRESS(1000,COLUMN(G$9)+6))),
    SUMIF(INDIRECT(Equipo!$D$4&amp;"!B10:B1000"),$B153,INDIRECT(Equipo!$D$4&amp;"!"&amp;ADDRESS(10,COLUMN(G$9)+6)&amp;":"&amp;ADDRESS(1000,COLUMN(G$9)+6))),
    SUMIF(INDIRECT(Equipo!$E$4&amp;"!B10:B1000"),$B153,INDIRECT(Equipo!$E$4&amp;"!"&amp;ADDRESS(10,COLUMN(G$9)+6)&amp;":"&amp;ADDRESS(1000,COLUMN(G$9)+6))),
    SUMIF(INDIRECT(Equipo!$F$4&amp;"!B10:B1000"),$B153,INDIRECT(Equipo!$F$4&amp;"!"&amp;ADDRESS(10,COLUMN(G$9)+6)&amp;":"&amp;ADDRESS(1000,COLUMN(G$9)+6))),
    SUMIF(INDIRECT(Equipo!$G$4&amp;"!B10:B1000"),$B153,INDIRECT(Equipo!$G$4&amp;"!"&amp;ADDRESS(10,COLUMN(G$9)+6)&amp;":"&amp;ADDRESS(1000,COLUMN(G$9)+6)))))</f>
        <v>-</v>
      </c>
    </row>
    <row r="154" spans="3:7">
      <c r="C154" s="2" t="str">
        <f>IF(ISBLANK(Tareas!$B152),"-",SUM(D154:G154))</f>
        <v>-</v>
      </c>
      <c r="D154" s="2" t="str">
        <f ca="1">IF(ISBLANK(Tareas!$B152),"-",
SUM(
    SUMIF(INDIRECT(Equipo!$C$4&amp;"!B10:B1000"),$B154,INDIRECT(Equipo!$C$4&amp;"!"&amp;ADDRESS(10,COLUMN(D$9)+6)&amp;":"&amp;ADDRESS(1000,COLUMN(D$9)+6))),
    SUMIF(INDIRECT(Equipo!$D$4&amp;"!B10:B1000"),$B154,INDIRECT(Equipo!$D$4&amp;"!"&amp;ADDRESS(10,COLUMN(D$9)+6)&amp;":"&amp;ADDRESS(1000,COLUMN(D$9)+6))),
    SUMIF(INDIRECT(Equipo!$E$4&amp;"!B10:B1000"),$B154,INDIRECT(Equipo!$E$4&amp;"!"&amp;ADDRESS(10,COLUMN(D$9)+6)&amp;":"&amp;ADDRESS(1000,COLUMN(D$9)+6))),
    SUMIF(INDIRECT(Equipo!$F$4&amp;"!B10:B1000"),$B154,INDIRECT(Equipo!$F$4&amp;"!"&amp;ADDRESS(10,COLUMN(D$9)+6)&amp;":"&amp;ADDRESS(1000,COLUMN(D$9)+6))),
    SUMIF(INDIRECT(Equipo!$G$4&amp;"!B10:B1000"),$B154,INDIRECT(Equipo!$G$4&amp;"!"&amp;ADDRESS(10,COLUMN(D$9)+6)&amp;":"&amp;ADDRESS(1000,COLUMN(D$9)+6)))))</f>
        <v>-</v>
      </c>
      <c r="E154" s="2" t="str">
        <f ca="1">IF(ISBLANK(Tareas!$B152),"-",
SUM(
    SUMIF(INDIRECT(Equipo!$C$4&amp;"!B10:B1000"),$B154,INDIRECT(Equipo!$C$4&amp;"!"&amp;ADDRESS(10,COLUMN(E$9)+6)&amp;":"&amp;ADDRESS(1000,COLUMN(E$9)+6))),
    SUMIF(INDIRECT(Equipo!$D$4&amp;"!B10:B1000"),$B154,INDIRECT(Equipo!$D$4&amp;"!"&amp;ADDRESS(10,COLUMN(E$9)+6)&amp;":"&amp;ADDRESS(1000,COLUMN(E$9)+6))),
    SUMIF(INDIRECT(Equipo!$E$4&amp;"!B10:B1000"),$B154,INDIRECT(Equipo!$E$4&amp;"!"&amp;ADDRESS(10,COLUMN(E$9)+6)&amp;":"&amp;ADDRESS(1000,COLUMN(E$9)+6))),
    SUMIF(INDIRECT(Equipo!$F$4&amp;"!B10:B1000"),$B154,INDIRECT(Equipo!$F$4&amp;"!"&amp;ADDRESS(10,COLUMN(E$9)+6)&amp;":"&amp;ADDRESS(1000,COLUMN(E$9)+6))),
    SUMIF(INDIRECT(Equipo!$G$4&amp;"!B10:B1000"),$B154,INDIRECT(Equipo!$G$4&amp;"!"&amp;ADDRESS(10,COLUMN(E$9)+6)&amp;":"&amp;ADDRESS(1000,COLUMN(E$9)+6)))))</f>
        <v>-</v>
      </c>
      <c r="F154" s="2" t="str">
        <f ca="1">IF(ISBLANK(Tareas!$B152),"-",
SUM(
    SUMIF(INDIRECT(Equipo!$C$4&amp;"!B10:B1000"),$B154,INDIRECT(Equipo!$C$4&amp;"!"&amp;ADDRESS(10,COLUMN(F$9)+6)&amp;":"&amp;ADDRESS(1000,COLUMN(F$9)+6))),
    SUMIF(INDIRECT(Equipo!$D$4&amp;"!B10:B1000"),$B154,INDIRECT(Equipo!$D$4&amp;"!"&amp;ADDRESS(10,COLUMN(F$9)+6)&amp;":"&amp;ADDRESS(1000,COLUMN(F$9)+6))),
    SUMIF(INDIRECT(Equipo!$E$4&amp;"!B10:B1000"),$B154,INDIRECT(Equipo!$E$4&amp;"!"&amp;ADDRESS(10,COLUMN(F$9)+6)&amp;":"&amp;ADDRESS(1000,COLUMN(F$9)+6))),
    SUMIF(INDIRECT(Equipo!$F$4&amp;"!B10:B1000"),$B154,INDIRECT(Equipo!$F$4&amp;"!"&amp;ADDRESS(10,COLUMN(F$9)+6)&amp;":"&amp;ADDRESS(1000,COLUMN(F$9)+6))),
    SUMIF(INDIRECT(Equipo!$G$4&amp;"!B10:B1000"),$B154,INDIRECT(Equipo!$G$4&amp;"!"&amp;ADDRESS(10,COLUMN(F$9)+6)&amp;":"&amp;ADDRESS(1000,COLUMN(F$9)+6)))))</f>
        <v>-</v>
      </c>
      <c r="G154" s="2" t="str">
        <f ca="1">IF(ISBLANK(Tareas!$B152),"-",
SUM(
    SUMIF(INDIRECT(Equipo!$C$4&amp;"!B10:B1000"),$B154,INDIRECT(Equipo!$C$4&amp;"!"&amp;ADDRESS(10,COLUMN(G$9)+6)&amp;":"&amp;ADDRESS(1000,COLUMN(G$9)+6))),
    SUMIF(INDIRECT(Equipo!$D$4&amp;"!B10:B1000"),$B154,INDIRECT(Equipo!$D$4&amp;"!"&amp;ADDRESS(10,COLUMN(G$9)+6)&amp;":"&amp;ADDRESS(1000,COLUMN(G$9)+6))),
    SUMIF(INDIRECT(Equipo!$E$4&amp;"!B10:B1000"),$B154,INDIRECT(Equipo!$E$4&amp;"!"&amp;ADDRESS(10,COLUMN(G$9)+6)&amp;":"&amp;ADDRESS(1000,COLUMN(G$9)+6))),
    SUMIF(INDIRECT(Equipo!$F$4&amp;"!B10:B1000"),$B154,INDIRECT(Equipo!$F$4&amp;"!"&amp;ADDRESS(10,COLUMN(G$9)+6)&amp;":"&amp;ADDRESS(1000,COLUMN(G$9)+6))),
    SUMIF(INDIRECT(Equipo!$G$4&amp;"!B10:B1000"),$B154,INDIRECT(Equipo!$G$4&amp;"!"&amp;ADDRESS(10,COLUMN(G$9)+6)&amp;":"&amp;ADDRESS(1000,COLUMN(G$9)+6)))))</f>
        <v>-</v>
      </c>
    </row>
    <row r="155" spans="3:7">
      <c r="C155" s="2" t="str">
        <f>IF(ISBLANK(Tareas!$B153),"-",SUM(D155:G155))</f>
        <v>-</v>
      </c>
      <c r="D155" s="2" t="str">
        <f ca="1">IF(ISBLANK(Tareas!$B153),"-",
SUM(
    SUMIF(INDIRECT(Equipo!$C$4&amp;"!B10:B1000"),$B155,INDIRECT(Equipo!$C$4&amp;"!"&amp;ADDRESS(10,COLUMN(D$9)+6)&amp;":"&amp;ADDRESS(1000,COLUMN(D$9)+6))),
    SUMIF(INDIRECT(Equipo!$D$4&amp;"!B10:B1000"),$B155,INDIRECT(Equipo!$D$4&amp;"!"&amp;ADDRESS(10,COLUMN(D$9)+6)&amp;":"&amp;ADDRESS(1000,COLUMN(D$9)+6))),
    SUMIF(INDIRECT(Equipo!$E$4&amp;"!B10:B1000"),$B155,INDIRECT(Equipo!$E$4&amp;"!"&amp;ADDRESS(10,COLUMN(D$9)+6)&amp;":"&amp;ADDRESS(1000,COLUMN(D$9)+6))),
    SUMIF(INDIRECT(Equipo!$F$4&amp;"!B10:B1000"),$B155,INDIRECT(Equipo!$F$4&amp;"!"&amp;ADDRESS(10,COLUMN(D$9)+6)&amp;":"&amp;ADDRESS(1000,COLUMN(D$9)+6))),
    SUMIF(INDIRECT(Equipo!$G$4&amp;"!B10:B1000"),$B155,INDIRECT(Equipo!$G$4&amp;"!"&amp;ADDRESS(10,COLUMN(D$9)+6)&amp;":"&amp;ADDRESS(1000,COLUMN(D$9)+6)))))</f>
        <v>-</v>
      </c>
      <c r="E155" s="2" t="str">
        <f ca="1">IF(ISBLANK(Tareas!$B153),"-",
SUM(
    SUMIF(INDIRECT(Equipo!$C$4&amp;"!B10:B1000"),$B155,INDIRECT(Equipo!$C$4&amp;"!"&amp;ADDRESS(10,COLUMN(E$9)+6)&amp;":"&amp;ADDRESS(1000,COLUMN(E$9)+6))),
    SUMIF(INDIRECT(Equipo!$D$4&amp;"!B10:B1000"),$B155,INDIRECT(Equipo!$D$4&amp;"!"&amp;ADDRESS(10,COLUMN(E$9)+6)&amp;":"&amp;ADDRESS(1000,COLUMN(E$9)+6))),
    SUMIF(INDIRECT(Equipo!$E$4&amp;"!B10:B1000"),$B155,INDIRECT(Equipo!$E$4&amp;"!"&amp;ADDRESS(10,COLUMN(E$9)+6)&amp;":"&amp;ADDRESS(1000,COLUMN(E$9)+6))),
    SUMIF(INDIRECT(Equipo!$F$4&amp;"!B10:B1000"),$B155,INDIRECT(Equipo!$F$4&amp;"!"&amp;ADDRESS(10,COLUMN(E$9)+6)&amp;":"&amp;ADDRESS(1000,COLUMN(E$9)+6))),
    SUMIF(INDIRECT(Equipo!$G$4&amp;"!B10:B1000"),$B155,INDIRECT(Equipo!$G$4&amp;"!"&amp;ADDRESS(10,COLUMN(E$9)+6)&amp;":"&amp;ADDRESS(1000,COLUMN(E$9)+6)))))</f>
        <v>-</v>
      </c>
      <c r="F155" s="2" t="str">
        <f ca="1">IF(ISBLANK(Tareas!$B153),"-",
SUM(
    SUMIF(INDIRECT(Equipo!$C$4&amp;"!B10:B1000"),$B155,INDIRECT(Equipo!$C$4&amp;"!"&amp;ADDRESS(10,COLUMN(F$9)+6)&amp;":"&amp;ADDRESS(1000,COLUMN(F$9)+6))),
    SUMIF(INDIRECT(Equipo!$D$4&amp;"!B10:B1000"),$B155,INDIRECT(Equipo!$D$4&amp;"!"&amp;ADDRESS(10,COLUMN(F$9)+6)&amp;":"&amp;ADDRESS(1000,COLUMN(F$9)+6))),
    SUMIF(INDIRECT(Equipo!$E$4&amp;"!B10:B1000"),$B155,INDIRECT(Equipo!$E$4&amp;"!"&amp;ADDRESS(10,COLUMN(F$9)+6)&amp;":"&amp;ADDRESS(1000,COLUMN(F$9)+6))),
    SUMIF(INDIRECT(Equipo!$F$4&amp;"!B10:B1000"),$B155,INDIRECT(Equipo!$F$4&amp;"!"&amp;ADDRESS(10,COLUMN(F$9)+6)&amp;":"&amp;ADDRESS(1000,COLUMN(F$9)+6))),
    SUMIF(INDIRECT(Equipo!$G$4&amp;"!B10:B1000"),$B155,INDIRECT(Equipo!$G$4&amp;"!"&amp;ADDRESS(10,COLUMN(F$9)+6)&amp;":"&amp;ADDRESS(1000,COLUMN(F$9)+6)))))</f>
        <v>-</v>
      </c>
      <c r="G155" s="2" t="str">
        <f ca="1">IF(ISBLANK(Tareas!$B153),"-",
SUM(
    SUMIF(INDIRECT(Equipo!$C$4&amp;"!B10:B1000"),$B155,INDIRECT(Equipo!$C$4&amp;"!"&amp;ADDRESS(10,COLUMN(G$9)+6)&amp;":"&amp;ADDRESS(1000,COLUMN(G$9)+6))),
    SUMIF(INDIRECT(Equipo!$D$4&amp;"!B10:B1000"),$B155,INDIRECT(Equipo!$D$4&amp;"!"&amp;ADDRESS(10,COLUMN(G$9)+6)&amp;":"&amp;ADDRESS(1000,COLUMN(G$9)+6))),
    SUMIF(INDIRECT(Equipo!$E$4&amp;"!B10:B1000"),$B155,INDIRECT(Equipo!$E$4&amp;"!"&amp;ADDRESS(10,COLUMN(G$9)+6)&amp;":"&amp;ADDRESS(1000,COLUMN(G$9)+6))),
    SUMIF(INDIRECT(Equipo!$F$4&amp;"!B10:B1000"),$B155,INDIRECT(Equipo!$F$4&amp;"!"&amp;ADDRESS(10,COLUMN(G$9)+6)&amp;":"&amp;ADDRESS(1000,COLUMN(G$9)+6))),
    SUMIF(INDIRECT(Equipo!$G$4&amp;"!B10:B1000"),$B155,INDIRECT(Equipo!$G$4&amp;"!"&amp;ADDRESS(10,COLUMN(G$9)+6)&amp;":"&amp;ADDRESS(1000,COLUMN(G$9)+6)))))</f>
        <v>-</v>
      </c>
    </row>
    <row r="156" spans="3:7">
      <c r="C156" s="2" t="str">
        <f>IF(ISBLANK(Tareas!$B154),"-",SUM(D156:G156))</f>
        <v>-</v>
      </c>
      <c r="D156" s="2" t="str">
        <f ca="1">IF(ISBLANK(Tareas!$B154),"-",
SUM(
    SUMIF(INDIRECT(Equipo!$C$4&amp;"!B10:B1000"),$B156,INDIRECT(Equipo!$C$4&amp;"!"&amp;ADDRESS(10,COLUMN(D$9)+6)&amp;":"&amp;ADDRESS(1000,COLUMN(D$9)+6))),
    SUMIF(INDIRECT(Equipo!$D$4&amp;"!B10:B1000"),$B156,INDIRECT(Equipo!$D$4&amp;"!"&amp;ADDRESS(10,COLUMN(D$9)+6)&amp;":"&amp;ADDRESS(1000,COLUMN(D$9)+6))),
    SUMIF(INDIRECT(Equipo!$E$4&amp;"!B10:B1000"),$B156,INDIRECT(Equipo!$E$4&amp;"!"&amp;ADDRESS(10,COLUMN(D$9)+6)&amp;":"&amp;ADDRESS(1000,COLUMN(D$9)+6))),
    SUMIF(INDIRECT(Equipo!$F$4&amp;"!B10:B1000"),$B156,INDIRECT(Equipo!$F$4&amp;"!"&amp;ADDRESS(10,COLUMN(D$9)+6)&amp;":"&amp;ADDRESS(1000,COLUMN(D$9)+6))),
    SUMIF(INDIRECT(Equipo!$G$4&amp;"!B10:B1000"),$B156,INDIRECT(Equipo!$G$4&amp;"!"&amp;ADDRESS(10,COLUMN(D$9)+6)&amp;":"&amp;ADDRESS(1000,COLUMN(D$9)+6)))))</f>
        <v>-</v>
      </c>
      <c r="E156" s="2" t="str">
        <f ca="1">IF(ISBLANK(Tareas!$B154),"-",
SUM(
    SUMIF(INDIRECT(Equipo!$C$4&amp;"!B10:B1000"),$B156,INDIRECT(Equipo!$C$4&amp;"!"&amp;ADDRESS(10,COLUMN(E$9)+6)&amp;":"&amp;ADDRESS(1000,COLUMN(E$9)+6))),
    SUMIF(INDIRECT(Equipo!$D$4&amp;"!B10:B1000"),$B156,INDIRECT(Equipo!$D$4&amp;"!"&amp;ADDRESS(10,COLUMN(E$9)+6)&amp;":"&amp;ADDRESS(1000,COLUMN(E$9)+6))),
    SUMIF(INDIRECT(Equipo!$E$4&amp;"!B10:B1000"),$B156,INDIRECT(Equipo!$E$4&amp;"!"&amp;ADDRESS(10,COLUMN(E$9)+6)&amp;":"&amp;ADDRESS(1000,COLUMN(E$9)+6))),
    SUMIF(INDIRECT(Equipo!$F$4&amp;"!B10:B1000"),$B156,INDIRECT(Equipo!$F$4&amp;"!"&amp;ADDRESS(10,COLUMN(E$9)+6)&amp;":"&amp;ADDRESS(1000,COLUMN(E$9)+6))),
    SUMIF(INDIRECT(Equipo!$G$4&amp;"!B10:B1000"),$B156,INDIRECT(Equipo!$G$4&amp;"!"&amp;ADDRESS(10,COLUMN(E$9)+6)&amp;":"&amp;ADDRESS(1000,COLUMN(E$9)+6)))))</f>
        <v>-</v>
      </c>
      <c r="F156" s="2" t="str">
        <f ca="1">IF(ISBLANK(Tareas!$B154),"-",
SUM(
    SUMIF(INDIRECT(Equipo!$C$4&amp;"!B10:B1000"),$B156,INDIRECT(Equipo!$C$4&amp;"!"&amp;ADDRESS(10,COLUMN(F$9)+6)&amp;":"&amp;ADDRESS(1000,COLUMN(F$9)+6))),
    SUMIF(INDIRECT(Equipo!$D$4&amp;"!B10:B1000"),$B156,INDIRECT(Equipo!$D$4&amp;"!"&amp;ADDRESS(10,COLUMN(F$9)+6)&amp;":"&amp;ADDRESS(1000,COLUMN(F$9)+6))),
    SUMIF(INDIRECT(Equipo!$E$4&amp;"!B10:B1000"),$B156,INDIRECT(Equipo!$E$4&amp;"!"&amp;ADDRESS(10,COLUMN(F$9)+6)&amp;":"&amp;ADDRESS(1000,COLUMN(F$9)+6))),
    SUMIF(INDIRECT(Equipo!$F$4&amp;"!B10:B1000"),$B156,INDIRECT(Equipo!$F$4&amp;"!"&amp;ADDRESS(10,COLUMN(F$9)+6)&amp;":"&amp;ADDRESS(1000,COLUMN(F$9)+6))),
    SUMIF(INDIRECT(Equipo!$G$4&amp;"!B10:B1000"),$B156,INDIRECT(Equipo!$G$4&amp;"!"&amp;ADDRESS(10,COLUMN(F$9)+6)&amp;":"&amp;ADDRESS(1000,COLUMN(F$9)+6)))))</f>
        <v>-</v>
      </c>
      <c r="G156" s="2" t="str">
        <f ca="1">IF(ISBLANK(Tareas!$B154),"-",
SUM(
    SUMIF(INDIRECT(Equipo!$C$4&amp;"!B10:B1000"),$B156,INDIRECT(Equipo!$C$4&amp;"!"&amp;ADDRESS(10,COLUMN(G$9)+6)&amp;":"&amp;ADDRESS(1000,COLUMN(G$9)+6))),
    SUMIF(INDIRECT(Equipo!$D$4&amp;"!B10:B1000"),$B156,INDIRECT(Equipo!$D$4&amp;"!"&amp;ADDRESS(10,COLUMN(G$9)+6)&amp;":"&amp;ADDRESS(1000,COLUMN(G$9)+6))),
    SUMIF(INDIRECT(Equipo!$E$4&amp;"!B10:B1000"),$B156,INDIRECT(Equipo!$E$4&amp;"!"&amp;ADDRESS(10,COLUMN(G$9)+6)&amp;":"&amp;ADDRESS(1000,COLUMN(G$9)+6))),
    SUMIF(INDIRECT(Equipo!$F$4&amp;"!B10:B1000"),$B156,INDIRECT(Equipo!$F$4&amp;"!"&amp;ADDRESS(10,COLUMN(G$9)+6)&amp;":"&amp;ADDRESS(1000,COLUMN(G$9)+6))),
    SUMIF(INDIRECT(Equipo!$G$4&amp;"!B10:B1000"),$B156,INDIRECT(Equipo!$G$4&amp;"!"&amp;ADDRESS(10,COLUMN(G$9)+6)&amp;":"&amp;ADDRESS(1000,COLUMN(G$9)+6)))))</f>
        <v>-</v>
      </c>
    </row>
    <row r="157" spans="3:7">
      <c r="C157" s="2" t="str">
        <f>IF(ISBLANK(Tareas!$B155),"-",SUM(D157:G157))</f>
        <v>-</v>
      </c>
      <c r="D157" s="2" t="str">
        <f ca="1">IF(ISBLANK(Tareas!$B155),"-",
SUM(
    SUMIF(INDIRECT(Equipo!$C$4&amp;"!B10:B1000"),$B157,INDIRECT(Equipo!$C$4&amp;"!"&amp;ADDRESS(10,COLUMN(D$9)+6)&amp;":"&amp;ADDRESS(1000,COLUMN(D$9)+6))),
    SUMIF(INDIRECT(Equipo!$D$4&amp;"!B10:B1000"),$B157,INDIRECT(Equipo!$D$4&amp;"!"&amp;ADDRESS(10,COLUMN(D$9)+6)&amp;":"&amp;ADDRESS(1000,COLUMN(D$9)+6))),
    SUMIF(INDIRECT(Equipo!$E$4&amp;"!B10:B1000"),$B157,INDIRECT(Equipo!$E$4&amp;"!"&amp;ADDRESS(10,COLUMN(D$9)+6)&amp;":"&amp;ADDRESS(1000,COLUMN(D$9)+6))),
    SUMIF(INDIRECT(Equipo!$F$4&amp;"!B10:B1000"),$B157,INDIRECT(Equipo!$F$4&amp;"!"&amp;ADDRESS(10,COLUMN(D$9)+6)&amp;":"&amp;ADDRESS(1000,COLUMN(D$9)+6))),
    SUMIF(INDIRECT(Equipo!$G$4&amp;"!B10:B1000"),$B157,INDIRECT(Equipo!$G$4&amp;"!"&amp;ADDRESS(10,COLUMN(D$9)+6)&amp;":"&amp;ADDRESS(1000,COLUMN(D$9)+6)))))</f>
        <v>-</v>
      </c>
      <c r="E157" s="2" t="str">
        <f ca="1">IF(ISBLANK(Tareas!$B155),"-",
SUM(
    SUMIF(INDIRECT(Equipo!$C$4&amp;"!B10:B1000"),$B157,INDIRECT(Equipo!$C$4&amp;"!"&amp;ADDRESS(10,COLUMN(E$9)+6)&amp;":"&amp;ADDRESS(1000,COLUMN(E$9)+6))),
    SUMIF(INDIRECT(Equipo!$D$4&amp;"!B10:B1000"),$B157,INDIRECT(Equipo!$D$4&amp;"!"&amp;ADDRESS(10,COLUMN(E$9)+6)&amp;":"&amp;ADDRESS(1000,COLUMN(E$9)+6))),
    SUMIF(INDIRECT(Equipo!$E$4&amp;"!B10:B1000"),$B157,INDIRECT(Equipo!$E$4&amp;"!"&amp;ADDRESS(10,COLUMN(E$9)+6)&amp;":"&amp;ADDRESS(1000,COLUMN(E$9)+6))),
    SUMIF(INDIRECT(Equipo!$F$4&amp;"!B10:B1000"),$B157,INDIRECT(Equipo!$F$4&amp;"!"&amp;ADDRESS(10,COLUMN(E$9)+6)&amp;":"&amp;ADDRESS(1000,COLUMN(E$9)+6))),
    SUMIF(INDIRECT(Equipo!$G$4&amp;"!B10:B1000"),$B157,INDIRECT(Equipo!$G$4&amp;"!"&amp;ADDRESS(10,COLUMN(E$9)+6)&amp;":"&amp;ADDRESS(1000,COLUMN(E$9)+6)))))</f>
        <v>-</v>
      </c>
      <c r="F157" s="2" t="str">
        <f ca="1">IF(ISBLANK(Tareas!$B155),"-",
SUM(
    SUMIF(INDIRECT(Equipo!$C$4&amp;"!B10:B1000"),$B157,INDIRECT(Equipo!$C$4&amp;"!"&amp;ADDRESS(10,COLUMN(F$9)+6)&amp;":"&amp;ADDRESS(1000,COLUMN(F$9)+6))),
    SUMIF(INDIRECT(Equipo!$D$4&amp;"!B10:B1000"),$B157,INDIRECT(Equipo!$D$4&amp;"!"&amp;ADDRESS(10,COLUMN(F$9)+6)&amp;":"&amp;ADDRESS(1000,COLUMN(F$9)+6))),
    SUMIF(INDIRECT(Equipo!$E$4&amp;"!B10:B1000"),$B157,INDIRECT(Equipo!$E$4&amp;"!"&amp;ADDRESS(10,COLUMN(F$9)+6)&amp;":"&amp;ADDRESS(1000,COLUMN(F$9)+6))),
    SUMIF(INDIRECT(Equipo!$F$4&amp;"!B10:B1000"),$B157,INDIRECT(Equipo!$F$4&amp;"!"&amp;ADDRESS(10,COLUMN(F$9)+6)&amp;":"&amp;ADDRESS(1000,COLUMN(F$9)+6))),
    SUMIF(INDIRECT(Equipo!$G$4&amp;"!B10:B1000"),$B157,INDIRECT(Equipo!$G$4&amp;"!"&amp;ADDRESS(10,COLUMN(F$9)+6)&amp;":"&amp;ADDRESS(1000,COLUMN(F$9)+6)))))</f>
        <v>-</v>
      </c>
      <c r="G157" s="2" t="str">
        <f ca="1">IF(ISBLANK(Tareas!$B155),"-",
SUM(
    SUMIF(INDIRECT(Equipo!$C$4&amp;"!B10:B1000"),$B157,INDIRECT(Equipo!$C$4&amp;"!"&amp;ADDRESS(10,COLUMN(G$9)+6)&amp;":"&amp;ADDRESS(1000,COLUMN(G$9)+6))),
    SUMIF(INDIRECT(Equipo!$D$4&amp;"!B10:B1000"),$B157,INDIRECT(Equipo!$D$4&amp;"!"&amp;ADDRESS(10,COLUMN(G$9)+6)&amp;":"&amp;ADDRESS(1000,COLUMN(G$9)+6))),
    SUMIF(INDIRECT(Equipo!$E$4&amp;"!B10:B1000"),$B157,INDIRECT(Equipo!$E$4&amp;"!"&amp;ADDRESS(10,COLUMN(G$9)+6)&amp;":"&amp;ADDRESS(1000,COLUMN(G$9)+6))),
    SUMIF(INDIRECT(Equipo!$F$4&amp;"!B10:B1000"),$B157,INDIRECT(Equipo!$F$4&amp;"!"&amp;ADDRESS(10,COLUMN(G$9)+6)&amp;":"&amp;ADDRESS(1000,COLUMN(G$9)+6))),
    SUMIF(INDIRECT(Equipo!$G$4&amp;"!B10:B1000"),$B157,INDIRECT(Equipo!$G$4&amp;"!"&amp;ADDRESS(10,COLUMN(G$9)+6)&amp;":"&amp;ADDRESS(1000,COLUMN(G$9)+6)))))</f>
        <v>-</v>
      </c>
    </row>
    <row r="158" spans="3:7">
      <c r="C158" s="2" t="str">
        <f>IF(ISBLANK(Tareas!$B156),"-",SUM(D158:G158))</f>
        <v>-</v>
      </c>
      <c r="D158" s="2" t="str">
        <f ca="1">IF(ISBLANK(Tareas!$B156),"-",
SUM(
    SUMIF(INDIRECT(Equipo!$C$4&amp;"!B10:B1000"),$B158,INDIRECT(Equipo!$C$4&amp;"!"&amp;ADDRESS(10,COLUMN(D$9)+6)&amp;":"&amp;ADDRESS(1000,COLUMN(D$9)+6))),
    SUMIF(INDIRECT(Equipo!$D$4&amp;"!B10:B1000"),$B158,INDIRECT(Equipo!$D$4&amp;"!"&amp;ADDRESS(10,COLUMN(D$9)+6)&amp;":"&amp;ADDRESS(1000,COLUMN(D$9)+6))),
    SUMIF(INDIRECT(Equipo!$E$4&amp;"!B10:B1000"),$B158,INDIRECT(Equipo!$E$4&amp;"!"&amp;ADDRESS(10,COLUMN(D$9)+6)&amp;":"&amp;ADDRESS(1000,COLUMN(D$9)+6))),
    SUMIF(INDIRECT(Equipo!$F$4&amp;"!B10:B1000"),$B158,INDIRECT(Equipo!$F$4&amp;"!"&amp;ADDRESS(10,COLUMN(D$9)+6)&amp;":"&amp;ADDRESS(1000,COLUMN(D$9)+6))),
    SUMIF(INDIRECT(Equipo!$G$4&amp;"!B10:B1000"),$B158,INDIRECT(Equipo!$G$4&amp;"!"&amp;ADDRESS(10,COLUMN(D$9)+6)&amp;":"&amp;ADDRESS(1000,COLUMN(D$9)+6)))))</f>
        <v>-</v>
      </c>
      <c r="E158" s="2" t="str">
        <f ca="1">IF(ISBLANK(Tareas!$B156),"-",
SUM(
    SUMIF(INDIRECT(Equipo!$C$4&amp;"!B10:B1000"),$B158,INDIRECT(Equipo!$C$4&amp;"!"&amp;ADDRESS(10,COLUMN(E$9)+6)&amp;":"&amp;ADDRESS(1000,COLUMN(E$9)+6))),
    SUMIF(INDIRECT(Equipo!$D$4&amp;"!B10:B1000"),$B158,INDIRECT(Equipo!$D$4&amp;"!"&amp;ADDRESS(10,COLUMN(E$9)+6)&amp;":"&amp;ADDRESS(1000,COLUMN(E$9)+6))),
    SUMIF(INDIRECT(Equipo!$E$4&amp;"!B10:B1000"),$B158,INDIRECT(Equipo!$E$4&amp;"!"&amp;ADDRESS(10,COLUMN(E$9)+6)&amp;":"&amp;ADDRESS(1000,COLUMN(E$9)+6))),
    SUMIF(INDIRECT(Equipo!$F$4&amp;"!B10:B1000"),$B158,INDIRECT(Equipo!$F$4&amp;"!"&amp;ADDRESS(10,COLUMN(E$9)+6)&amp;":"&amp;ADDRESS(1000,COLUMN(E$9)+6))),
    SUMIF(INDIRECT(Equipo!$G$4&amp;"!B10:B1000"),$B158,INDIRECT(Equipo!$G$4&amp;"!"&amp;ADDRESS(10,COLUMN(E$9)+6)&amp;":"&amp;ADDRESS(1000,COLUMN(E$9)+6)))))</f>
        <v>-</v>
      </c>
      <c r="F158" s="2" t="str">
        <f ca="1">IF(ISBLANK(Tareas!$B156),"-",
SUM(
    SUMIF(INDIRECT(Equipo!$C$4&amp;"!B10:B1000"),$B158,INDIRECT(Equipo!$C$4&amp;"!"&amp;ADDRESS(10,COLUMN(F$9)+6)&amp;":"&amp;ADDRESS(1000,COLUMN(F$9)+6))),
    SUMIF(INDIRECT(Equipo!$D$4&amp;"!B10:B1000"),$B158,INDIRECT(Equipo!$D$4&amp;"!"&amp;ADDRESS(10,COLUMN(F$9)+6)&amp;":"&amp;ADDRESS(1000,COLUMN(F$9)+6))),
    SUMIF(INDIRECT(Equipo!$E$4&amp;"!B10:B1000"),$B158,INDIRECT(Equipo!$E$4&amp;"!"&amp;ADDRESS(10,COLUMN(F$9)+6)&amp;":"&amp;ADDRESS(1000,COLUMN(F$9)+6))),
    SUMIF(INDIRECT(Equipo!$F$4&amp;"!B10:B1000"),$B158,INDIRECT(Equipo!$F$4&amp;"!"&amp;ADDRESS(10,COLUMN(F$9)+6)&amp;":"&amp;ADDRESS(1000,COLUMN(F$9)+6))),
    SUMIF(INDIRECT(Equipo!$G$4&amp;"!B10:B1000"),$B158,INDIRECT(Equipo!$G$4&amp;"!"&amp;ADDRESS(10,COLUMN(F$9)+6)&amp;":"&amp;ADDRESS(1000,COLUMN(F$9)+6)))))</f>
        <v>-</v>
      </c>
      <c r="G158" s="2" t="str">
        <f ca="1">IF(ISBLANK(Tareas!$B156),"-",
SUM(
    SUMIF(INDIRECT(Equipo!$C$4&amp;"!B10:B1000"),$B158,INDIRECT(Equipo!$C$4&amp;"!"&amp;ADDRESS(10,COLUMN(G$9)+6)&amp;":"&amp;ADDRESS(1000,COLUMN(G$9)+6))),
    SUMIF(INDIRECT(Equipo!$D$4&amp;"!B10:B1000"),$B158,INDIRECT(Equipo!$D$4&amp;"!"&amp;ADDRESS(10,COLUMN(G$9)+6)&amp;":"&amp;ADDRESS(1000,COLUMN(G$9)+6))),
    SUMIF(INDIRECT(Equipo!$E$4&amp;"!B10:B1000"),$B158,INDIRECT(Equipo!$E$4&amp;"!"&amp;ADDRESS(10,COLUMN(G$9)+6)&amp;":"&amp;ADDRESS(1000,COLUMN(G$9)+6))),
    SUMIF(INDIRECT(Equipo!$F$4&amp;"!B10:B1000"),$B158,INDIRECT(Equipo!$F$4&amp;"!"&amp;ADDRESS(10,COLUMN(G$9)+6)&amp;":"&amp;ADDRESS(1000,COLUMN(G$9)+6))),
    SUMIF(INDIRECT(Equipo!$G$4&amp;"!B10:B1000"),$B158,INDIRECT(Equipo!$G$4&amp;"!"&amp;ADDRESS(10,COLUMN(G$9)+6)&amp;":"&amp;ADDRESS(1000,COLUMN(G$9)+6)))))</f>
        <v>-</v>
      </c>
    </row>
    <row r="159" spans="3:7">
      <c r="C159" s="2" t="str">
        <f>IF(ISBLANK(Tareas!$B157),"-",SUM(D159:G159))</f>
        <v>-</v>
      </c>
      <c r="D159" s="2" t="str">
        <f ca="1">IF(ISBLANK(Tareas!$B157),"-",
SUM(
    SUMIF(INDIRECT(Equipo!$C$4&amp;"!B10:B1000"),$B159,INDIRECT(Equipo!$C$4&amp;"!"&amp;ADDRESS(10,COLUMN(D$9)+6)&amp;":"&amp;ADDRESS(1000,COLUMN(D$9)+6))),
    SUMIF(INDIRECT(Equipo!$D$4&amp;"!B10:B1000"),$B159,INDIRECT(Equipo!$D$4&amp;"!"&amp;ADDRESS(10,COLUMN(D$9)+6)&amp;":"&amp;ADDRESS(1000,COLUMN(D$9)+6))),
    SUMIF(INDIRECT(Equipo!$E$4&amp;"!B10:B1000"),$B159,INDIRECT(Equipo!$E$4&amp;"!"&amp;ADDRESS(10,COLUMN(D$9)+6)&amp;":"&amp;ADDRESS(1000,COLUMN(D$9)+6))),
    SUMIF(INDIRECT(Equipo!$F$4&amp;"!B10:B1000"),$B159,INDIRECT(Equipo!$F$4&amp;"!"&amp;ADDRESS(10,COLUMN(D$9)+6)&amp;":"&amp;ADDRESS(1000,COLUMN(D$9)+6))),
    SUMIF(INDIRECT(Equipo!$G$4&amp;"!B10:B1000"),$B159,INDIRECT(Equipo!$G$4&amp;"!"&amp;ADDRESS(10,COLUMN(D$9)+6)&amp;":"&amp;ADDRESS(1000,COLUMN(D$9)+6)))))</f>
        <v>-</v>
      </c>
      <c r="E159" s="2" t="str">
        <f ca="1">IF(ISBLANK(Tareas!$B157),"-",
SUM(
    SUMIF(INDIRECT(Equipo!$C$4&amp;"!B10:B1000"),$B159,INDIRECT(Equipo!$C$4&amp;"!"&amp;ADDRESS(10,COLUMN(E$9)+6)&amp;":"&amp;ADDRESS(1000,COLUMN(E$9)+6))),
    SUMIF(INDIRECT(Equipo!$D$4&amp;"!B10:B1000"),$B159,INDIRECT(Equipo!$D$4&amp;"!"&amp;ADDRESS(10,COLUMN(E$9)+6)&amp;":"&amp;ADDRESS(1000,COLUMN(E$9)+6))),
    SUMIF(INDIRECT(Equipo!$E$4&amp;"!B10:B1000"),$B159,INDIRECT(Equipo!$E$4&amp;"!"&amp;ADDRESS(10,COLUMN(E$9)+6)&amp;":"&amp;ADDRESS(1000,COLUMN(E$9)+6))),
    SUMIF(INDIRECT(Equipo!$F$4&amp;"!B10:B1000"),$B159,INDIRECT(Equipo!$F$4&amp;"!"&amp;ADDRESS(10,COLUMN(E$9)+6)&amp;":"&amp;ADDRESS(1000,COLUMN(E$9)+6))),
    SUMIF(INDIRECT(Equipo!$G$4&amp;"!B10:B1000"),$B159,INDIRECT(Equipo!$G$4&amp;"!"&amp;ADDRESS(10,COLUMN(E$9)+6)&amp;":"&amp;ADDRESS(1000,COLUMN(E$9)+6)))))</f>
        <v>-</v>
      </c>
      <c r="F159" s="2" t="str">
        <f ca="1">IF(ISBLANK(Tareas!$B157),"-",
SUM(
    SUMIF(INDIRECT(Equipo!$C$4&amp;"!B10:B1000"),$B159,INDIRECT(Equipo!$C$4&amp;"!"&amp;ADDRESS(10,COLUMN(F$9)+6)&amp;":"&amp;ADDRESS(1000,COLUMN(F$9)+6))),
    SUMIF(INDIRECT(Equipo!$D$4&amp;"!B10:B1000"),$B159,INDIRECT(Equipo!$D$4&amp;"!"&amp;ADDRESS(10,COLUMN(F$9)+6)&amp;":"&amp;ADDRESS(1000,COLUMN(F$9)+6))),
    SUMIF(INDIRECT(Equipo!$E$4&amp;"!B10:B1000"),$B159,INDIRECT(Equipo!$E$4&amp;"!"&amp;ADDRESS(10,COLUMN(F$9)+6)&amp;":"&amp;ADDRESS(1000,COLUMN(F$9)+6))),
    SUMIF(INDIRECT(Equipo!$F$4&amp;"!B10:B1000"),$B159,INDIRECT(Equipo!$F$4&amp;"!"&amp;ADDRESS(10,COLUMN(F$9)+6)&amp;":"&amp;ADDRESS(1000,COLUMN(F$9)+6))),
    SUMIF(INDIRECT(Equipo!$G$4&amp;"!B10:B1000"),$B159,INDIRECT(Equipo!$G$4&amp;"!"&amp;ADDRESS(10,COLUMN(F$9)+6)&amp;":"&amp;ADDRESS(1000,COLUMN(F$9)+6)))))</f>
        <v>-</v>
      </c>
      <c r="G159" s="2" t="str">
        <f ca="1">IF(ISBLANK(Tareas!$B157),"-",
SUM(
    SUMIF(INDIRECT(Equipo!$C$4&amp;"!B10:B1000"),$B159,INDIRECT(Equipo!$C$4&amp;"!"&amp;ADDRESS(10,COLUMN(G$9)+6)&amp;":"&amp;ADDRESS(1000,COLUMN(G$9)+6))),
    SUMIF(INDIRECT(Equipo!$D$4&amp;"!B10:B1000"),$B159,INDIRECT(Equipo!$D$4&amp;"!"&amp;ADDRESS(10,COLUMN(G$9)+6)&amp;":"&amp;ADDRESS(1000,COLUMN(G$9)+6))),
    SUMIF(INDIRECT(Equipo!$E$4&amp;"!B10:B1000"),$B159,INDIRECT(Equipo!$E$4&amp;"!"&amp;ADDRESS(10,COLUMN(G$9)+6)&amp;":"&amp;ADDRESS(1000,COLUMN(G$9)+6))),
    SUMIF(INDIRECT(Equipo!$F$4&amp;"!B10:B1000"),$B159,INDIRECT(Equipo!$F$4&amp;"!"&amp;ADDRESS(10,COLUMN(G$9)+6)&amp;":"&amp;ADDRESS(1000,COLUMN(G$9)+6))),
    SUMIF(INDIRECT(Equipo!$G$4&amp;"!B10:B1000"),$B159,INDIRECT(Equipo!$G$4&amp;"!"&amp;ADDRESS(10,COLUMN(G$9)+6)&amp;":"&amp;ADDRESS(1000,COLUMN(G$9)+6)))))</f>
        <v>-</v>
      </c>
    </row>
    <row r="160" spans="3:7">
      <c r="C160" s="2" t="str">
        <f>IF(ISBLANK(Tareas!$B158),"-",SUM(D160:G160))</f>
        <v>-</v>
      </c>
      <c r="D160" s="2" t="str">
        <f ca="1">IF(ISBLANK(Tareas!$B158),"-",
SUM(
    SUMIF(INDIRECT(Equipo!$C$4&amp;"!B10:B1000"),$B160,INDIRECT(Equipo!$C$4&amp;"!"&amp;ADDRESS(10,COLUMN(D$9)+6)&amp;":"&amp;ADDRESS(1000,COLUMN(D$9)+6))),
    SUMIF(INDIRECT(Equipo!$D$4&amp;"!B10:B1000"),$B160,INDIRECT(Equipo!$D$4&amp;"!"&amp;ADDRESS(10,COLUMN(D$9)+6)&amp;":"&amp;ADDRESS(1000,COLUMN(D$9)+6))),
    SUMIF(INDIRECT(Equipo!$E$4&amp;"!B10:B1000"),$B160,INDIRECT(Equipo!$E$4&amp;"!"&amp;ADDRESS(10,COLUMN(D$9)+6)&amp;":"&amp;ADDRESS(1000,COLUMN(D$9)+6))),
    SUMIF(INDIRECT(Equipo!$F$4&amp;"!B10:B1000"),$B160,INDIRECT(Equipo!$F$4&amp;"!"&amp;ADDRESS(10,COLUMN(D$9)+6)&amp;":"&amp;ADDRESS(1000,COLUMN(D$9)+6))),
    SUMIF(INDIRECT(Equipo!$G$4&amp;"!B10:B1000"),$B160,INDIRECT(Equipo!$G$4&amp;"!"&amp;ADDRESS(10,COLUMN(D$9)+6)&amp;":"&amp;ADDRESS(1000,COLUMN(D$9)+6)))))</f>
        <v>-</v>
      </c>
      <c r="E160" s="2" t="str">
        <f ca="1">IF(ISBLANK(Tareas!$B158),"-",
SUM(
    SUMIF(INDIRECT(Equipo!$C$4&amp;"!B10:B1000"),$B160,INDIRECT(Equipo!$C$4&amp;"!"&amp;ADDRESS(10,COLUMN(E$9)+6)&amp;":"&amp;ADDRESS(1000,COLUMN(E$9)+6))),
    SUMIF(INDIRECT(Equipo!$D$4&amp;"!B10:B1000"),$B160,INDIRECT(Equipo!$D$4&amp;"!"&amp;ADDRESS(10,COLUMN(E$9)+6)&amp;":"&amp;ADDRESS(1000,COLUMN(E$9)+6))),
    SUMIF(INDIRECT(Equipo!$E$4&amp;"!B10:B1000"),$B160,INDIRECT(Equipo!$E$4&amp;"!"&amp;ADDRESS(10,COLUMN(E$9)+6)&amp;":"&amp;ADDRESS(1000,COLUMN(E$9)+6))),
    SUMIF(INDIRECT(Equipo!$F$4&amp;"!B10:B1000"),$B160,INDIRECT(Equipo!$F$4&amp;"!"&amp;ADDRESS(10,COLUMN(E$9)+6)&amp;":"&amp;ADDRESS(1000,COLUMN(E$9)+6))),
    SUMIF(INDIRECT(Equipo!$G$4&amp;"!B10:B1000"),$B160,INDIRECT(Equipo!$G$4&amp;"!"&amp;ADDRESS(10,COLUMN(E$9)+6)&amp;":"&amp;ADDRESS(1000,COLUMN(E$9)+6)))))</f>
        <v>-</v>
      </c>
      <c r="F160" s="2" t="str">
        <f ca="1">IF(ISBLANK(Tareas!$B158),"-",
SUM(
    SUMIF(INDIRECT(Equipo!$C$4&amp;"!B10:B1000"),$B160,INDIRECT(Equipo!$C$4&amp;"!"&amp;ADDRESS(10,COLUMN(F$9)+6)&amp;":"&amp;ADDRESS(1000,COLUMN(F$9)+6))),
    SUMIF(INDIRECT(Equipo!$D$4&amp;"!B10:B1000"),$B160,INDIRECT(Equipo!$D$4&amp;"!"&amp;ADDRESS(10,COLUMN(F$9)+6)&amp;":"&amp;ADDRESS(1000,COLUMN(F$9)+6))),
    SUMIF(INDIRECT(Equipo!$E$4&amp;"!B10:B1000"),$B160,INDIRECT(Equipo!$E$4&amp;"!"&amp;ADDRESS(10,COLUMN(F$9)+6)&amp;":"&amp;ADDRESS(1000,COLUMN(F$9)+6))),
    SUMIF(INDIRECT(Equipo!$F$4&amp;"!B10:B1000"),$B160,INDIRECT(Equipo!$F$4&amp;"!"&amp;ADDRESS(10,COLUMN(F$9)+6)&amp;":"&amp;ADDRESS(1000,COLUMN(F$9)+6))),
    SUMIF(INDIRECT(Equipo!$G$4&amp;"!B10:B1000"),$B160,INDIRECT(Equipo!$G$4&amp;"!"&amp;ADDRESS(10,COLUMN(F$9)+6)&amp;":"&amp;ADDRESS(1000,COLUMN(F$9)+6)))))</f>
        <v>-</v>
      </c>
      <c r="G160" s="2" t="str">
        <f ca="1">IF(ISBLANK(Tareas!$B158),"-",
SUM(
    SUMIF(INDIRECT(Equipo!$C$4&amp;"!B10:B1000"),$B160,INDIRECT(Equipo!$C$4&amp;"!"&amp;ADDRESS(10,COLUMN(G$9)+6)&amp;":"&amp;ADDRESS(1000,COLUMN(G$9)+6))),
    SUMIF(INDIRECT(Equipo!$D$4&amp;"!B10:B1000"),$B160,INDIRECT(Equipo!$D$4&amp;"!"&amp;ADDRESS(10,COLUMN(G$9)+6)&amp;":"&amp;ADDRESS(1000,COLUMN(G$9)+6))),
    SUMIF(INDIRECT(Equipo!$E$4&amp;"!B10:B1000"),$B160,INDIRECT(Equipo!$E$4&amp;"!"&amp;ADDRESS(10,COLUMN(G$9)+6)&amp;":"&amp;ADDRESS(1000,COLUMN(G$9)+6))),
    SUMIF(INDIRECT(Equipo!$F$4&amp;"!B10:B1000"),$B160,INDIRECT(Equipo!$F$4&amp;"!"&amp;ADDRESS(10,COLUMN(G$9)+6)&amp;":"&amp;ADDRESS(1000,COLUMN(G$9)+6))),
    SUMIF(INDIRECT(Equipo!$G$4&amp;"!B10:B1000"),$B160,INDIRECT(Equipo!$G$4&amp;"!"&amp;ADDRESS(10,COLUMN(G$9)+6)&amp;":"&amp;ADDRESS(1000,COLUMN(G$9)+6)))))</f>
        <v>-</v>
      </c>
    </row>
    <row r="161" spans="3:7">
      <c r="C161" s="2" t="str">
        <f>IF(ISBLANK(Tareas!$B159),"-",SUM(D161:G161))</f>
        <v>-</v>
      </c>
      <c r="D161" s="2" t="str">
        <f ca="1">IF(ISBLANK(Tareas!$B159),"-",
SUM(
    SUMIF(INDIRECT(Equipo!$C$4&amp;"!B10:B1000"),$B161,INDIRECT(Equipo!$C$4&amp;"!"&amp;ADDRESS(10,COLUMN(D$9)+6)&amp;":"&amp;ADDRESS(1000,COLUMN(D$9)+6))),
    SUMIF(INDIRECT(Equipo!$D$4&amp;"!B10:B1000"),$B161,INDIRECT(Equipo!$D$4&amp;"!"&amp;ADDRESS(10,COLUMN(D$9)+6)&amp;":"&amp;ADDRESS(1000,COLUMN(D$9)+6))),
    SUMIF(INDIRECT(Equipo!$E$4&amp;"!B10:B1000"),$B161,INDIRECT(Equipo!$E$4&amp;"!"&amp;ADDRESS(10,COLUMN(D$9)+6)&amp;":"&amp;ADDRESS(1000,COLUMN(D$9)+6))),
    SUMIF(INDIRECT(Equipo!$F$4&amp;"!B10:B1000"),$B161,INDIRECT(Equipo!$F$4&amp;"!"&amp;ADDRESS(10,COLUMN(D$9)+6)&amp;":"&amp;ADDRESS(1000,COLUMN(D$9)+6))),
    SUMIF(INDIRECT(Equipo!$G$4&amp;"!B10:B1000"),$B161,INDIRECT(Equipo!$G$4&amp;"!"&amp;ADDRESS(10,COLUMN(D$9)+6)&amp;":"&amp;ADDRESS(1000,COLUMN(D$9)+6)))))</f>
        <v>-</v>
      </c>
      <c r="E161" s="2" t="str">
        <f ca="1">IF(ISBLANK(Tareas!$B159),"-",
SUM(
    SUMIF(INDIRECT(Equipo!$C$4&amp;"!B10:B1000"),$B161,INDIRECT(Equipo!$C$4&amp;"!"&amp;ADDRESS(10,COLUMN(E$9)+6)&amp;":"&amp;ADDRESS(1000,COLUMN(E$9)+6))),
    SUMIF(INDIRECT(Equipo!$D$4&amp;"!B10:B1000"),$B161,INDIRECT(Equipo!$D$4&amp;"!"&amp;ADDRESS(10,COLUMN(E$9)+6)&amp;":"&amp;ADDRESS(1000,COLUMN(E$9)+6))),
    SUMIF(INDIRECT(Equipo!$E$4&amp;"!B10:B1000"),$B161,INDIRECT(Equipo!$E$4&amp;"!"&amp;ADDRESS(10,COLUMN(E$9)+6)&amp;":"&amp;ADDRESS(1000,COLUMN(E$9)+6))),
    SUMIF(INDIRECT(Equipo!$F$4&amp;"!B10:B1000"),$B161,INDIRECT(Equipo!$F$4&amp;"!"&amp;ADDRESS(10,COLUMN(E$9)+6)&amp;":"&amp;ADDRESS(1000,COLUMN(E$9)+6))),
    SUMIF(INDIRECT(Equipo!$G$4&amp;"!B10:B1000"),$B161,INDIRECT(Equipo!$G$4&amp;"!"&amp;ADDRESS(10,COLUMN(E$9)+6)&amp;":"&amp;ADDRESS(1000,COLUMN(E$9)+6)))))</f>
        <v>-</v>
      </c>
      <c r="F161" s="2" t="str">
        <f ca="1">IF(ISBLANK(Tareas!$B159),"-",
SUM(
    SUMIF(INDIRECT(Equipo!$C$4&amp;"!B10:B1000"),$B161,INDIRECT(Equipo!$C$4&amp;"!"&amp;ADDRESS(10,COLUMN(F$9)+6)&amp;":"&amp;ADDRESS(1000,COLUMN(F$9)+6))),
    SUMIF(INDIRECT(Equipo!$D$4&amp;"!B10:B1000"),$B161,INDIRECT(Equipo!$D$4&amp;"!"&amp;ADDRESS(10,COLUMN(F$9)+6)&amp;":"&amp;ADDRESS(1000,COLUMN(F$9)+6))),
    SUMIF(INDIRECT(Equipo!$E$4&amp;"!B10:B1000"),$B161,INDIRECT(Equipo!$E$4&amp;"!"&amp;ADDRESS(10,COLUMN(F$9)+6)&amp;":"&amp;ADDRESS(1000,COLUMN(F$9)+6))),
    SUMIF(INDIRECT(Equipo!$F$4&amp;"!B10:B1000"),$B161,INDIRECT(Equipo!$F$4&amp;"!"&amp;ADDRESS(10,COLUMN(F$9)+6)&amp;":"&amp;ADDRESS(1000,COLUMN(F$9)+6))),
    SUMIF(INDIRECT(Equipo!$G$4&amp;"!B10:B1000"),$B161,INDIRECT(Equipo!$G$4&amp;"!"&amp;ADDRESS(10,COLUMN(F$9)+6)&amp;":"&amp;ADDRESS(1000,COLUMN(F$9)+6)))))</f>
        <v>-</v>
      </c>
      <c r="G161" s="2" t="str">
        <f ca="1">IF(ISBLANK(Tareas!$B159),"-",
SUM(
    SUMIF(INDIRECT(Equipo!$C$4&amp;"!B10:B1000"),$B161,INDIRECT(Equipo!$C$4&amp;"!"&amp;ADDRESS(10,COLUMN(G$9)+6)&amp;":"&amp;ADDRESS(1000,COLUMN(G$9)+6))),
    SUMIF(INDIRECT(Equipo!$D$4&amp;"!B10:B1000"),$B161,INDIRECT(Equipo!$D$4&amp;"!"&amp;ADDRESS(10,COLUMN(G$9)+6)&amp;":"&amp;ADDRESS(1000,COLUMN(G$9)+6))),
    SUMIF(INDIRECT(Equipo!$E$4&amp;"!B10:B1000"),$B161,INDIRECT(Equipo!$E$4&amp;"!"&amp;ADDRESS(10,COLUMN(G$9)+6)&amp;":"&amp;ADDRESS(1000,COLUMN(G$9)+6))),
    SUMIF(INDIRECT(Equipo!$F$4&amp;"!B10:B1000"),$B161,INDIRECT(Equipo!$F$4&amp;"!"&amp;ADDRESS(10,COLUMN(G$9)+6)&amp;":"&amp;ADDRESS(1000,COLUMN(G$9)+6))),
    SUMIF(INDIRECT(Equipo!$G$4&amp;"!B10:B1000"),$B161,INDIRECT(Equipo!$G$4&amp;"!"&amp;ADDRESS(10,COLUMN(G$9)+6)&amp;":"&amp;ADDRESS(1000,COLUMN(G$9)+6)))))</f>
        <v>-</v>
      </c>
    </row>
    <row r="162" spans="3:7">
      <c r="C162" s="2" t="str">
        <f>IF(ISBLANK(Tareas!$B160),"-",SUM(D162:G162))</f>
        <v>-</v>
      </c>
      <c r="D162" s="2" t="str">
        <f ca="1">IF(ISBLANK(Tareas!$B160),"-",
SUM(
    SUMIF(INDIRECT(Equipo!$C$4&amp;"!B10:B1000"),$B162,INDIRECT(Equipo!$C$4&amp;"!"&amp;ADDRESS(10,COLUMN(D$9)+6)&amp;":"&amp;ADDRESS(1000,COLUMN(D$9)+6))),
    SUMIF(INDIRECT(Equipo!$D$4&amp;"!B10:B1000"),$B162,INDIRECT(Equipo!$D$4&amp;"!"&amp;ADDRESS(10,COLUMN(D$9)+6)&amp;":"&amp;ADDRESS(1000,COLUMN(D$9)+6))),
    SUMIF(INDIRECT(Equipo!$E$4&amp;"!B10:B1000"),$B162,INDIRECT(Equipo!$E$4&amp;"!"&amp;ADDRESS(10,COLUMN(D$9)+6)&amp;":"&amp;ADDRESS(1000,COLUMN(D$9)+6))),
    SUMIF(INDIRECT(Equipo!$F$4&amp;"!B10:B1000"),$B162,INDIRECT(Equipo!$F$4&amp;"!"&amp;ADDRESS(10,COLUMN(D$9)+6)&amp;":"&amp;ADDRESS(1000,COLUMN(D$9)+6))),
    SUMIF(INDIRECT(Equipo!$G$4&amp;"!B10:B1000"),$B162,INDIRECT(Equipo!$G$4&amp;"!"&amp;ADDRESS(10,COLUMN(D$9)+6)&amp;":"&amp;ADDRESS(1000,COLUMN(D$9)+6)))))</f>
        <v>-</v>
      </c>
      <c r="E162" s="2" t="str">
        <f ca="1">IF(ISBLANK(Tareas!$B160),"-",
SUM(
    SUMIF(INDIRECT(Equipo!$C$4&amp;"!B10:B1000"),$B162,INDIRECT(Equipo!$C$4&amp;"!"&amp;ADDRESS(10,COLUMN(E$9)+6)&amp;":"&amp;ADDRESS(1000,COLUMN(E$9)+6))),
    SUMIF(INDIRECT(Equipo!$D$4&amp;"!B10:B1000"),$B162,INDIRECT(Equipo!$D$4&amp;"!"&amp;ADDRESS(10,COLUMN(E$9)+6)&amp;":"&amp;ADDRESS(1000,COLUMN(E$9)+6))),
    SUMIF(INDIRECT(Equipo!$E$4&amp;"!B10:B1000"),$B162,INDIRECT(Equipo!$E$4&amp;"!"&amp;ADDRESS(10,COLUMN(E$9)+6)&amp;":"&amp;ADDRESS(1000,COLUMN(E$9)+6))),
    SUMIF(INDIRECT(Equipo!$F$4&amp;"!B10:B1000"),$B162,INDIRECT(Equipo!$F$4&amp;"!"&amp;ADDRESS(10,COLUMN(E$9)+6)&amp;":"&amp;ADDRESS(1000,COLUMN(E$9)+6))),
    SUMIF(INDIRECT(Equipo!$G$4&amp;"!B10:B1000"),$B162,INDIRECT(Equipo!$G$4&amp;"!"&amp;ADDRESS(10,COLUMN(E$9)+6)&amp;":"&amp;ADDRESS(1000,COLUMN(E$9)+6)))))</f>
        <v>-</v>
      </c>
      <c r="F162" s="2" t="str">
        <f ca="1">IF(ISBLANK(Tareas!$B160),"-",
SUM(
    SUMIF(INDIRECT(Equipo!$C$4&amp;"!B10:B1000"),$B162,INDIRECT(Equipo!$C$4&amp;"!"&amp;ADDRESS(10,COLUMN(F$9)+6)&amp;":"&amp;ADDRESS(1000,COLUMN(F$9)+6))),
    SUMIF(INDIRECT(Equipo!$D$4&amp;"!B10:B1000"),$B162,INDIRECT(Equipo!$D$4&amp;"!"&amp;ADDRESS(10,COLUMN(F$9)+6)&amp;":"&amp;ADDRESS(1000,COLUMN(F$9)+6))),
    SUMIF(INDIRECT(Equipo!$E$4&amp;"!B10:B1000"),$B162,INDIRECT(Equipo!$E$4&amp;"!"&amp;ADDRESS(10,COLUMN(F$9)+6)&amp;":"&amp;ADDRESS(1000,COLUMN(F$9)+6))),
    SUMIF(INDIRECT(Equipo!$F$4&amp;"!B10:B1000"),$B162,INDIRECT(Equipo!$F$4&amp;"!"&amp;ADDRESS(10,COLUMN(F$9)+6)&amp;":"&amp;ADDRESS(1000,COLUMN(F$9)+6))),
    SUMIF(INDIRECT(Equipo!$G$4&amp;"!B10:B1000"),$B162,INDIRECT(Equipo!$G$4&amp;"!"&amp;ADDRESS(10,COLUMN(F$9)+6)&amp;":"&amp;ADDRESS(1000,COLUMN(F$9)+6)))))</f>
        <v>-</v>
      </c>
      <c r="G162" s="2" t="str">
        <f ca="1">IF(ISBLANK(Tareas!$B160),"-",
SUM(
    SUMIF(INDIRECT(Equipo!$C$4&amp;"!B10:B1000"),$B162,INDIRECT(Equipo!$C$4&amp;"!"&amp;ADDRESS(10,COLUMN(G$9)+6)&amp;":"&amp;ADDRESS(1000,COLUMN(G$9)+6))),
    SUMIF(INDIRECT(Equipo!$D$4&amp;"!B10:B1000"),$B162,INDIRECT(Equipo!$D$4&amp;"!"&amp;ADDRESS(10,COLUMN(G$9)+6)&amp;":"&amp;ADDRESS(1000,COLUMN(G$9)+6))),
    SUMIF(INDIRECT(Equipo!$E$4&amp;"!B10:B1000"),$B162,INDIRECT(Equipo!$E$4&amp;"!"&amp;ADDRESS(10,COLUMN(G$9)+6)&amp;":"&amp;ADDRESS(1000,COLUMN(G$9)+6))),
    SUMIF(INDIRECT(Equipo!$F$4&amp;"!B10:B1000"),$B162,INDIRECT(Equipo!$F$4&amp;"!"&amp;ADDRESS(10,COLUMN(G$9)+6)&amp;":"&amp;ADDRESS(1000,COLUMN(G$9)+6))),
    SUMIF(INDIRECT(Equipo!$G$4&amp;"!B10:B1000"),$B162,INDIRECT(Equipo!$G$4&amp;"!"&amp;ADDRESS(10,COLUMN(G$9)+6)&amp;":"&amp;ADDRESS(1000,COLUMN(G$9)+6)))))</f>
        <v>-</v>
      </c>
    </row>
    <row r="163" spans="3:7">
      <c r="C163" s="2" t="str">
        <f>IF(ISBLANK(Tareas!$B161),"-",SUM(D163:G163))</f>
        <v>-</v>
      </c>
      <c r="D163" s="2" t="str">
        <f ca="1">IF(ISBLANK(Tareas!$B161),"-",
SUM(
    SUMIF(INDIRECT(Equipo!$C$4&amp;"!B10:B1000"),$B163,INDIRECT(Equipo!$C$4&amp;"!"&amp;ADDRESS(10,COLUMN(D$9)+6)&amp;":"&amp;ADDRESS(1000,COLUMN(D$9)+6))),
    SUMIF(INDIRECT(Equipo!$D$4&amp;"!B10:B1000"),$B163,INDIRECT(Equipo!$D$4&amp;"!"&amp;ADDRESS(10,COLUMN(D$9)+6)&amp;":"&amp;ADDRESS(1000,COLUMN(D$9)+6))),
    SUMIF(INDIRECT(Equipo!$E$4&amp;"!B10:B1000"),$B163,INDIRECT(Equipo!$E$4&amp;"!"&amp;ADDRESS(10,COLUMN(D$9)+6)&amp;":"&amp;ADDRESS(1000,COLUMN(D$9)+6))),
    SUMIF(INDIRECT(Equipo!$F$4&amp;"!B10:B1000"),$B163,INDIRECT(Equipo!$F$4&amp;"!"&amp;ADDRESS(10,COLUMN(D$9)+6)&amp;":"&amp;ADDRESS(1000,COLUMN(D$9)+6))),
    SUMIF(INDIRECT(Equipo!$G$4&amp;"!B10:B1000"),$B163,INDIRECT(Equipo!$G$4&amp;"!"&amp;ADDRESS(10,COLUMN(D$9)+6)&amp;":"&amp;ADDRESS(1000,COLUMN(D$9)+6)))))</f>
        <v>-</v>
      </c>
      <c r="E163" s="2" t="str">
        <f ca="1">IF(ISBLANK(Tareas!$B161),"-",
SUM(
    SUMIF(INDIRECT(Equipo!$C$4&amp;"!B10:B1000"),$B163,INDIRECT(Equipo!$C$4&amp;"!"&amp;ADDRESS(10,COLUMN(E$9)+6)&amp;":"&amp;ADDRESS(1000,COLUMN(E$9)+6))),
    SUMIF(INDIRECT(Equipo!$D$4&amp;"!B10:B1000"),$B163,INDIRECT(Equipo!$D$4&amp;"!"&amp;ADDRESS(10,COLUMN(E$9)+6)&amp;":"&amp;ADDRESS(1000,COLUMN(E$9)+6))),
    SUMIF(INDIRECT(Equipo!$E$4&amp;"!B10:B1000"),$B163,INDIRECT(Equipo!$E$4&amp;"!"&amp;ADDRESS(10,COLUMN(E$9)+6)&amp;":"&amp;ADDRESS(1000,COLUMN(E$9)+6))),
    SUMIF(INDIRECT(Equipo!$F$4&amp;"!B10:B1000"),$B163,INDIRECT(Equipo!$F$4&amp;"!"&amp;ADDRESS(10,COLUMN(E$9)+6)&amp;":"&amp;ADDRESS(1000,COLUMN(E$9)+6))),
    SUMIF(INDIRECT(Equipo!$G$4&amp;"!B10:B1000"),$B163,INDIRECT(Equipo!$G$4&amp;"!"&amp;ADDRESS(10,COLUMN(E$9)+6)&amp;":"&amp;ADDRESS(1000,COLUMN(E$9)+6)))))</f>
        <v>-</v>
      </c>
      <c r="F163" s="2" t="str">
        <f ca="1">IF(ISBLANK(Tareas!$B161),"-",
SUM(
    SUMIF(INDIRECT(Equipo!$C$4&amp;"!B10:B1000"),$B163,INDIRECT(Equipo!$C$4&amp;"!"&amp;ADDRESS(10,COLUMN(F$9)+6)&amp;":"&amp;ADDRESS(1000,COLUMN(F$9)+6))),
    SUMIF(INDIRECT(Equipo!$D$4&amp;"!B10:B1000"),$B163,INDIRECT(Equipo!$D$4&amp;"!"&amp;ADDRESS(10,COLUMN(F$9)+6)&amp;":"&amp;ADDRESS(1000,COLUMN(F$9)+6))),
    SUMIF(INDIRECT(Equipo!$E$4&amp;"!B10:B1000"),$B163,INDIRECT(Equipo!$E$4&amp;"!"&amp;ADDRESS(10,COLUMN(F$9)+6)&amp;":"&amp;ADDRESS(1000,COLUMN(F$9)+6))),
    SUMIF(INDIRECT(Equipo!$F$4&amp;"!B10:B1000"),$B163,INDIRECT(Equipo!$F$4&amp;"!"&amp;ADDRESS(10,COLUMN(F$9)+6)&amp;":"&amp;ADDRESS(1000,COLUMN(F$9)+6))),
    SUMIF(INDIRECT(Equipo!$G$4&amp;"!B10:B1000"),$B163,INDIRECT(Equipo!$G$4&amp;"!"&amp;ADDRESS(10,COLUMN(F$9)+6)&amp;":"&amp;ADDRESS(1000,COLUMN(F$9)+6)))))</f>
        <v>-</v>
      </c>
      <c r="G163" s="2" t="str">
        <f ca="1">IF(ISBLANK(Tareas!$B161),"-",
SUM(
    SUMIF(INDIRECT(Equipo!$C$4&amp;"!B10:B1000"),$B163,INDIRECT(Equipo!$C$4&amp;"!"&amp;ADDRESS(10,COLUMN(G$9)+6)&amp;":"&amp;ADDRESS(1000,COLUMN(G$9)+6))),
    SUMIF(INDIRECT(Equipo!$D$4&amp;"!B10:B1000"),$B163,INDIRECT(Equipo!$D$4&amp;"!"&amp;ADDRESS(10,COLUMN(G$9)+6)&amp;":"&amp;ADDRESS(1000,COLUMN(G$9)+6))),
    SUMIF(INDIRECT(Equipo!$E$4&amp;"!B10:B1000"),$B163,INDIRECT(Equipo!$E$4&amp;"!"&amp;ADDRESS(10,COLUMN(G$9)+6)&amp;":"&amp;ADDRESS(1000,COLUMN(G$9)+6))),
    SUMIF(INDIRECT(Equipo!$F$4&amp;"!B10:B1000"),$B163,INDIRECT(Equipo!$F$4&amp;"!"&amp;ADDRESS(10,COLUMN(G$9)+6)&amp;":"&amp;ADDRESS(1000,COLUMN(G$9)+6))),
    SUMIF(INDIRECT(Equipo!$G$4&amp;"!B10:B1000"),$B163,INDIRECT(Equipo!$G$4&amp;"!"&amp;ADDRESS(10,COLUMN(G$9)+6)&amp;":"&amp;ADDRESS(1000,COLUMN(G$9)+6)))))</f>
        <v>-</v>
      </c>
    </row>
    <row r="164" spans="3:7">
      <c r="C164" s="2" t="str">
        <f>IF(ISBLANK(Tareas!$B162),"-",SUM(D164:G164))</f>
        <v>-</v>
      </c>
      <c r="D164" s="2" t="str">
        <f ca="1">IF(ISBLANK(Tareas!$B162),"-",
SUM(
    SUMIF(INDIRECT(Equipo!$C$4&amp;"!B10:B1000"),$B164,INDIRECT(Equipo!$C$4&amp;"!"&amp;ADDRESS(10,COLUMN(D$9)+6)&amp;":"&amp;ADDRESS(1000,COLUMN(D$9)+6))),
    SUMIF(INDIRECT(Equipo!$D$4&amp;"!B10:B1000"),$B164,INDIRECT(Equipo!$D$4&amp;"!"&amp;ADDRESS(10,COLUMN(D$9)+6)&amp;":"&amp;ADDRESS(1000,COLUMN(D$9)+6))),
    SUMIF(INDIRECT(Equipo!$E$4&amp;"!B10:B1000"),$B164,INDIRECT(Equipo!$E$4&amp;"!"&amp;ADDRESS(10,COLUMN(D$9)+6)&amp;":"&amp;ADDRESS(1000,COLUMN(D$9)+6))),
    SUMIF(INDIRECT(Equipo!$F$4&amp;"!B10:B1000"),$B164,INDIRECT(Equipo!$F$4&amp;"!"&amp;ADDRESS(10,COLUMN(D$9)+6)&amp;":"&amp;ADDRESS(1000,COLUMN(D$9)+6))),
    SUMIF(INDIRECT(Equipo!$G$4&amp;"!B10:B1000"),$B164,INDIRECT(Equipo!$G$4&amp;"!"&amp;ADDRESS(10,COLUMN(D$9)+6)&amp;":"&amp;ADDRESS(1000,COLUMN(D$9)+6)))))</f>
        <v>-</v>
      </c>
      <c r="E164" s="2" t="str">
        <f ca="1">IF(ISBLANK(Tareas!$B162),"-",
SUM(
    SUMIF(INDIRECT(Equipo!$C$4&amp;"!B10:B1000"),$B164,INDIRECT(Equipo!$C$4&amp;"!"&amp;ADDRESS(10,COLUMN(E$9)+6)&amp;":"&amp;ADDRESS(1000,COLUMN(E$9)+6))),
    SUMIF(INDIRECT(Equipo!$D$4&amp;"!B10:B1000"),$B164,INDIRECT(Equipo!$D$4&amp;"!"&amp;ADDRESS(10,COLUMN(E$9)+6)&amp;":"&amp;ADDRESS(1000,COLUMN(E$9)+6))),
    SUMIF(INDIRECT(Equipo!$E$4&amp;"!B10:B1000"),$B164,INDIRECT(Equipo!$E$4&amp;"!"&amp;ADDRESS(10,COLUMN(E$9)+6)&amp;":"&amp;ADDRESS(1000,COLUMN(E$9)+6))),
    SUMIF(INDIRECT(Equipo!$F$4&amp;"!B10:B1000"),$B164,INDIRECT(Equipo!$F$4&amp;"!"&amp;ADDRESS(10,COLUMN(E$9)+6)&amp;":"&amp;ADDRESS(1000,COLUMN(E$9)+6))),
    SUMIF(INDIRECT(Equipo!$G$4&amp;"!B10:B1000"),$B164,INDIRECT(Equipo!$G$4&amp;"!"&amp;ADDRESS(10,COLUMN(E$9)+6)&amp;":"&amp;ADDRESS(1000,COLUMN(E$9)+6)))))</f>
        <v>-</v>
      </c>
      <c r="F164" s="2" t="str">
        <f ca="1">IF(ISBLANK(Tareas!$B162),"-",
SUM(
    SUMIF(INDIRECT(Equipo!$C$4&amp;"!B10:B1000"),$B164,INDIRECT(Equipo!$C$4&amp;"!"&amp;ADDRESS(10,COLUMN(F$9)+6)&amp;":"&amp;ADDRESS(1000,COLUMN(F$9)+6))),
    SUMIF(INDIRECT(Equipo!$D$4&amp;"!B10:B1000"),$B164,INDIRECT(Equipo!$D$4&amp;"!"&amp;ADDRESS(10,COLUMN(F$9)+6)&amp;":"&amp;ADDRESS(1000,COLUMN(F$9)+6))),
    SUMIF(INDIRECT(Equipo!$E$4&amp;"!B10:B1000"),$B164,INDIRECT(Equipo!$E$4&amp;"!"&amp;ADDRESS(10,COLUMN(F$9)+6)&amp;":"&amp;ADDRESS(1000,COLUMN(F$9)+6))),
    SUMIF(INDIRECT(Equipo!$F$4&amp;"!B10:B1000"),$B164,INDIRECT(Equipo!$F$4&amp;"!"&amp;ADDRESS(10,COLUMN(F$9)+6)&amp;":"&amp;ADDRESS(1000,COLUMN(F$9)+6))),
    SUMIF(INDIRECT(Equipo!$G$4&amp;"!B10:B1000"),$B164,INDIRECT(Equipo!$G$4&amp;"!"&amp;ADDRESS(10,COLUMN(F$9)+6)&amp;":"&amp;ADDRESS(1000,COLUMN(F$9)+6)))))</f>
        <v>-</v>
      </c>
      <c r="G164" s="2" t="str">
        <f ca="1">IF(ISBLANK(Tareas!$B162),"-",
SUM(
    SUMIF(INDIRECT(Equipo!$C$4&amp;"!B10:B1000"),$B164,INDIRECT(Equipo!$C$4&amp;"!"&amp;ADDRESS(10,COLUMN(G$9)+6)&amp;":"&amp;ADDRESS(1000,COLUMN(G$9)+6))),
    SUMIF(INDIRECT(Equipo!$D$4&amp;"!B10:B1000"),$B164,INDIRECT(Equipo!$D$4&amp;"!"&amp;ADDRESS(10,COLUMN(G$9)+6)&amp;":"&amp;ADDRESS(1000,COLUMN(G$9)+6))),
    SUMIF(INDIRECT(Equipo!$E$4&amp;"!B10:B1000"),$B164,INDIRECT(Equipo!$E$4&amp;"!"&amp;ADDRESS(10,COLUMN(G$9)+6)&amp;":"&amp;ADDRESS(1000,COLUMN(G$9)+6))),
    SUMIF(INDIRECT(Equipo!$F$4&amp;"!B10:B1000"),$B164,INDIRECT(Equipo!$F$4&amp;"!"&amp;ADDRESS(10,COLUMN(G$9)+6)&amp;":"&amp;ADDRESS(1000,COLUMN(G$9)+6))),
    SUMIF(INDIRECT(Equipo!$G$4&amp;"!B10:B1000"),$B164,INDIRECT(Equipo!$G$4&amp;"!"&amp;ADDRESS(10,COLUMN(G$9)+6)&amp;":"&amp;ADDRESS(1000,COLUMN(G$9)+6)))))</f>
        <v>-</v>
      </c>
    </row>
    <row r="165" spans="3:7">
      <c r="C165" s="2" t="str">
        <f>IF(ISBLANK(Tareas!$B163),"-",SUM(D165:G165))</f>
        <v>-</v>
      </c>
      <c r="D165" s="2" t="str">
        <f ca="1">IF(ISBLANK(Tareas!$B163),"-",
SUM(
    SUMIF(INDIRECT(Equipo!$C$4&amp;"!B10:B1000"),$B165,INDIRECT(Equipo!$C$4&amp;"!"&amp;ADDRESS(10,COLUMN(D$9)+6)&amp;":"&amp;ADDRESS(1000,COLUMN(D$9)+6))),
    SUMIF(INDIRECT(Equipo!$D$4&amp;"!B10:B1000"),$B165,INDIRECT(Equipo!$D$4&amp;"!"&amp;ADDRESS(10,COLUMN(D$9)+6)&amp;":"&amp;ADDRESS(1000,COLUMN(D$9)+6))),
    SUMIF(INDIRECT(Equipo!$E$4&amp;"!B10:B1000"),$B165,INDIRECT(Equipo!$E$4&amp;"!"&amp;ADDRESS(10,COLUMN(D$9)+6)&amp;":"&amp;ADDRESS(1000,COLUMN(D$9)+6))),
    SUMIF(INDIRECT(Equipo!$F$4&amp;"!B10:B1000"),$B165,INDIRECT(Equipo!$F$4&amp;"!"&amp;ADDRESS(10,COLUMN(D$9)+6)&amp;":"&amp;ADDRESS(1000,COLUMN(D$9)+6))),
    SUMIF(INDIRECT(Equipo!$G$4&amp;"!B10:B1000"),$B165,INDIRECT(Equipo!$G$4&amp;"!"&amp;ADDRESS(10,COLUMN(D$9)+6)&amp;":"&amp;ADDRESS(1000,COLUMN(D$9)+6)))))</f>
        <v>-</v>
      </c>
      <c r="E165" s="2" t="str">
        <f ca="1">IF(ISBLANK(Tareas!$B163),"-",
SUM(
    SUMIF(INDIRECT(Equipo!$C$4&amp;"!B10:B1000"),$B165,INDIRECT(Equipo!$C$4&amp;"!"&amp;ADDRESS(10,COLUMN(E$9)+6)&amp;":"&amp;ADDRESS(1000,COLUMN(E$9)+6))),
    SUMIF(INDIRECT(Equipo!$D$4&amp;"!B10:B1000"),$B165,INDIRECT(Equipo!$D$4&amp;"!"&amp;ADDRESS(10,COLUMN(E$9)+6)&amp;":"&amp;ADDRESS(1000,COLUMN(E$9)+6))),
    SUMIF(INDIRECT(Equipo!$E$4&amp;"!B10:B1000"),$B165,INDIRECT(Equipo!$E$4&amp;"!"&amp;ADDRESS(10,COLUMN(E$9)+6)&amp;":"&amp;ADDRESS(1000,COLUMN(E$9)+6))),
    SUMIF(INDIRECT(Equipo!$F$4&amp;"!B10:B1000"),$B165,INDIRECT(Equipo!$F$4&amp;"!"&amp;ADDRESS(10,COLUMN(E$9)+6)&amp;":"&amp;ADDRESS(1000,COLUMN(E$9)+6))),
    SUMIF(INDIRECT(Equipo!$G$4&amp;"!B10:B1000"),$B165,INDIRECT(Equipo!$G$4&amp;"!"&amp;ADDRESS(10,COLUMN(E$9)+6)&amp;":"&amp;ADDRESS(1000,COLUMN(E$9)+6)))))</f>
        <v>-</v>
      </c>
      <c r="F165" s="2" t="str">
        <f ca="1">IF(ISBLANK(Tareas!$B163),"-",
SUM(
    SUMIF(INDIRECT(Equipo!$C$4&amp;"!B10:B1000"),$B165,INDIRECT(Equipo!$C$4&amp;"!"&amp;ADDRESS(10,COLUMN(F$9)+6)&amp;":"&amp;ADDRESS(1000,COLUMN(F$9)+6))),
    SUMIF(INDIRECT(Equipo!$D$4&amp;"!B10:B1000"),$B165,INDIRECT(Equipo!$D$4&amp;"!"&amp;ADDRESS(10,COLUMN(F$9)+6)&amp;":"&amp;ADDRESS(1000,COLUMN(F$9)+6))),
    SUMIF(INDIRECT(Equipo!$E$4&amp;"!B10:B1000"),$B165,INDIRECT(Equipo!$E$4&amp;"!"&amp;ADDRESS(10,COLUMN(F$9)+6)&amp;":"&amp;ADDRESS(1000,COLUMN(F$9)+6))),
    SUMIF(INDIRECT(Equipo!$F$4&amp;"!B10:B1000"),$B165,INDIRECT(Equipo!$F$4&amp;"!"&amp;ADDRESS(10,COLUMN(F$9)+6)&amp;":"&amp;ADDRESS(1000,COLUMN(F$9)+6))),
    SUMIF(INDIRECT(Equipo!$G$4&amp;"!B10:B1000"),$B165,INDIRECT(Equipo!$G$4&amp;"!"&amp;ADDRESS(10,COLUMN(F$9)+6)&amp;":"&amp;ADDRESS(1000,COLUMN(F$9)+6)))))</f>
        <v>-</v>
      </c>
      <c r="G165" s="2" t="str">
        <f ca="1">IF(ISBLANK(Tareas!$B163),"-",
SUM(
    SUMIF(INDIRECT(Equipo!$C$4&amp;"!B10:B1000"),$B165,INDIRECT(Equipo!$C$4&amp;"!"&amp;ADDRESS(10,COLUMN(G$9)+6)&amp;":"&amp;ADDRESS(1000,COLUMN(G$9)+6))),
    SUMIF(INDIRECT(Equipo!$D$4&amp;"!B10:B1000"),$B165,INDIRECT(Equipo!$D$4&amp;"!"&amp;ADDRESS(10,COLUMN(G$9)+6)&amp;":"&amp;ADDRESS(1000,COLUMN(G$9)+6))),
    SUMIF(INDIRECT(Equipo!$E$4&amp;"!B10:B1000"),$B165,INDIRECT(Equipo!$E$4&amp;"!"&amp;ADDRESS(10,COLUMN(G$9)+6)&amp;":"&amp;ADDRESS(1000,COLUMN(G$9)+6))),
    SUMIF(INDIRECT(Equipo!$F$4&amp;"!B10:B1000"),$B165,INDIRECT(Equipo!$F$4&amp;"!"&amp;ADDRESS(10,COLUMN(G$9)+6)&amp;":"&amp;ADDRESS(1000,COLUMN(G$9)+6))),
    SUMIF(INDIRECT(Equipo!$G$4&amp;"!B10:B1000"),$B165,INDIRECT(Equipo!$G$4&amp;"!"&amp;ADDRESS(10,COLUMN(G$9)+6)&amp;":"&amp;ADDRESS(1000,COLUMN(G$9)+6)))))</f>
        <v>-</v>
      </c>
    </row>
    <row r="166" spans="3:7">
      <c r="C166" s="2" t="str">
        <f>IF(ISBLANK(Tareas!$B164),"-",SUM(D166:G166))</f>
        <v>-</v>
      </c>
      <c r="D166" s="2" t="str">
        <f ca="1">IF(ISBLANK(Tareas!$B164),"-",
SUM(
    SUMIF(INDIRECT(Equipo!$C$4&amp;"!B10:B1000"),$B166,INDIRECT(Equipo!$C$4&amp;"!"&amp;ADDRESS(10,COLUMN(D$9)+6)&amp;":"&amp;ADDRESS(1000,COLUMN(D$9)+6))),
    SUMIF(INDIRECT(Equipo!$D$4&amp;"!B10:B1000"),$B166,INDIRECT(Equipo!$D$4&amp;"!"&amp;ADDRESS(10,COLUMN(D$9)+6)&amp;":"&amp;ADDRESS(1000,COLUMN(D$9)+6))),
    SUMIF(INDIRECT(Equipo!$E$4&amp;"!B10:B1000"),$B166,INDIRECT(Equipo!$E$4&amp;"!"&amp;ADDRESS(10,COLUMN(D$9)+6)&amp;":"&amp;ADDRESS(1000,COLUMN(D$9)+6))),
    SUMIF(INDIRECT(Equipo!$F$4&amp;"!B10:B1000"),$B166,INDIRECT(Equipo!$F$4&amp;"!"&amp;ADDRESS(10,COLUMN(D$9)+6)&amp;":"&amp;ADDRESS(1000,COLUMN(D$9)+6))),
    SUMIF(INDIRECT(Equipo!$G$4&amp;"!B10:B1000"),$B166,INDIRECT(Equipo!$G$4&amp;"!"&amp;ADDRESS(10,COLUMN(D$9)+6)&amp;":"&amp;ADDRESS(1000,COLUMN(D$9)+6)))))</f>
        <v>-</v>
      </c>
      <c r="E166" s="2" t="str">
        <f ca="1">IF(ISBLANK(Tareas!$B164),"-",
SUM(
    SUMIF(INDIRECT(Equipo!$C$4&amp;"!B10:B1000"),$B166,INDIRECT(Equipo!$C$4&amp;"!"&amp;ADDRESS(10,COLUMN(E$9)+6)&amp;":"&amp;ADDRESS(1000,COLUMN(E$9)+6))),
    SUMIF(INDIRECT(Equipo!$D$4&amp;"!B10:B1000"),$B166,INDIRECT(Equipo!$D$4&amp;"!"&amp;ADDRESS(10,COLUMN(E$9)+6)&amp;":"&amp;ADDRESS(1000,COLUMN(E$9)+6))),
    SUMIF(INDIRECT(Equipo!$E$4&amp;"!B10:B1000"),$B166,INDIRECT(Equipo!$E$4&amp;"!"&amp;ADDRESS(10,COLUMN(E$9)+6)&amp;":"&amp;ADDRESS(1000,COLUMN(E$9)+6))),
    SUMIF(INDIRECT(Equipo!$F$4&amp;"!B10:B1000"),$B166,INDIRECT(Equipo!$F$4&amp;"!"&amp;ADDRESS(10,COLUMN(E$9)+6)&amp;":"&amp;ADDRESS(1000,COLUMN(E$9)+6))),
    SUMIF(INDIRECT(Equipo!$G$4&amp;"!B10:B1000"),$B166,INDIRECT(Equipo!$G$4&amp;"!"&amp;ADDRESS(10,COLUMN(E$9)+6)&amp;":"&amp;ADDRESS(1000,COLUMN(E$9)+6)))))</f>
        <v>-</v>
      </c>
      <c r="F166" s="2" t="str">
        <f ca="1">IF(ISBLANK(Tareas!$B164),"-",
SUM(
    SUMIF(INDIRECT(Equipo!$C$4&amp;"!B10:B1000"),$B166,INDIRECT(Equipo!$C$4&amp;"!"&amp;ADDRESS(10,COLUMN(F$9)+6)&amp;":"&amp;ADDRESS(1000,COLUMN(F$9)+6))),
    SUMIF(INDIRECT(Equipo!$D$4&amp;"!B10:B1000"),$B166,INDIRECT(Equipo!$D$4&amp;"!"&amp;ADDRESS(10,COLUMN(F$9)+6)&amp;":"&amp;ADDRESS(1000,COLUMN(F$9)+6))),
    SUMIF(INDIRECT(Equipo!$E$4&amp;"!B10:B1000"),$B166,INDIRECT(Equipo!$E$4&amp;"!"&amp;ADDRESS(10,COLUMN(F$9)+6)&amp;":"&amp;ADDRESS(1000,COLUMN(F$9)+6))),
    SUMIF(INDIRECT(Equipo!$F$4&amp;"!B10:B1000"),$B166,INDIRECT(Equipo!$F$4&amp;"!"&amp;ADDRESS(10,COLUMN(F$9)+6)&amp;":"&amp;ADDRESS(1000,COLUMN(F$9)+6))),
    SUMIF(INDIRECT(Equipo!$G$4&amp;"!B10:B1000"),$B166,INDIRECT(Equipo!$G$4&amp;"!"&amp;ADDRESS(10,COLUMN(F$9)+6)&amp;":"&amp;ADDRESS(1000,COLUMN(F$9)+6)))))</f>
        <v>-</v>
      </c>
      <c r="G166" s="2" t="str">
        <f ca="1">IF(ISBLANK(Tareas!$B164),"-",
SUM(
    SUMIF(INDIRECT(Equipo!$C$4&amp;"!B10:B1000"),$B166,INDIRECT(Equipo!$C$4&amp;"!"&amp;ADDRESS(10,COLUMN(G$9)+6)&amp;":"&amp;ADDRESS(1000,COLUMN(G$9)+6))),
    SUMIF(INDIRECT(Equipo!$D$4&amp;"!B10:B1000"),$B166,INDIRECT(Equipo!$D$4&amp;"!"&amp;ADDRESS(10,COLUMN(G$9)+6)&amp;":"&amp;ADDRESS(1000,COLUMN(G$9)+6))),
    SUMIF(INDIRECT(Equipo!$E$4&amp;"!B10:B1000"),$B166,INDIRECT(Equipo!$E$4&amp;"!"&amp;ADDRESS(10,COLUMN(G$9)+6)&amp;":"&amp;ADDRESS(1000,COLUMN(G$9)+6))),
    SUMIF(INDIRECT(Equipo!$F$4&amp;"!B10:B1000"),$B166,INDIRECT(Equipo!$F$4&amp;"!"&amp;ADDRESS(10,COLUMN(G$9)+6)&amp;":"&amp;ADDRESS(1000,COLUMN(G$9)+6))),
    SUMIF(INDIRECT(Equipo!$G$4&amp;"!B10:B1000"),$B166,INDIRECT(Equipo!$G$4&amp;"!"&amp;ADDRESS(10,COLUMN(G$9)+6)&amp;":"&amp;ADDRESS(1000,COLUMN(G$9)+6)))))</f>
        <v>-</v>
      </c>
    </row>
    <row r="167" spans="3:7">
      <c r="C167" s="2" t="str">
        <f>IF(ISBLANK(Tareas!$B165),"-",SUM(D167:G167))</f>
        <v>-</v>
      </c>
      <c r="D167" s="2" t="str">
        <f ca="1">IF(ISBLANK(Tareas!$B165),"-",
SUM(
    SUMIF(INDIRECT(Equipo!$C$4&amp;"!B10:B1000"),$B167,INDIRECT(Equipo!$C$4&amp;"!"&amp;ADDRESS(10,COLUMN(D$9)+6)&amp;":"&amp;ADDRESS(1000,COLUMN(D$9)+6))),
    SUMIF(INDIRECT(Equipo!$D$4&amp;"!B10:B1000"),$B167,INDIRECT(Equipo!$D$4&amp;"!"&amp;ADDRESS(10,COLUMN(D$9)+6)&amp;":"&amp;ADDRESS(1000,COLUMN(D$9)+6))),
    SUMIF(INDIRECT(Equipo!$E$4&amp;"!B10:B1000"),$B167,INDIRECT(Equipo!$E$4&amp;"!"&amp;ADDRESS(10,COLUMN(D$9)+6)&amp;":"&amp;ADDRESS(1000,COLUMN(D$9)+6))),
    SUMIF(INDIRECT(Equipo!$F$4&amp;"!B10:B1000"),$B167,INDIRECT(Equipo!$F$4&amp;"!"&amp;ADDRESS(10,COLUMN(D$9)+6)&amp;":"&amp;ADDRESS(1000,COLUMN(D$9)+6))),
    SUMIF(INDIRECT(Equipo!$G$4&amp;"!B10:B1000"),$B167,INDIRECT(Equipo!$G$4&amp;"!"&amp;ADDRESS(10,COLUMN(D$9)+6)&amp;":"&amp;ADDRESS(1000,COLUMN(D$9)+6)))))</f>
        <v>-</v>
      </c>
      <c r="E167" s="2" t="str">
        <f ca="1">IF(ISBLANK(Tareas!$B165),"-",
SUM(
    SUMIF(INDIRECT(Equipo!$C$4&amp;"!B10:B1000"),$B167,INDIRECT(Equipo!$C$4&amp;"!"&amp;ADDRESS(10,COLUMN(E$9)+6)&amp;":"&amp;ADDRESS(1000,COLUMN(E$9)+6))),
    SUMIF(INDIRECT(Equipo!$D$4&amp;"!B10:B1000"),$B167,INDIRECT(Equipo!$D$4&amp;"!"&amp;ADDRESS(10,COLUMN(E$9)+6)&amp;":"&amp;ADDRESS(1000,COLUMN(E$9)+6))),
    SUMIF(INDIRECT(Equipo!$E$4&amp;"!B10:B1000"),$B167,INDIRECT(Equipo!$E$4&amp;"!"&amp;ADDRESS(10,COLUMN(E$9)+6)&amp;":"&amp;ADDRESS(1000,COLUMN(E$9)+6))),
    SUMIF(INDIRECT(Equipo!$F$4&amp;"!B10:B1000"),$B167,INDIRECT(Equipo!$F$4&amp;"!"&amp;ADDRESS(10,COLUMN(E$9)+6)&amp;":"&amp;ADDRESS(1000,COLUMN(E$9)+6))),
    SUMIF(INDIRECT(Equipo!$G$4&amp;"!B10:B1000"),$B167,INDIRECT(Equipo!$G$4&amp;"!"&amp;ADDRESS(10,COLUMN(E$9)+6)&amp;":"&amp;ADDRESS(1000,COLUMN(E$9)+6)))))</f>
        <v>-</v>
      </c>
      <c r="F167" s="2" t="str">
        <f ca="1">IF(ISBLANK(Tareas!$B165),"-",
SUM(
    SUMIF(INDIRECT(Equipo!$C$4&amp;"!B10:B1000"),$B167,INDIRECT(Equipo!$C$4&amp;"!"&amp;ADDRESS(10,COLUMN(F$9)+6)&amp;":"&amp;ADDRESS(1000,COLUMN(F$9)+6))),
    SUMIF(INDIRECT(Equipo!$D$4&amp;"!B10:B1000"),$B167,INDIRECT(Equipo!$D$4&amp;"!"&amp;ADDRESS(10,COLUMN(F$9)+6)&amp;":"&amp;ADDRESS(1000,COLUMN(F$9)+6))),
    SUMIF(INDIRECT(Equipo!$E$4&amp;"!B10:B1000"),$B167,INDIRECT(Equipo!$E$4&amp;"!"&amp;ADDRESS(10,COLUMN(F$9)+6)&amp;":"&amp;ADDRESS(1000,COLUMN(F$9)+6))),
    SUMIF(INDIRECT(Equipo!$F$4&amp;"!B10:B1000"),$B167,INDIRECT(Equipo!$F$4&amp;"!"&amp;ADDRESS(10,COLUMN(F$9)+6)&amp;":"&amp;ADDRESS(1000,COLUMN(F$9)+6))),
    SUMIF(INDIRECT(Equipo!$G$4&amp;"!B10:B1000"),$B167,INDIRECT(Equipo!$G$4&amp;"!"&amp;ADDRESS(10,COLUMN(F$9)+6)&amp;":"&amp;ADDRESS(1000,COLUMN(F$9)+6)))))</f>
        <v>-</v>
      </c>
      <c r="G167" s="2" t="str">
        <f ca="1">IF(ISBLANK(Tareas!$B165),"-",
SUM(
    SUMIF(INDIRECT(Equipo!$C$4&amp;"!B10:B1000"),$B167,INDIRECT(Equipo!$C$4&amp;"!"&amp;ADDRESS(10,COLUMN(G$9)+6)&amp;":"&amp;ADDRESS(1000,COLUMN(G$9)+6))),
    SUMIF(INDIRECT(Equipo!$D$4&amp;"!B10:B1000"),$B167,INDIRECT(Equipo!$D$4&amp;"!"&amp;ADDRESS(10,COLUMN(G$9)+6)&amp;":"&amp;ADDRESS(1000,COLUMN(G$9)+6))),
    SUMIF(INDIRECT(Equipo!$E$4&amp;"!B10:B1000"),$B167,INDIRECT(Equipo!$E$4&amp;"!"&amp;ADDRESS(10,COLUMN(G$9)+6)&amp;":"&amp;ADDRESS(1000,COLUMN(G$9)+6))),
    SUMIF(INDIRECT(Equipo!$F$4&amp;"!B10:B1000"),$B167,INDIRECT(Equipo!$F$4&amp;"!"&amp;ADDRESS(10,COLUMN(G$9)+6)&amp;":"&amp;ADDRESS(1000,COLUMN(G$9)+6))),
    SUMIF(INDIRECT(Equipo!$G$4&amp;"!B10:B1000"),$B167,INDIRECT(Equipo!$G$4&amp;"!"&amp;ADDRESS(10,COLUMN(G$9)+6)&amp;":"&amp;ADDRESS(1000,COLUMN(G$9)+6)))))</f>
        <v>-</v>
      </c>
    </row>
    <row r="168" spans="3:7">
      <c r="C168" s="2" t="str">
        <f>IF(ISBLANK(Tareas!$B166),"-",SUM(D168:G168))</f>
        <v>-</v>
      </c>
      <c r="D168" s="2" t="str">
        <f ca="1">IF(ISBLANK(Tareas!$B166),"-",
SUM(
    SUMIF(INDIRECT(Equipo!$C$4&amp;"!B10:B1000"),$B168,INDIRECT(Equipo!$C$4&amp;"!"&amp;ADDRESS(10,COLUMN(D$9)+6)&amp;":"&amp;ADDRESS(1000,COLUMN(D$9)+6))),
    SUMIF(INDIRECT(Equipo!$D$4&amp;"!B10:B1000"),$B168,INDIRECT(Equipo!$D$4&amp;"!"&amp;ADDRESS(10,COLUMN(D$9)+6)&amp;":"&amp;ADDRESS(1000,COLUMN(D$9)+6))),
    SUMIF(INDIRECT(Equipo!$E$4&amp;"!B10:B1000"),$B168,INDIRECT(Equipo!$E$4&amp;"!"&amp;ADDRESS(10,COLUMN(D$9)+6)&amp;":"&amp;ADDRESS(1000,COLUMN(D$9)+6))),
    SUMIF(INDIRECT(Equipo!$F$4&amp;"!B10:B1000"),$B168,INDIRECT(Equipo!$F$4&amp;"!"&amp;ADDRESS(10,COLUMN(D$9)+6)&amp;":"&amp;ADDRESS(1000,COLUMN(D$9)+6))),
    SUMIF(INDIRECT(Equipo!$G$4&amp;"!B10:B1000"),$B168,INDIRECT(Equipo!$G$4&amp;"!"&amp;ADDRESS(10,COLUMN(D$9)+6)&amp;":"&amp;ADDRESS(1000,COLUMN(D$9)+6)))))</f>
        <v>-</v>
      </c>
      <c r="E168" s="2" t="str">
        <f ca="1">IF(ISBLANK(Tareas!$B166),"-",
SUM(
    SUMIF(INDIRECT(Equipo!$C$4&amp;"!B10:B1000"),$B168,INDIRECT(Equipo!$C$4&amp;"!"&amp;ADDRESS(10,COLUMN(E$9)+6)&amp;":"&amp;ADDRESS(1000,COLUMN(E$9)+6))),
    SUMIF(INDIRECT(Equipo!$D$4&amp;"!B10:B1000"),$B168,INDIRECT(Equipo!$D$4&amp;"!"&amp;ADDRESS(10,COLUMN(E$9)+6)&amp;":"&amp;ADDRESS(1000,COLUMN(E$9)+6))),
    SUMIF(INDIRECT(Equipo!$E$4&amp;"!B10:B1000"),$B168,INDIRECT(Equipo!$E$4&amp;"!"&amp;ADDRESS(10,COLUMN(E$9)+6)&amp;":"&amp;ADDRESS(1000,COLUMN(E$9)+6))),
    SUMIF(INDIRECT(Equipo!$F$4&amp;"!B10:B1000"),$B168,INDIRECT(Equipo!$F$4&amp;"!"&amp;ADDRESS(10,COLUMN(E$9)+6)&amp;":"&amp;ADDRESS(1000,COLUMN(E$9)+6))),
    SUMIF(INDIRECT(Equipo!$G$4&amp;"!B10:B1000"),$B168,INDIRECT(Equipo!$G$4&amp;"!"&amp;ADDRESS(10,COLUMN(E$9)+6)&amp;":"&amp;ADDRESS(1000,COLUMN(E$9)+6)))))</f>
        <v>-</v>
      </c>
      <c r="F168" s="2" t="str">
        <f ca="1">IF(ISBLANK(Tareas!$B166),"-",
SUM(
    SUMIF(INDIRECT(Equipo!$C$4&amp;"!B10:B1000"),$B168,INDIRECT(Equipo!$C$4&amp;"!"&amp;ADDRESS(10,COLUMN(F$9)+6)&amp;":"&amp;ADDRESS(1000,COLUMN(F$9)+6))),
    SUMIF(INDIRECT(Equipo!$D$4&amp;"!B10:B1000"),$B168,INDIRECT(Equipo!$D$4&amp;"!"&amp;ADDRESS(10,COLUMN(F$9)+6)&amp;":"&amp;ADDRESS(1000,COLUMN(F$9)+6))),
    SUMIF(INDIRECT(Equipo!$E$4&amp;"!B10:B1000"),$B168,INDIRECT(Equipo!$E$4&amp;"!"&amp;ADDRESS(10,COLUMN(F$9)+6)&amp;":"&amp;ADDRESS(1000,COLUMN(F$9)+6))),
    SUMIF(INDIRECT(Equipo!$F$4&amp;"!B10:B1000"),$B168,INDIRECT(Equipo!$F$4&amp;"!"&amp;ADDRESS(10,COLUMN(F$9)+6)&amp;":"&amp;ADDRESS(1000,COLUMN(F$9)+6))),
    SUMIF(INDIRECT(Equipo!$G$4&amp;"!B10:B1000"),$B168,INDIRECT(Equipo!$G$4&amp;"!"&amp;ADDRESS(10,COLUMN(F$9)+6)&amp;":"&amp;ADDRESS(1000,COLUMN(F$9)+6)))))</f>
        <v>-</v>
      </c>
      <c r="G168" s="2" t="str">
        <f ca="1">IF(ISBLANK(Tareas!$B166),"-",
SUM(
    SUMIF(INDIRECT(Equipo!$C$4&amp;"!B10:B1000"),$B168,INDIRECT(Equipo!$C$4&amp;"!"&amp;ADDRESS(10,COLUMN(G$9)+6)&amp;":"&amp;ADDRESS(1000,COLUMN(G$9)+6))),
    SUMIF(INDIRECT(Equipo!$D$4&amp;"!B10:B1000"),$B168,INDIRECT(Equipo!$D$4&amp;"!"&amp;ADDRESS(10,COLUMN(G$9)+6)&amp;":"&amp;ADDRESS(1000,COLUMN(G$9)+6))),
    SUMIF(INDIRECT(Equipo!$E$4&amp;"!B10:B1000"),$B168,INDIRECT(Equipo!$E$4&amp;"!"&amp;ADDRESS(10,COLUMN(G$9)+6)&amp;":"&amp;ADDRESS(1000,COLUMN(G$9)+6))),
    SUMIF(INDIRECT(Equipo!$F$4&amp;"!B10:B1000"),$B168,INDIRECT(Equipo!$F$4&amp;"!"&amp;ADDRESS(10,COLUMN(G$9)+6)&amp;":"&amp;ADDRESS(1000,COLUMN(G$9)+6))),
    SUMIF(INDIRECT(Equipo!$G$4&amp;"!B10:B1000"),$B168,INDIRECT(Equipo!$G$4&amp;"!"&amp;ADDRESS(10,COLUMN(G$9)+6)&amp;":"&amp;ADDRESS(1000,COLUMN(G$9)+6)))))</f>
        <v>-</v>
      </c>
    </row>
    <row r="169" spans="3:7">
      <c r="C169" s="2" t="str">
        <f>IF(ISBLANK(Tareas!$B167),"-",SUM(D169:G169))</f>
        <v>-</v>
      </c>
      <c r="D169" s="2" t="str">
        <f ca="1">IF(ISBLANK(Tareas!$B167),"-",
SUM(
    SUMIF(INDIRECT(Equipo!$C$4&amp;"!B10:B1000"),$B169,INDIRECT(Equipo!$C$4&amp;"!"&amp;ADDRESS(10,COLUMN(D$9)+6)&amp;":"&amp;ADDRESS(1000,COLUMN(D$9)+6))),
    SUMIF(INDIRECT(Equipo!$D$4&amp;"!B10:B1000"),$B169,INDIRECT(Equipo!$D$4&amp;"!"&amp;ADDRESS(10,COLUMN(D$9)+6)&amp;":"&amp;ADDRESS(1000,COLUMN(D$9)+6))),
    SUMIF(INDIRECT(Equipo!$E$4&amp;"!B10:B1000"),$B169,INDIRECT(Equipo!$E$4&amp;"!"&amp;ADDRESS(10,COLUMN(D$9)+6)&amp;":"&amp;ADDRESS(1000,COLUMN(D$9)+6))),
    SUMIF(INDIRECT(Equipo!$F$4&amp;"!B10:B1000"),$B169,INDIRECT(Equipo!$F$4&amp;"!"&amp;ADDRESS(10,COLUMN(D$9)+6)&amp;":"&amp;ADDRESS(1000,COLUMN(D$9)+6))),
    SUMIF(INDIRECT(Equipo!$G$4&amp;"!B10:B1000"),$B169,INDIRECT(Equipo!$G$4&amp;"!"&amp;ADDRESS(10,COLUMN(D$9)+6)&amp;":"&amp;ADDRESS(1000,COLUMN(D$9)+6)))))</f>
        <v>-</v>
      </c>
      <c r="E169" s="2" t="str">
        <f ca="1">IF(ISBLANK(Tareas!$B167),"-",
SUM(
    SUMIF(INDIRECT(Equipo!$C$4&amp;"!B10:B1000"),$B169,INDIRECT(Equipo!$C$4&amp;"!"&amp;ADDRESS(10,COLUMN(E$9)+6)&amp;":"&amp;ADDRESS(1000,COLUMN(E$9)+6))),
    SUMIF(INDIRECT(Equipo!$D$4&amp;"!B10:B1000"),$B169,INDIRECT(Equipo!$D$4&amp;"!"&amp;ADDRESS(10,COLUMN(E$9)+6)&amp;":"&amp;ADDRESS(1000,COLUMN(E$9)+6))),
    SUMIF(INDIRECT(Equipo!$E$4&amp;"!B10:B1000"),$B169,INDIRECT(Equipo!$E$4&amp;"!"&amp;ADDRESS(10,COLUMN(E$9)+6)&amp;":"&amp;ADDRESS(1000,COLUMN(E$9)+6))),
    SUMIF(INDIRECT(Equipo!$F$4&amp;"!B10:B1000"),$B169,INDIRECT(Equipo!$F$4&amp;"!"&amp;ADDRESS(10,COLUMN(E$9)+6)&amp;":"&amp;ADDRESS(1000,COLUMN(E$9)+6))),
    SUMIF(INDIRECT(Equipo!$G$4&amp;"!B10:B1000"),$B169,INDIRECT(Equipo!$G$4&amp;"!"&amp;ADDRESS(10,COLUMN(E$9)+6)&amp;":"&amp;ADDRESS(1000,COLUMN(E$9)+6)))))</f>
        <v>-</v>
      </c>
      <c r="F169" s="2" t="str">
        <f ca="1">IF(ISBLANK(Tareas!$B167),"-",
SUM(
    SUMIF(INDIRECT(Equipo!$C$4&amp;"!B10:B1000"),$B169,INDIRECT(Equipo!$C$4&amp;"!"&amp;ADDRESS(10,COLUMN(F$9)+6)&amp;":"&amp;ADDRESS(1000,COLUMN(F$9)+6))),
    SUMIF(INDIRECT(Equipo!$D$4&amp;"!B10:B1000"),$B169,INDIRECT(Equipo!$D$4&amp;"!"&amp;ADDRESS(10,COLUMN(F$9)+6)&amp;":"&amp;ADDRESS(1000,COLUMN(F$9)+6))),
    SUMIF(INDIRECT(Equipo!$E$4&amp;"!B10:B1000"),$B169,INDIRECT(Equipo!$E$4&amp;"!"&amp;ADDRESS(10,COLUMN(F$9)+6)&amp;":"&amp;ADDRESS(1000,COLUMN(F$9)+6))),
    SUMIF(INDIRECT(Equipo!$F$4&amp;"!B10:B1000"),$B169,INDIRECT(Equipo!$F$4&amp;"!"&amp;ADDRESS(10,COLUMN(F$9)+6)&amp;":"&amp;ADDRESS(1000,COLUMN(F$9)+6))),
    SUMIF(INDIRECT(Equipo!$G$4&amp;"!B10:B1000"),$B169,INDIRECT(Equipo!$G$4&amp;"!"&amp;ADDRESS(10,COLUMN(F$9)+6)&amp;":"&amp;ADDRESS(1000,COLUMN(F$9)+6)))))</f>
        <v>-</v>
      </c>
      <c r="G169" s="2" t="str">
        <f ca="1">IF(ISBLANK(Tareas!$B167),"-",
SUM(
    SUMIF(INDIRECT(Equipo!$C$4&amp;"!B10:B1000"),$B169,INDIRECT(Equipo!$C$4&amp;"!"&amp;ADDRESS(10,COLUMN(G$9)+6)&amp;":"&amp;ADDRESS(1000,COLUMN(G$9)+6))),
    SUMIF(INDIRECT(Equipo!$D$4&amp;"!B10:B1000"),$B169,INDIRECT(Equipo!$D$4&amp;"!"&amp;ADDRESS(10,COLUMN(G$9)+6)&amp;":"&amp;ADDRESS(1000,COLUMN(G$9)+6))),
    SUMIF(INDIRECT(Equipo!$E$4&amp;"!B10:B1000"),$B169,INDIRECT(Equipo!$E$4&amp;"!"&amp;ADDRESS(10,COLUMN(G$9)+6)&amp;":"&amp;ADDRESS(1000,COLUMN(G$9)+6))),
    SUMIF(INDIRECT(Equipo!$F$4&amp;"!B10:B1000"),$B169,INDIRECT(Equipo!$F$4&amp;"!"&amp;ADDRESS(10,COLUMN(G$9)+6)&amp;":"&amp;ADDRESS(1000,COLUMN(G$9)+6))),
    SUMIF(INDIRECT(Equipo!$G$4&amp;"!B10:B1000"),$B169,INDIRECT(Equipo!$G$4&amp;"!"&amp;ADDRESS(10,COLUMN(G$9)+6)&amp;":"&amp;ADDRESS(1000,COLUMN(G$9)+6)))))</f>
        <v>-</v>
      </c>
    </row>
    <row r="170" spans="3:7">
      <c r="C170" s="2" t="str">
        <f>IF(ISBLANK(Tareas!$B168),"-",SUM(D170:G170))</f>
        <v>-</v>
      </c>
      <c r="D170" s="2" t="str">
        <f ca="1">IF(ISBLANK(Tareas!$B168),"-",
SUM(
    SUMIF(INDIRECT(Equipo!$C$4&amp;"!B10:B1000"),$B170,INDIRECT(Equipo!$C$4&amp;"!"&amp;ADDRESS(10,COLUMN(D$9)+6)&amp;":"&amp;ADDRESS(1000,COLUMN(D$9)+6))),
    SUMIF(INDIRECT(Equipo!$D$4&amp;"!B10:B1000"),$B170,INDIRECT(Equipo!$D$4&amp;"!"&amp;ADDRESS(10,COLUMN(D$9)+6)&amp;":"&amp;ADDRESS(1000,COLUMN(D$9)+6))),
    SUMIF(INDIRECT(Equipo!$E$4&amp;"!B10:B1000"),$B170,INDIRECT(Equipo!$E$4&amp;"!"&amp;ADDRESS(10,COLUMN(D$9)+6)&amp;":"&amp;ADDRESS(1000,COLUMN(D$9)+6))),
    SUMIF(INDIRECT(Equipo!$F$4&amp;"!B10:B1000"),$B170,INDIRECT(Equipo!$F$4&amp;"!"&amp;ADDRESS(10,COLUMN(D$9)+6)&amp;":"&amp;ADDRESS(1000,COLUMN(D$9)+6))),
    SUMIF(INDIRECT(Equipo!$G$4&amp;"!B10:B1000"),$B170,INDIRECT(Equipo!$G$4&amp;"!"&amp;ADDRESS(10,COLUMN(D$9)+6)&amp;":"&amp;ADDRESS(1000,COLUMN(D$9)+6)))))</f>
        <v>-</v>
      </c>
      <c r="E170" s="2" t="str">
        <f ca="1">IF(ISBLANK(Tareas!$B168),"-",
SUM(
    SUMIF(INDIRECT(Equipo!$C$4&amp;"!B10:B1000"),$B170,INDIRECT(Equipo!$C$4&amp;"!"&amp;ADDRESS(10,COLUMN(E$9)+6)&amp;":"&amp;ADDRESS(1000,COLUMN(E$9)+6))),
    SUMIF(INDIRECT(Equipo!$D$4&amp;"!B10:B1000"),$B170,INDIRECT(Equipo!$D$4&amp;"!"&amp;ADDRESS(10,COLUMN(E$9)+6)&amp;":"&amp;ADDRESS(1000,COLUMN(E$9)+6))),
    SUMIF(INDIRECT(Equipo!$E$4&amp;"!B10:B1000"),$B170,INDIRECT(Equipo!$E$4&amp;"!"&amp;ADDRESS(10,COLUMN(E$9)+6)&amp;":"&amp;ADDRESS(1000,COLUMN(E$9)+6))),
    SUMIF(INDIRECT(Equipo!$F$4&amp;"!B10:B1000"),$B170,INDIRECT(Equipo!$F$4&amp;"!"&amp;ADDRESS(10,COLUMN(E$9)+6)&amp;":"&amp;ADDRESS(1000,COLUMN(E$9)+6))),
    SUMIF(INDIRECT(Equipo!$G$4&amp;"!B10:B1000"),$B170,INDIRECT(Equipo!$G$4&amp;"!"&amp;ADDRESS(10,COLUMN(E$9)+6)&amp;":"&amp;ADDRESS(1000,COLUMN(E$9)+6)))))</f>
        <v>-</v>
      </c>
      <c r="F170" s="2" t="str">
        <f ca="1">IF(ISBLANK(Tareas!$B168),"-",
SUM(
    SUMIF(INDIRECT(Equipo!$C$4&amp;"!B10:B1000"),$B170,INDIRECT(Equipo!$C$4&amp;"!"&amp;ADDRESS(10,COLUMN(F$9)+6)&amp;":"&amp;ADDRESS(1000,COLUMN(F$9)+6))),
    SUMIF(INDIRECT(Equipo!$D$4&amp;"!B10:B1000"),$B170,INDIRECT(Equipo!$D$4&amp;"!"&amp;ADDRESS(10,COLUMN(F$9)+6)&amp;":"&amp;ADDRESS(1000,COLUMN(F$9)+6))),
    SUMIF(INDIRECT(Equipo!$E$4&amp;"!B10:B1000"),$B170,INDIRECT(Equipo!$E$4&amp;"!"&amp;ADDRESS(10,COLUMN(F$9)+6)&amp;":"&amp;ADDRESS(1000,COLUMN(F$9)+6))),
    SUMIF(INDIRECT(Equipo!$F$4&amp;"!B10:B1000"),$B170,INDIRECT(Equipo!$F$4&amp;"!"&amp;ADDRESS(10,COLUMN(F$9)+6)&amp;":"&amp;ADDRESS(1000,COLUMN(F$9)+6))),
    SUMIF(INDIRECT(Equipo!$G$4&amp;"!B10:B1000"),$B170,INDIRECT(Equipo!$G$4&amp;"!"&amp;ADDRESS(10,COLUMN(F$9)+6)&amp;":"&amp;ADDRESS(1000,COLUMN(F$9)+6)))))</f>
        <v>-</v>
      </c>
      <c r="G170" s="2" t="str">
        <f ca="1">IF(ISBLANK(Tareas!$B168),"-",
SUM(
    SUMIF(INDIRECT(Equipo!$C$4&amp;"!B10:B1000"),$B170,INDIRECT(Equipo!$C$4&amp;"!"&amp;ADDRESS(10,COLUMN(G$9)+6)&amp;":"&amp;ADDRESS(1000,COLUMN(G$9)+6))),
    SUMIF(INDIRECT(Equipo!$D$4&amp;"!B10:B1000"),$B170,INDIRECT(Equipo!$D$4&amp;"!"&amp;ADDRESS(10,COLUMN(G$9)+6)&amp;":"&amp;ADDRESS(1000,COLUMN(G$9)+6))),
    SUMIF(INDIRECT(Equipo!$E$4&amp;"!B10:B1000"),$B170,INDIRECT(Equipo!$E$4&amp;"!"&amp;ADDRESS(10,COLUMN(G$9)+6)&amp;":"&amp;ADDRESS(1000,COLUMN(G$9)+6))),
    SUMIF(INDIRECT(Equipo!$F$4&amp;"!B10:B1000"),$B170,INDIRECT(Equipo!$F$4&amp;"!"&amp;ADDRESS(10,COLUMN(G$9)+6)&amp;":"&amp;ADDRESS(1000,COLUMN(G$9)+6))),
    SUMIF(INDIRECT(Equipo!$G$4&amp;"!B10:B1000"),$B170,INDIRECT(Equipo!$G$4&amp;"!"&amp;ADDRESS(10,COLUMN(G$9)+6)&amp;":"&amp;ADDRESS(1000,COLUMN(G$9)+6)))))</f>
        <v>-</v>
      </c>
    </row>
    <row r="171" spans="3:7">
      <c r="C171" s="2" t="str">
        <f>IF(ISBLANK(Tareas!$B169),"-",SUM(D171:G171))</f>
        <v>-</v>
      </c>
      <c r="D171" s="2" t="str">
        <f ca="1">IF(ISBLANK(Tareas!$B169),"-",
SUM(
    SUMIF(INDIRECT(Equipo!$C$4&amp;"!B10:B1000"),$B171,INDIRECT(Equipo!$C$4&amp;"!"&amp;ADDRESS(10,COLUMN(D$9)+6)&amp;":"&amp;ADDRESS(1000,COLUMN(D$9)+6))),
    SUMIF(INDIRECT(Equipo!$D$4&amp;"!B10:B1000"),$B171,INDIRECT(Equipo!$D$4&amp;"!"&amp;ADDRESS(10,COLUMN(D$9)+6)&amp;":"&amp;ADDRESS(1000,COLUMN(D$9)+6))),
    SUMIF(INDIRECT(Equipo!$E$4&amp;"!B10:B1000"),$B171,INDIRECT(Equipo!$E$4&amp;"!"&amp;ADDRESS(10,COLUMN(D$9)+6)&amp;":"&amp;ADDRESS(1000,COLUMN(D$9)+6))),
    SUMIF(INDIRECT(Equipo!$F$4&amp;"!B10:B1000"),$B171,INDIRECT(Equipo!$F$4&amp;"!"&amp;ADDRESS(10,COLUMN(D$9)+6)&amp;":"&amp;ADDRESS(1000,COLUMN(D$9)+6))),
    SUMIF(INDIRECT(Equipo!$G$4&amp;"!B10:B1000"),$B171,INDIRECT(Equipo!$G$4&amp;"!"&amp;ADDRESS(10,COLUMN(D$9)+6)&amp;":"&amp;ADDRESS(1000,COLUMN(D$9)+6)))))</f>
        <v>-</v>
      </c>
      <c r="E171" s="2" t="str">
        <f ca="1">IF(ISBLANK(Tareas!$B169),"-",
SUM(
    SUMIF(INDIRECT(Equipo!$C$4&amp;"!B10:B1000"),$B171,INDIRECT(Equipo!$C$4&amp;"!"&amp;ADDRESS(10,COLUMN(E$9)+6)&amp;":"&amp;ADDRESS(1000,COLUMN(E$9)+6))),
    SUMIF(INDIRECT(Equipo!$D$4&amp;"!B10:B1000"),$B171,INDIRECT(Equipo!$D$4&amp;"!"&amp;ADDRESS(10,COLUMN(E$9)+6)&amp;":"&amp;ADDRESS(1000,COLUMN(E$9)+6))),
    SUMIF(INDIRECT(Equipo!$E$4&amp;"!B10:B1000"),$B171,INDIRECT(Equipo!$E$4&amp;"!"&amp;ADDRESS(10,COLUMN(E$9)+6)&amp;":"&amp;ADDRESS(1000,COLUMN(E$9)+6))),
    SUMIF(INDIRECT(Equipo!$F$4&amp;"!B10:B1000"),$B171,INDIRECT(Equipo!$F$4&amp;"!"&amp;ADDRESS(10,COLUMN(E$9)+6)&amp;":"&amp;ADDRESS(1000,COLUMN(E$9)+6))),
    SUMIF(INDIRECT(Equipo!$G$4&amp;"!B10:B1000"),$B171,INDIRECT(Equipo!$G$4&amp;"!"&amp;ADDRESS(10,COLUMN(E$9)+6)&amp;":"&amp;ADDRESS(1000,COLUMN(E$9)+6)))))</f>
        <v>-</v>
      </c>
      <c r="F171" s="2" t="str">
        <f ca="1">IF(ISBLANK(Tareas!$B169),"-",
SUM(
    SUMIF(INDIRECT(Equipo!$C$4&amp;"!B10:B1000"),$B171,INDIRECT(Equipo!$C$4&amp;"!"&amp;ADDRESS(10,COLUMN(F$9)+6)&amp;":"&amp;ADDRESS(1000,COLUMN(F$9)+6))),
    SUMIF(INDIRECT(Equipo!$D$4&amp;"!B10:B1000"),$B171,INDIRECT(Equipo!$D$4&amp;"!"&amp;ADDRESS(10,COLUMN(F$9)+6)&amp;":"&amp;ADDRESS(1000,COLUMN(F$9)+6))),
    SUMIF(INDIRECT(Equipo!$E$4&amp;"!B10:B1000"),$B171,INDIRECT(Equipo!$E$4&amp;"!"&amp;ADDRESS(10,COLUMN(F$9)+6)&amp;":"&amp;ADDRESS(1000,COLUMN(F$9)+6))),
    SUMIF(INDIRECT(Equipo!$F$4&amp;"!B10:B1000"),$B171,INDIRECT(Equipo!$F$4&amp;"!"&amp;ADDRESS(10,COLUMN(F$9)+6)&amp;":"&amp;ADDRESS(1000,COLUMN(F$9)+6))),
    SUMIF(INDIRECT(Equipo!$G$4&amp;"!B10:B1000"),$B171,INDIRECT(Equipo!$G$4&amp;"!"&amp;ADDRESS(10,COLUMN(F$9)+6)&amp;":"&amp;ADDRESS(1000,COLUMN(F$9)+6)))))</f>
        <v>-</v>
      </c>
      <c r="G171" s="2" t="str">
        <f ca="1">IF(ISBLANK(Tareas!$B169),"-",
SUM(
    SUMIF(INDIRECT(Equipo!$C$4&amp;"!B10:B1000"),$B171,INDIRECT(Equipo!$C$4&amp;"!"&amp;ADDRESS(10,COLUMN(G$9)+6)&amp;":"&amp;ADDRESS(1000,COLUMN(G$9)+6))),
    SUMIF(INDIRECT(Equipo!$D$4&amp;"!B10:B1000"),$B171,INDIRECT(Equipo!$D$4&amp;"!"&amp;ADDRESS(10,COLUMN(G$9)+6)&amp;":"&amp;ADDRESS(1000,COLUMN(G$9)+6))),
    SUMIF(INDIRECT(Equipo!$E$4&amp;"!B10:B1000"),$B171,INDIRECT(Equipo!$E$4&amp;"!"&amp;ADDRESS(10,COLUMN(G$9)+6)&amp;":"&amp;ADDRESS(1000,COLUMN(G$9)+6))),
    SUMIF(INDIRECT(Equipo!$F$4&amp;"!B10:B1000"),$B171,INDIRECT(Equipo!$F$4&amp;"!"&amp;ADDRESS(10,COLUMN(G$9)+6)&amp;":"&amp;ADDRESS(1000,COLUMN(G$9)+6))),
    SUMIF(INDIRECT(Equipo!$G$4&amp;"!B10:B1000"),$B171,INDIRECT(Equipo!$G$4&amp;"!"&amp;ADDRESS(10,COLUMN(G$9)+6)&amp;":"&amp;ADDRESS(1000,COLUMN(G$9)+6)))))</f>
        <v>-</v>
      </c>
    </row>
    <row r="172" spans="3:7">
      <c r="C172" s="2" t="str">
        <f>IF(ISBLANK(Tareas!$B170),"-",SUM(D172:G172))</f>
        <v>-</v>
      </c>
      <c r="D172" s="2" t="str">
        <f ca="1">IF(ISBLANK(Tareas!$B170),"-",
SUM(
    SUMIF(INDIRECT(Equipo!$C$4&amp;"!B10:B1000"),$B172,INDIRECT(Equipo!$C$4&amp;"!"&amp;ADDRESS(10,COLUMN(D$9)+6)&amp;":"&amp;ADDRESS(1000,COLUMN(D$9)+6))),
    SUMIF(INDIRECT(Equipo!$D$4&amp;"!B10:B1000"),$B172,INDIRECT(Equipo!$D$4&amp;"!"&amp;ADDRESS(10,COLUMN(D$9)+6)&amp;":"&amp;ADDRESS(1000,COLUMN(D$9)+6))),
    SUMIF(INDIRECT(Equipo!$E$4&amp;"!B10:B1000"),$B172,INDIRECT(Equipo!$E$4&amp;"!"&amp;ADDRESS(10,COLUMN(D$9)+6)&amp;":"&amp;ADDRESS(1000,COLUMN(D$9)+6))),
    SUMIF(INDIRECT(Equipo!$F$4&amp;"!B10:B1000"),$B172,INDIRECT(Equipo!$F$4&amp;"!"&amp;ADDRESS(10,COLUMN(D$9)+6)&amp;":"&amp;ADDRESS(1000,COLUMN(D$9)+6))),
    SUMIF(INDIRECT(Equipo!$G$4&amp;"!B10:B1000"),$B172,INDIRECT(Equipo!$G$4&amp;"!"&amp;ADDRESS(10,COLUMN(D$9)+6)&amp;":"&amp;ADDRESS(1000,COLUMN(D$9)+6)))))</f>
        <v>-</v>
      </c>
      <c r="E172" s="2" t="str">
        <f ca="1">IF(ISBLANK(Tareas!$B170),"-",
SUM(
    SUMIF(INDIRECT(Equipo!$C$4&amp;"!B10:B1000"),$B172,INDIRECT(Equipo!$C$4&amp;"!"&amp;ADDRESS(10,COLUMN(E$9)+6)&amp;":"&amp;ADDRESS(1000,COLUMN(E$9)+6))),
    SUMIF(INDIRECT(Equipo!$D$4&amp;"!B10:B1000"),$B172,INDIRECT(Equipo!$D$4&amp;"!"&amp;ADDRESS(10,COLUMN(E$9)+6)&amp;":"&amp;ADDRESS(1000,COLUMN(E$9)+6))),
    SUMIF(INDIRECT(Equipo!$E$4&amp;"!B10:B1000"),$B172,INDIRECT(Equipo!$E$4&amp;"!"&amp;ADDRESS(10,COLUMN(E$9)+6)&amp;":"&amp;ADDRESS(1000,COLUMN(E$9)+6))),
    SUMIF(INDIRECT(Equipo!$F$4&amp;"!B10:B1000"),$B172,INDIRECT(Equipo!$F$4&amp;"!"&amp;ADDRESS(10,COLUMN(E$9)+6)&amp;":"&amp;ADDRESS(1000,COLUMN(E$9)+6))),
    SUMIF(INDIRECT(Equipo!$G$4&amp;"!B10:B1000"),$B172,INDIRECT(Equipo!$G$4&amp;"!"&amp;ADDRESS(10,COLUMN(E$9)+6)&amp;":"&amp;ADDRESS(1000,COLUMN(E$9)+6)))))</f>
        <v>-</v>
      </c>
      <c r="F172" s="2" t="str">
        <f ca="1">IF(ISBLANK(Tareas!$B170),"-",
SUM(
    SUMIF(INDIRECT(Equipo!$C$4&amp;"!B10:B1000"),$B172,INDIRECT(Equipo!$C$4&amp;"!"&amp;ADDRESS(10,COLUMN(F$9)+6)&amp;":"&amp;ADDRESS(1000,COLUMN(F$9)+6))),
    SUMIF(INDIRECT(Equipo!$D$4&amp;"!B10:B1000"),$B172,INDIRECT(Equipo!$D$4&amp;"!"&amp;ADDRESS(10,COLUMN(F$9)+6)&amp;":"&amp;ADDRESS(1000,COLUMN(F$9)+6))),
    SUMIF(INDIRECT(Equipo!$E$4&amp;"!B10:B1000"),$B172,INDIRECT(Equipo!$E$4&amp;"!"&amp;ADDRESS(10,COLUMN(F$9)+6)&amp;":"&amp;ADDRESS(1000,COLUMN(F$9)+6))),
    SUMIF(INDIRECT(Equipo!$F$4&amp;"!B10:B1000"),$B172,INDIRECT(Equipo!$F$4&amp;"!"&amp;ADDRESS(10,COLUMN(F$9)+6)&amp;":"&amp;ADDRESS(1000,COLUMN(F$9)+6))),
    SUMIF(INDIRECT(Equipo!$G$4&amp;"!B10:B1000"),$B172,INDIRECT(Equipo!$G$4&amp;"!"&amp;ADDRESS(10,COLUMN(F$9)+6)&amp;":"&amp;ADDRESS(1000,COLUMN(F$9)+6)))))</f>
        <v>-</v>
      </c>
      <c r="G172" s="2" t="str">
        <f ca="1">IF(ISBLANK(Tareas!$B170),"-",
SUM(
    SUMIF(INDIRECT(Equipo!$C$4&amp;"!B10:B1000"),$B172,INDIRECT(Equipo!$C$4&amp;"!"&amp;ADDRESS(10,COLUMN(G$9)+6)&amp;":"&amp;ADDRESS(1000,COLUMN(G$9)+6))),
    SUMIF(INDIRECT(Equipo!$D$4&amp;"!B10:B1000"),$B172,INDIRECT(Equipo!$D$4&amp;"!"&amp;ADDRESS(10,COLUMN(G$9)+6)&amp;":"&amp;ADDRESS(1000,COLUMN(G$9)+6))),
    SUMIF(INDIRECT(Equipo!$E$4&amp;"!B10:B1000"),$B172,INDIRECT(Equipo!$E$4&amp;"!"&amp;ADDRESS(10,COLUMN(G$9)+6)&amp;":"&amp;ADDRESS(1000,COLUMN(G$9)+6))),
    SUMIF(INDIRECT(Equipo!$F$4&amp;"!B10:B1000"),$B172,INDIRECT(Equipo!$F$4&amp;"!"&amp;ADDRESS(10,COLUMN(G$9)+6)&amp;":"&amp;ADDRESS(1000,COLUMN(G$9)+6))),
    SUMIF(INDIRECT(Equipo!$G$4&amp;"!B10:B1000"),$B172,INDIRECT(Equipo!$G$4&amp;"!"&amp;ADDRESS(10,COLUMN(G$9)+6)&amp;":"&amp;ADDRESS(1000,COLUMN(G$9)+6)))))</f>
        <v>-</v>
      </c>
    </row>
    <row r="173" spans="3:7">
      <c r="C173" s="2" t="str">
        <f>IF(ISBLANK(Tareas!$B171),"-",SUM(D173:G173))</f>
        <v>-</v>
      </c>
      <c r="D173" s="2" t="str">
        <f ca="1">IF(ISBLANK(Tareas!$B171),"-",
SUM(
    SUMIF(INDIRECT(Equipo!$C$4&amp;"!B10:B1000"),$B173,INDIRECT(Equipo!$C$4&amp;"!"&amp;ADDRESS(10,COLUMN(D$9)+6)&amp;":"&amp;ADDRESS(1000,COLUMN(D$9)+6))),
    SUMIF(INDIRECT(Equipo!$D$4&amp;"!B10:B1000"),$B173,INDIRECT(Equipo!$D$4&amp;"!"&amp;ADDRESS(10,COLUMN(D$9)+6)&amp;":"&amp;ADDRESS(1000,COLUMN(D$9)+6))),
    SUMIF(INDIRECT(Equipo!$E$4&amp;"!B10:B1000"),$B173,INDIRECT(Equipo!$E$4&amp;"!"&amp;ADDRESS(10,COLUMN(D$9)+6)&amp;":"&amp;ADDRESS(1000,COLUMN(D$9)+6))),
    SUMIF(INDIRECT(Equipo!$F$4&amp;"!B10:B1000"),$B173,INDIRECT(Equipo!$F$4&amp;"!"&amp;ADDRESS(10,COLUMN(D$9)+6)&amp;":"&amp;ADDRESS(1000,COLUMN(D$9)+6))),
    SUMIF(INDIRECT(Equipo!$G$4&amp;"!B10:B1000"),$B173,INDIRECT(Equipo!$G$4&amp;"!"&amp;ADDRESS(10,COLUMN(D$9)+6)&amp;":"&amp;ADDRESS(1000,COLUMN(D$9)+6)))))</f>
        <v>-</v>
      </c>
      <c r="E173" s="2" t="str">
        <f ca="1">IF(ISBLANK(Tareas!$B171),"-",
SUM(
    SUMIF(INDIRECT(Equipo!$C$4&amp;"!B10:B1000"),$B173,INDIRECT(Equipo!$C$4&amp;"!"&amp;ADDRESS(10,COLUMN(E$9)+6)&amp;":"&amp;ADDRESS(1000,COLUMN(E$9)+6))),
    SUMIF(INDIRECT(Equipo!$D$4&amp;"!B10:B1000"),$B173,INDIRECT(Equipo!$D$4&amp;"!"&amp;ADDRESS(10,COLUMN(E$9)+6)&amp;":"&amp;ADDRESS(1000,COLUMN(E$9)+6))),
    SUMIF(INDIRECT(Equipo!$E$4&amp;"!B10:B1000"),$B173,INDIRECT(Equipo!$E$4&amp;"!"&amp;ADDRESS(10,COLUMN(E$9)+6)&amp;":"&amp;ADDRESS(1000,COLUMN(E$9)+6))),
    SUMIF(INDIRECT(Equipo!$F$4&amp;"!B10:B1000"),$B173,INDIRECT(Equipo!$F$4&amp;"!"&amp;ADDRESS(10,COLUMN(E$9)+6)&amp;":"&amp;ADDRESS(1000,COLUMN(E$9)+6))),
    SUMIF(INDIRECT(Equipo!$G$4&amp;"!B10:B1000"),$B173,INDIRECT(Equipo!$G$4&amp;"!"&amp;ADDRESS(10,COLUMN(E$9)+6)&amp;":"&amp;ADDRESS(1000,COLUMN(E$9)+6)))))</f>
        <v>-</v>
      </c>
      <c r="F173" s="2" t="str">
        <f ca="1">IF(ISBLANK(Tareas!$B171),"-",
SUM(
    SUMIF(INDIRECT(Equipo!$C$4&amp;"!B10:B1000"),$B173,INDIRECT(Equipo!$C$4&amp;"!"&amp;ADDRESS(10,COLUMN(F$9)+6)&amp;":"&amp;ADDRESS(1000,COLUMN(F$9)+6))),
    SUMIF(INDIRECT(Equipo!$D$4&amp;"!B10:B1000"),$B173,INDIRECT(Equipo!$D$4&amp;"!"&amp;ADDRESS(10,COLUMN(F$9)+6)&amp;":"&amp;ADDRESS(1000,COLUMN(F$9)+6))),
    SUMIF(INDIRECT(Equipo!$E$4&amp;"!B10:B1000"),$B173,INDIRECT(Equipo!$E$4&amp;"!"&amp;ADDRESS(10,COLUMN(F$9)+6)&amp;":"&amp;ADDRESS(1000,COLUMN(F$9)+6))),
    SUMIF(INDIRECT(Equipo!$F$4&amp;"!B10:B1000"),$B173,INDIRECT(Equipo!$F$4&amp;"!"&amp;ADDRESS(10,COLUMN(F$9)+6)&amp;":"&amp;ADDRESS(1000,COLUMN(F$9)+6))),
    SUMIF(INDIRECT(Equipo!$G$4&amp;"!B10:B1000"),$B173,INDIRECT(Equipo!$G$4&amp;"!"&amp;ADDRESS(10,COLUMN(F$9)+6)&amp;":"&amp;ADDRESS(1000,COLUMN(F$9)+6)))))</f>
        <v>-</v>
      </c>
      <c r="G173" s="2" t="str">
        <f ca="1">IF(ISBLANK(Tareas!$B171),"-",
SUM(
    SUMIF(INDIRECT(Equipo!$C$4&amp;"!B10:B1000"),$B173,INDIRECT(Equipo!$C$4&amp;"!"&amp;ADDRESS(10,COLUMN(G$9)+6)&amp;":"&amp;ADDRESS(1000,COLUMN(G$9)+6))),
    SUMIF(INDIRECT(Equipo!$D$4&amp;"!B10:B1000"),$B173,INDIRECT(Equipo!$D$4&amp;"!"&amp;ADDRESS(10,COLUMN(G$9)+6)&amp;":"&amp;ADDRESS(1000,COLUMN(G$9)+6))),
    SUMIF(INDIRECT(Equipo!$E$4&amp;"!B10:B1000"),$B173,INDIRECT(Equipo!$E$4&amp;"!"&amp;ADDRESS(10,COLUMN(G$9)+6)&amp;":"&amp;ADDRESS(1000,COLUMN(G$9)+6))),
    SUMIF(INDIRECT(Equipo!$F$4&amp;"!B10:B1000"),$B173,INDIRECT(Equipo!$F$4&amp;"!"&amp;ADDRESS(10,COLUMN(G$9)+6)&amp;":"&amp;ADDRESS(1000,COLUMN(G$9)+6))),
    SUMIF(INDIRECT(Equipo!$G$4&amp;"!B10:B1000"),$B173,INDIRECT(Equipo!$G$4&amp;"!"&amp;ADDRESS(10,COLUMN(G$9)+6)&amp;":"&amp;ADDRESS(1000,COLUMN(G$9)+6)))))</f>
        <v>-</v>
      </c>
    </row>
    <row r="174" spans="3:7">
      <c r="C174" s="2" t="str">
        <f>IF(ISBLANK(Tareas!$B172),"-",SUM(D174:G174))</f>
        <v>-</v>
      </c>
      <c r="D174" s="2" t="str">
        <f ca="1">IF(ISBLANK(Tareas!$B172),"-",
SUM(
    SUMIF(INDIRECT(Equipo!$C$4&amp;"!B10:B1000"),$B174,INDIRECT(Equipo!$C$4&amp;"!"&amp;ADDRESS(10,COLUMN(D$9)+6)&amp;":"&amp;ADDRESS(1000,COLUMN(D$9)+6))),
    SUMIF(INDIRECT(Equipo!$D$4&amp;"!B10:B1000"),$B174,INDIRECT(Equipo!$D$4&amp;"!"&amp;ADDRESS(10,COLUMN(D$9)+6)&amp;":"&amp;ADDRESS(1000,COLUMN(D$9)+6))),
    SUMIF(INDIRECT(Equipo!$E$4&amp;"!B10:B1000"),$B174,INDIRECT(Equipo!$E$4&amp;"!"&amp;ADDRESS(10,COLUMN(D$9)+6)&amp;":"&amp;ADDRESS(1000,COLUMN(D$9)+6))),
    SUMIF(INDIRECT(Equipo!$F$4&amp;"!B10:B1000"),$B174,INDIRECT(Equipo!$F$4&amp;"!"&amp;ADDRESS(10,COLUMN(D$9)+6)&amp;":"&amp;ADDRESS(1000,COLUMN(D$9)+6))),
    SUMIF(INDIRECT(Equipo!$G$4&amp;"!B10:B1000"),$B174,INDIRECT(Equipo!$G$4&amp;"!"&amp;ADDRESS(10,COLUMN(D$9)+6)&amp;":"&amp;ADDRESS(1000,COLUMN(D$9)+6)))))</f>
        <v>-</v>
      </c>
      <c r="E174" s="2" t="str">
        <f ca="1">IF(ISBLANK(Tareas!$B172),"-",
SUM(
    SUMIF(INDIRECT(Equipo!$C$4&amp;"!B10:B1000"),$B174,INDIRECT(Equipo!$C$4&amp;"!"&amp;ADDRESS(10,COLUMN(E$9)+6)&amp;":"&amp;ADDRESS(1000,COLUMN(E$9)+6))),
    SUMIF(INDIRECT(Equipo!$D$4&amp;"!B10:B1000"),$B174,INDIRECT(Equipo!$D$4&amp;"!"&amp;ADDRESS(10,COLUMN(E$9)+6)&amp;":"&amp;ADDRESS(1000,COLUMN(E$9)+6))),
    SUMIF(INDIRECT(Equipo!$E$4&amp;"!B10:B1000"),$B174,INDIRECT(Equipo!$E$4&amp;"!"&amp;ADDRESS(10,COLUMN(E$9)+6)&amp;":"&amp;ADDRESS(1000,COLUMN(E$9)+6))),
    SUMIF(INDIRECT(Equipo!$F$4&amp;"!B10:B1000"),$B174,INDIRECT(Equipo!$F$4&amp;"!"&amp;ADDRESS(10,COLUMN(E$9)+6)&amp;":"&amp;ADDRESS(1000,COLUMN(E$9)+6))),
    SUMIF(INDIRECT(Equipo!$G$4&amp;"!B10:B1000"),$B174,INDIRECT(Equipo!$G$4&amp;"!"&amp;ADDRESS(10,COLUMN(E$9)+6)&amp;":"&amp;ADDRESS(1000,COLUMN(E$9)+6)))))</f>
        <v>-</v>
      </c>
      <c r="F174" s="2" t="str">
        <f ca="1">IF(ISBLANK(Tareas!$B172),"-",
SUM(
    SUMIF(INDIRECT(Equipo!$C$4&amp;"!B10:B1000"),$B174,INDIRECT(Equipo!$C$4&amp;"!"&amp;ADDRESS(10,COLUMN(F$9)+6)&amp;":"&amp;ADDRESS(1000,COLUMN(F$9)+6))),
    SUMIF(INDIRECT(Equipo!$D$4&amp;"!B10:B1000"),$B174,INDIRECT(Equipo!$D$4&amp;"!"&amp;ADDRESS(10,COLUMN(F$9)+6)&amp;":"&amp;ADDRESS(1000,COLUMN(F$9)+6))),
    SUMIF(INDIRECT(Equipo!$E$4&amp;"!B10:B1000"),$B174,INDIRECT(Equipo!$E$4&amp;"!"&amp;ADDRESS(10,COLUMN(F$9)+6)&amp;":"&amp;ADDRESS(1000,COLUMN(F$9)+6))),
    SUMIF(INDIRECT(Equipo!$F$4&amp;"!B10:B1000"),$B174,INDIRECT(Equipo!$F$4&amp;"!"&amp;ADDRESS(10,COLUMN(F$9)+6)&amp;":"&amp;ADDRESS(1000,COLUMN(F$9)+6))),
    SUMIF(INDIRECT(Equipo!$G$4&amp;"!B10:B1000"),$B174,INDIRECT(Equipo!$G$4&amp;"!"&amp;ADDRESS(10,COLUMN(F$9)+6)&amp;":"&amp;ADDRESS(1000,COLUMN(F$9)+6)))))</f>
        <v>-</v>
      </c>
      <c r="G174" s="2" t="str">
        <f ca="1">IF(ISBLANK(Tareas!$B172),"-",
SUM(
    SUMIF(INDIRECT(Equipo!$C$4&amp;"!B10:B1000"),$B174,INDIRECT(Equipo!$C$4&amp;"!"&amp;ADDRESS(10,COLUMN(G$9)+6)&amp;":"&amp;ADDRESS(1000,COLUMN(G$9)+6))),
    SUMIF(INDIRECT(Equipo!$D$4&amp;"!B10:B1000"),$B174,INDIRECT(Equipo!$D$4&amp;"!"&amp;ADDRESS(10,COLUMN(G$9)+6)&amp;":"&amp;ADDRESS(1000,COLUMN(G$9)+6))),
    SUMIF(INDIRECT(Equipo!$E$4&amp;"!B10:B1000"),$B174,INDIRECT(Equipo!$E$4&amp;"!"&amp;ADDRESS(10,COLUMN(G$9)+6)&amp;":"&amp;ADDRESS(1000,COLUMN(G$9)+6))),
    SUMIF(INDIRECT(Equipo!$F$4&amp;"!B10:B1000"),$B174,INDIRECT(Equipo!$F$4&amp;"!"&amp;ADDRESS(10,COLUMN(G$9)+6)&amp;":"&amp;ADDRESS(1000,COLUMN(G$9)+6))),
    SUMIF(INDIRECT(Equipo!$G$4&amp;"!B10:B1000"),$B174,INDIRECT(Equipo!$G$4&amp;"!"&amp;ADDRESS(10,COLUMN(G$9)+6)&amp;":"&amp;ADDRESS(1000,COLUMN(G$9)+6)))))</f>
        <v>-</v>
      </c>
    </row>
    <row r="175" spans="3:7">
      <c r="C175" s="2" t="str">
        <f>IF(ISBLANK(Tareas!$B173),"-",SUM(D175:G175))</f>
        <v>-</v>
      </c>
      <c r="D175" s="2" t="str">
        <f ca="1">IF(ISBLANK(Tareas!$B173),"-",
SUM(
    SUMIF(INDIRECT(Equipo!$C$4&amp;"!B10:B1000"),$B175,INDIRECT(Equipo!$C$4&amp;"!"&amp;ADDRESS(10,COLUMN(D$9)+6)&amp;":"&amp;ADDRESS(1000,COLUMN(D$9)+6))),
    SUMIF(INDIRECT(Equipo!$D$4&amp;"!B10:B1000"),$B175,INDIRECT(Equipo!$D$4&amp;"!"&amp;ADDRESS(10,COLUMN(D$9)+6)&amp;":"&amp;ADDRESS(1000,COLUMN(D$9)+6))),
    SUMIF(INDIRECT(Equipo!$E$4&amp;"!B10:B1000"),$B175,INDIRECT(Equipo!$E$4&amp;"!"&amp;ADDRESS(10,COLUMN(D$9)+6)&amp;":"&amp;ADDRESS(1000,COLUMN(D$9)+6))),
    SUMIF(INDIRECT(Equipo!$F$4&amp;"!B10:B1000"),$B175,INDIRECT(Equipo!$F$4&amp;"!"&amp;ADDRESS(10,COLUMN(D$9)+6)&amp;":"&amp;ADDRESS(1000,COLUMN(D$9)+6))),
    SUMIF(INDIRECT(Equipo!$G$4&amp;"!B10:B1000"),$B175,INDIRECT(Equipo!$G$4&amp;"!"&amp;ADDRESS(10,COLUMN(D$9)+6)&amp;":"&amp;ADDRESS(1000,COLUMN(D$9)+6)))))</f>
        <v>-</v>
      </c>
      <c r="E175" s="2" t="str">
        <f ca="1">IF(ISBLANK(Tareas!$B173),"-",
SUM(
    SUMIF(INDIRECT(Equipo!$C$4&amp;"!B10:B1000"),$B175,INDIRECT(Equipo!$C$4&amp;"!"&amp;ADDRESS(10,COLUMN(E$9)+6)&amp;":"&amp;ADDRESS(1000,COLUMN(E$9)+6))),
    SUMIF(INDIRECT(Equipo!$D$4&amp;"!B10:B1000"),$B175,INDIRECT(Equipo!$D$4&amp;"!"&amp;ADDRESS(10,COLUMN(E$9)+6)&amp;":"&amp;ADDRESS(1000,COLUMN(E$9)+6))),
    SUMIF(INDIRECT(Equipo!$E$4&amp;"!B10:B1000"),$B175,INDIRECT(Equipo!$E$4&amp;"!"&amp;ADDRESS(10,COLUMN(E$9)+6)&amp;":"&amp;ADDRESS(1000,COLUMN(E$9)+6))),
    SUMIF(INDIRECT(Equipo!$F$4&amp;"!B10:B1000"),$B175,INDIRECT(Equipo!$F$4&amp;"!"&amp;ADDRESS(10,COLUMN(E$9)+6)&amp;":"&amp;ADDRESS(1000,COLUMN(E$9)+6))),
    SUMIF(INDIRECT(Equipo!$G$4&amp;"!B10:B1000"),$B175,INDIRECT(Equipo!$G$4&amp;"!"&amp;ADDRESS(10,COLUMN(E$9)+6)&amp;":"&amp;ADDRESS(1000,COLUMN(E$9)+6)))))</f>
        <v>-</v>
      </c>
      <c r="F175" s="2" t="str">
        <f ca="1">IF(ISBLANK(Tareas!$B173),"-",
SUM(
    SUMIF(INDIRECT(Equipo!$C$4&amp;"!B10:B1000"),$B175,INDIRECT(Equipo!$C$4&amp;"!"&amp;ADDRESS(10,COLUMN(F$9)+6)&amp;":"&amp;ADDRESS(1000,COLUMN(F$9)+6))),
    SUMIF(INDIRECT(Equipo!$D$4&amp;"!B10:B1000"),$B175,INDIRECT(Equipo!$D$4&amp;"!"&amp;ADDRESS(10,COLUMN(F$9)+6)&amp;":"&amp;ADDRESS(1000,COLUMN(F$9)+6))),
    SUMIF(INDIRECT(Equipo!$E$4&amp;"!B10:B1000"),$B175,INDIRECT(Equipo!$E$4&amp;"!"&amp;ADDRESS(10,COLUMN(F$9)+6)&amp;":"&amp;ADDRESS(1000,COLUMN(F$9)+6))),
    SUMIF(INDIRECT(Equipo!$F$4&amp;"!B10:B1000"),$B175,INDIRECT(Equipo!$F$4&amp;"!"&amp;ADDRESS(10,COLUMN(F$9)+6)&amp;":"&amp;ADDRESS(1000,COLUMN(F$9)+6))),
    SUMIF(INDIRECT(Equipo!$G$4&amp;"!B10:B1000"),$B175,INDIRECT(Equipo!$G$4&amp;"!"&amp;ADDRESS(10,COLUMN(F$9)+6)&amp;":"&amp;ADDRESS(1000,COLUMN(F$9)+6)))))</f>
        <v>-</v>
      </c>
      <c r="G175" s="2" t="str">
        <f ca="1">IF(ISBLANK(Tareas!$B173),"-",
SUM(
    SUMIF(INDIRECT(Equipo!$C$4&amp;"!B10:B1000"),$B175,INDIRECT(Equipo!$C$4&amp;"!"&amp;ADDRESS(10,COLUMN(G$9)+6)&amp;":"&amp;ADDRESS(1000,COLUMN(G$9)+6))),
    SUMIF(INDIRECT(Equipo!$D$4&amp;"!B10:B1000"),$B175,INDIRECT(Equipo!$D$4&amp;"!"&amp;ADDRESS(10,COLUMN(G$9)+6)&amp;":"&amp;ADDRESS(1000,COLUMN(G$9)+6))),
    SUMIF(INDIRECT(Equipo!$E$4&amp;"!B10:B1000"),$B175,INDIRECT(Equipo!$E$4&amp;"!"&amp;ADDRESS(10,COLUMN(G$9)+6)&amp;":"&amp;ADDRESS(1000,COLUMN(G$9)+6))),
    SUMIF(INDIRECT(Equipo!$F$4&amp;"!B10:B1000"),$B175,INDIRECT(Equipo!$F$4&amp;"!"&amp;ADDRESS(10,COLUMN(G$9)+6)&amp;":"&amp;ADDRESS(1000,COLUMN(G$9)+6))),
    SUMIF(INDIRECT(Equipo!$G$4&amp;"!B10:B1000"),$B175,INDIRECT(Equipo!$G$4&amp;"!"&amp;ADDRESS(10,COLUMN(G$9)+6)&amp;":"&amp;ADDRESS(1000,COLUMN(G$9)+6)))))</f>
        <v>-</v>
      </c>
    </row>
    <row r="176" spans="3:7">
      <c r="C176" s="2" t="str">
        <f>IF(ISBLANK(Tareas!$B174),"-",SUM(D176:G176))</f>
        <v>-</v>
      </c>
      <c r="D176" s="2" t="str">
        <f ca="1">IF(ISBLANK(Tareas!$B174),"-",
SUM(
    SUMIF(INDIRECT(Equipo!$C$4&amp;"!B10:B1000"),$B176,INDIRECT(Equipo!$C$4&amp;"!"&amp;ADDRESS(10,COLUMN(D$9)+6)&amp;":"&amp;ADDRESS(1000,COLUMN(D$9)+6))),
    SUMIF(INDIRECT(Equipo!$D$4&amp;"!B10:B1000"),$B176,INDIRECT(Equipo!$D$4&amp;"!"&amp;ADDRESS(10,COLUMN(D$9)+6)&amp;":"&amp;ADDRESS(1000,COLUMN(D$9)+6))),
    SUMIF(INDIRECT(Equipo!$E$4&amp;"!B10:B1000"),$B176,INDIRECT(Equipo!$E$4&amp;"!"&amp;ADDRESS(10,COLUMN(D$9)+6)&amp;":"&amp;ADDRESS(1000,COLUMN(D$9)+6))),
    SUMIF(INDIRECT(Equipo!$F$4&amp;"!B10:B1000"),$B176,INDIRECT(Equipo!$F$4&amp;"!"&amp;ADDRESS(10,COLUMN(D$9)+6)&amp;":"&amp;ADDRESS(1000,COLUMN(D$9)+6))),
    SUMIF(INDIRECT(Equipo!$G$4&amp;"!B10:B1000"),$B176,INDIRECT(Equipo!$G$4&amp;"!"&amp;ADDRESS(10,COLUMN(D$9)+6)&amp;":"&amp;ADDRESS(1000,COLUMN(D$9)+6)))))</f>
        <v>-</v>
      </c>
      <c r="E176" s="2" t="str">
        <f ca="1">IF(ISBLANK(Tareas!$B174),"-",
SUM(
    SUMIF(INDIRECT(Equipo!$C$4&amp;"!B10:B1000"),$B176,INDIRECT(Equipo!$C$4&amp;"!"&amp;ADDRESS(10,COLUMN(E$9)+6)&amp;":"&amp;ADDRESS(1000,COLUMN(E$9)+6))),
    SUMIF(INDIRECT(Equipo!$D$4&amp;"!B10:B1000"),$B176,INDIRECT(Equipo!$D$4&amp;"!"&amp;ADDRESS(10,COLUMN(E$9)+6)&amp;":"&amp;ADDRESS(1000,COLUMN(E$9)+6))),
    SUMIF(INDIRECT(Equipo!$E$4&amp;"!B10:B1000"),$B176,INDIRECT(Equipo!$E$4&amp;"!"&amp;ADDRESS(10,COLUMN(E$9)+6)&amp;":"&amp;ADDRESS(1000,COLUMN(E$9)+6))),
    SUMIF(INDIRECT(Equipo!$F$4&amp;"!B10:B1000"),$B176,INDIRECT(Equipo!$F$4&amp;"!"&amp;ADDRESS(10,COLUMN(E$9)+6)&amp;":"&amp;ADDRESS(1000,COLUMN(E$9)+6))),
    SUMIF(INDIRECT(Equipo!$G$4&amp;"!B10:B1000"),$B176,INDIRECT(Equipo!$G$4&amp;"!"&amp;ADDRESS(10,COLUMN(E$9)+6)&amp;":"&amp;ADDRESS(1000,COLUMN(E$9)+6)))))</f>
        <v>-</v>
      </c>
      <c r="F176" s="2" t="str">
        <f ca="1">IF(ISBLANK(Tareas!$B174),"-",
SUM(
    SUMIF(INDIRECT(Equipo!$C$4&amp;"!B10:B1000"),$B176,INDIRECT(Equipo!$C$4&amp;"!"&amp;ADDRESS(10,COLUMN(F$9)+6)&amp;":"&amp;ADDRESS(1000,COLUMN(F$9)+6))),
    SUMIF(INDIRECT(Equipo!$D$4&amp;"!B10:B1000"),$B176,INDIRECT(Equipo!$D$4&amp;"!"&amp;ADDRESS(10,COLUMN(F$9)+6)&amp;":"&amp;ADDRESS(1000,COLUMN(F$9)+6))),
    SUMIF(INDIRECT(Equipo!$E$4&amp;"!B10:B1000"),$B176,INDIRECT(Equipo!$E$4&amp;"!"&amp;ADDRESS(10,COLUMN(F$9)+6)&amp;":"&amp;ADDRESS(1000,COLUMN(F$9)+6))),
    SUMIF(INDIRECT(Equipo!$F$4&amp;"!B10:B1000"),$B176,INDIRECT(Equipo!$F$4&amp;"!"&amp;ADDRESS(10,COLUMN(F$9)+6)&amp;":"&amp;ADDRESS(1000,COLUMN(F$9)+6))),
    SUMIF(INDIRECT(Equipo!$G$4&amp;"!B10:B1000"),$B176,INDIRECT(Equipo!$G$4&amp;"!"&amp;ADDRESS(10,COLUMN(F$9)+6)&amp;":"&amp;ADDRESS(1000,COLUMN(F$9)+6)))))</f>
        <v>-</v>
      </c>
      <c r="G176" s="2" t="str">
        <f ca="1">IF(ISBLANK(Tareas!$B174),"-",
SUM(
    SUMIF(INDIRECT(Equipo!$C$4&amp;"!B10:B1000"),$B176,INDIRECT(Equipo!$C$4&amp;"!"&amp;ADDRESS(10,COLUMN(G$9)+6)&amp;":"&amp;ADDRESS(1000,COLUMN(G$9)+6))),
    SUMIF(INDIRECT(Equipo!$D$4&amp;"!B10:B1000"),$B176,INDIRECT(Equipo!$D$4&amp;"!"&amp;ADDRESS(10,COLUMN(G$9)+6)&amp;":"&amp;ADDRESS(1000,COLUMN(G$9)+6))),
    SUMIF(INDIRECT(Equipo!$E$4&amp;"!B10:B1000"),$B176,INDIRECT(Equipo!$E$4&amp;"!"&amp;ADDRESS(10,COLUMN(G$9)+6)&amp;":"&amp;ADDRESS(1000,COLUMN(G$9)+6))),
    SUMIF(INDIRECT(Equipo!$F$4&amp;"!B10:B1000"),$B176,INDIRECT(Equipo!$F$4&amp;"!"&amp;ADDRESS(10,COLUMN(G$9)+6)&amp;":"&amp;ADDRESS(1000,COLUMN(G$9)+6))),
    SUMIF(INDIRECT(Equipo!$G$4&amp;"!B10:B1000"),$B176,INDIRECT(Equipo!$G$4&amp;"!"&amp;ADDRESS(10,COLUMN(G$9)+6)&amp;":"&amp;ADDRESS(1000,COLUMN(G$9)+6)))))</f>
        <v>-</v>
      </c>
    </row>
    <row r="177" spans="3:7">
      <c r="C177" s="2" t="str">
        <f>IF(ISBLANK(Tareas!$B175),"-",SUM(D177:G177))</f>
        <v>-</v>
      </c>
      <c r="D177" s="2" t="str">
        <f ca="1">IF(ISBLANK(Tareas!$B175),"-",
SUM(
    SUMIF(INDIRECT(Equipo!$C$4&amp;"!B10:B1000"),$B177,INDIRECT(Equipo!$C$4&amp;"!"&amp;ADDRESS(10,COLUMN(D$9)+6)&amp;":"&amp;ADDRESS(1000,COLUMN(D$9)+6))),
    SUMIF(INDIRECT(Equipo!$D$4&amp;"!B10:B1000"),$B177,INDIRECT(Equipo!$D$4&amp;"!"&amp;ADDRESS(10,COLUMN(D$9)+6)&amp;":"&amp;ADDRESS(1000,COLUMN(D$9)+6))),
    SUMIF(INDIRECT(Equipo!$E$4&amp;"!B10:B1000"),$B177,INDIRECT(Equipo!$E$4&amp;"!"&amp;ADDRESS(10,COLUMN(D$9)+6)&amp;":"&amp;ADDRESS(1000,COLUMN(D$9)+6))),
    SUMIF(INDIRECT(Equipo!$F$4&amp;"!B10:B1000"),$B177,INDIRECT(Equipo!$F$4&amp;"!"&amp;ADDRESS(10,COLUMN(D$9)+6)&amp;":"&amp;ADDRESS(1000,COLUMN(D$9)+6))),
    SUMIF(INDIRECT(Equipo!$G$4&amp;"!B10:B1000"),$B177,INDIRECT(Equipo!$G$4&amp;"!"&amp;ADDRESS(10,COLUMN(D$9)+6)&amp;":"&amp;ADDRESS(1000,COLUMN(D$9)+6)))))</f>
        <v>-</v>
      </c>
      <c r="E177" s="2" t="str">
        <f ca="1">IF(ISBLANK(Tareas!$B175),"-",
SUM(
    SUMIF(INDIRECT(Equipo!$C$4&amp;"!B10:B1000"),$B177,INDIRECT(Equipo!$C$4&amp;"!"&amp;ADDRESS(10,COLUMN(E$9)+6)&amp;":"&amp;ADDRESS(1000,COLUMN(E$9)+6))),
    SUMIF(INDIRECT(Equipo!$D$4&amp;"!B10:B1000"),$B177,INDIRECT(Equipo!$D$4&amp;"!"&amp;ADDRESS(10,COLUMN(E$9)+6)&amp;":"&amp;ADDRESS(1000,COLUMN(E$9)+6))),
    SUMIF(INDIRECT(Equipo!$E$4&amp;"!B10:B1000"),$B177,INDIRECT(Equipo!$E$4&amp;"!"&amp;ADDRESS(10,COLUMN(E$9)+6)&amp;":"&amp;ADDRESS(1000,COLUMN(E$9)+6))),
    SUMIF(INDIRECT(Equipo!$F$4&amp;"!B10:B1000"),$B177,INDIRECT(Equipo!$F$4&amp;"!"&amp;ADDRESS(10,COLUMN(E$9)+6)&amp;":"&amp;ADDRESS(1000,COLUMN(E$9)+6))),
    SUMIF(INDIRECT(Equipo!$G$4&amp;"!B10:B1000"),$B177,INDIRECT(Equipo!$G$4&amp;"!"&amp;ADDRESS(10,COLUMN(E$9)+6)&amp;":"&amp;ADDRESS(1000,COLUMN(E$9)+6)))))</f>
        <v>-</v>
      </c>
      <c r="F177" s="2" t="str">
        <f ca="1">IF(ISBLANK(Tareas!$B175),"-",
SUM(
    SUMIF(INDIRECT(Equipo!$C$4&amp;"!B10:B1000"),$B177,INDIRECT(Equipo!$C$4&amp;"!"&amp;ADDRESS(10,COLUMN(F$9)+6)&amp;":"&amp;ADDRESS(1000,COLUMN(F$9)+6))),
    SUMIF(INDIRECT(Equipo!$D$4&amp;"!B10:B1000"),$B177,INDIRECT(Equipo!$D$4&amp;"!"&amp;ADDRESS(10,COLUMN(F$9)+6)&amp;":"&amp;ADDRESS(1000,COLUMN(F$9)+6))),
    SUMIF(INDIRECT(Equipo!$E$4&amp;"!B10:B1000"),$B177,INDIRECT(Equipo!$E$4&amp;"!"&amp;ADDRESS(10,COLUMN(F$9)+6)&amp;":"&amp;ADDRESS(1000,COLUMN(F$9)+6))),
    SUMIF(INDIRECT(Equipo!$F$4&amp;"!B10:B1000"),$B177,INDIRECT(Equipo!$F$4&amp;"!"&amp;ADDRESS(10,COLUMN(F$9)+6)&amp;":"&amp;ADDRESS(1000,COLUMN(F$9)+6))),
    SUMIF(INDIRECT(Equipo!$G$4&amp;"!B10:B1000"),$B177,INDIRECT(Equipo!$G$4&amp;"!"&amp;ADDRESS(10,COLUMN(F$9)+6)&amp;":"&amp;ADDRESS(1000,COLUMN(F$9)+6)))))</f>
        <v>-</v>
      </c>
      <c r="G177" s="2" t="str">
        <f ca="1">IF(ISBLANK(Tareas!$B175),"-",
SUM(
    SUMIF(INDIRECT(Equipo!$C$4&amp;"!B10:B1000"),$B177,INDIRECT(Equipo!$C$4&amp;"!"&amp;ADDRESS(10,COLUMN(G$9)+6)&amp;":"&amp;ADDRESS(1000,COLUMN(G$9)+6))),
    SUMIF(INDIRECT(Equipo!$D$4&amp;"!B10:B1000"),$B177,INDIRECT(Equipo!$D$4&amp;"!"&amp;ADDRESS(10,COLUMN(G$9)+6)&amp;":"&amp;ADDRESS(1000,COLUMN(G$9)+6))),
    SUMIF(INDIRECT(Equipo!$E$4&amp;"!B10:B1000"),$B177,INDIRECT(Equipo!$E$4&amp;"!"&amp;ADDRESS(10,COLUMN(G$9)+6)&amp;":"&amp;ADDRESS(1000,COLUMN(G$9)+6))),
    SUMIF(INDIRECT(Equipo!$F$4&amp;"!B10:B1000"),$B177,INDIRECT(Equipo!$F$4&amp;"!"&amp;ADDRESS(10,COLUMN(G$9)+6)&amp;":"&amp;ADDRESS(1000,COLUMN(G$9)+6))),
    SUMIF(INDIRECT(Equipo!$G$4&amp;"!B10:B1000"),$B177,INDIRECT(Equipo!$G$4&amp;"!"&amp;ADDRESS(10,COLUMN(G$9)+6)&amp;":"&amp;ADDRESS(1000,COLUMN(G$9)+6)))))</f>
        <v>-</v>
      </c>
    </row>
    <row r="178" spans="3:7">
      <c r="C178" s="2" t="str">
        <f>IF(ISBLANK(Tareas!$B176),"-",SUM(D178:G178))</f>
        <v>-</v>
      </c>
      <c r="D178" s="2" t="str">
        <f ca="1">IF(ISBLANK(Tareas!$B176),"-",
SUM(
    SUMIF(INDIRECT(Equipo!$C$4&amp;"!B10:B1000"),$B178,INDIRECT(Equipo!$C$4&amp;"!"&amp;ADDRESS(10,COLUMN(D$9)+6)&amp;":"&amp;ADDRESS(1000,COLUMN(D$9)+6))),
    SUMIF(INDIRECT(Equipo!$D$4&amp;"!B10:B1000"),$B178,INDIRECT(Equipo!$D$4&amp;"!"&amp;ADDRESS(10,COLUMN(D$9)+6)&amp;":"&amp;ADDRESS(1000,COLUMN(D$9)+6))),
    SUMIF(INDIRECT(Equipo!$E$4&amp;"!B10:B1000"),$B178,INDIRECT(Equipo!$E$4&amp;"!"&amp;ADDRESS(10,COLUMN(D$9)+6)&amp;":"&amp;ADDRESS(1000,COLUMN(D$9)+6))),
    SUMIF(INDIRECT(Equipo!$F$4&amp;"!B10:B1000"),$B178,INDIRECT(Equipo!$F$4&amp;"!"&amp;ADDRESS(10,COLUMN(D$9)+6)&amp;":"&amp;ADDRESS(1000,COLUMN(D$9)+6))),
    SUMIF(INDIRECT(Equipo!$G$4&amp;"!B10:B1000"),$B178,INDIRECT(Equipo!$G$4&amp;"!"&amp;ADDRESS(10,COLUMN(D$9)+6)&amp;":"&amp;ADDRESS(1000,COLUMN(D$9)+6)))))</f>
        <v>-</v>
      </c>
      <c r="E178" s="2" t="str">
        <f ca="1">IF(ISBLANK(Tareas!$B176),"-",
SUM(
    SUMIF(INDIRECT(Equipo!$C$4&amp;"!B10:B1000"),$B178,INDIRECT(Equipo!$C$4&amp;"!"&amp;ADDRESS(10,COLUMN(E$9)+6)&amp;":"&amp;ADDRESS(1000,COLUMN(E$9)+6))),
    SUMIF(INDIRECT(Equipo!$D$4&amp;"!B10:B1000"),$B178,INDIRECT(Equipo!$D$4&amp;"!"&amp;ADDRESS(10,COLUMN(E$9)+6)&amp;":"&amp;ADDRESS(1000,COLUMN(E$9)+6))),
    SUMIF(INDIRECT(Equipo!$E$4&amp;"!B10:B1000"),$B178,INDIRECT(Equipo!$E$4&amp;"!"&amp;ADDRESS(10,COLUMN(E$9)+6)&amp;":"&amp;ADDRESS(1000,COLUMN(E$9)+6))),
    SUMIF(INDIRECT(Equipo!$F$4&amp;"!B10:B1000"),$B178,INDIRECT(Equipo!$F$4&amp;"!"&amp;ADDRESS(10,COLUMN(E$9)+6)&amp;":"&amp;ADDRESS(1000,COLUMN(E$9)+6))),
    SUMIF(INDIRECT(Equipo!$G$4&amp;"!B10:B1000"),$B178,INDIRECT(Equipo!$G$4&amp;"!"&amp;ADDRESS(10,COLUMN(E$9)+6)&amp;":"&amp;ADDRESS(1000,COLUMN(E$9)+6)))))</f>
        <v>-</v>
      </c>
      <c r="F178" s="2" t="str">
        <f ca="1">IF(ISBLANK(Tareas!$B176),"-",
SUM(
    SUMIF(INDIRECT(Equipo!$C$4&amp;"!B10:B1000"),$B178,INDIRECT(Equipo!$C$4&amp;"!"&amp;ADDRESS(10,COLUMN(F$9)+6)&amp;":"&amp;ADDRESS(1000,COLUMN(F$9)+6))),
    SUMIF(INDIRECT(Equipo!$D$4&amp;"!B10:B1000"),$B178,INDIRECT(Equipo!$D$4&amp;"!"&amp;ADDRESS(10,COLUMN(F$9)+6)&amp;":"&amp;ADDRESS(1000,COLUMN(F$9)+6))),
    SUMIF(INDIRECT(Equipo!$E$4&amp;"!B10:B1000"),$B178,INDIRECT(Equipo!$E$4&amp;"!"&amp;ADDRESS(10,COLUMN(F$9)+6)&amp;":"&amp;ADDRESS(1000,COLUMN(F$9)+6))),
    SUMIF(INDIRECT(Equipo!$F$4&amp;"!B10:B1000"),$B178,INDIRECT(Equipo!$F$4&amp;"!"&amp;ADDRESS(10,COLUMN(F$9)+6)&amp;":"&amp;ADDRESS(1000,COLUMN(F$9)+6))),
    SUMIF(INDIRECT(Equipo!$G$4&amp;"!B10:B1000"),$B178,INDIRECT(Equipo!$G$4&amp;"!"&amp;ADDRESS(10,COLUMN(F$9)+6)&amp;":"&amp;ADDRESS(1000,COLUMN(F$9)+6)))))</f>
        <v>-</v>
      </c>
      <c r="G178" s="2" t="str">
        <f ca="1">IF(ISBLANK(Tareas!$B176),"-",
SUM(
    SUMIF(INDIRECT(Equipo!$C$4&amp;"!B10:B1000"),$B178,INDIRECT(Equipo!$C$4&amp;"!"&amp;ADDRESS(10,COLUMN(G$9)+6)&amp;":"&amp;ADDRESS(1000,COLUMN(G$9)+6))),
    SUMIF(INDIRECT(Equipo!$D$4&amp;"!B10:B1000"),$B178,INDIRECT(Equipo!$D$4&amp;"!"&amp;ADDRESS(10,COLUMN(G$9)+6)&amp;":"&amp;ADDRESS(1000,COLUMN(G$9)+6))),
    SUMIF(INDIRECT(Equipo!$E$4&amp;"!B10:B1000"),$B178,INDIRECT(Equipo!$E$4&amp;"!"&amp;ADDRESS(10,COLUMN(G$9)+6)&amp;":"&amp;ADDRESS(1000,COLUMN(G$9)+6))),
    SUMIF(INDIRECT(Equipo!$F$4&amp;"!B10:B1000"),$B178,INDIRECT(Equipo!$F$4&amp;"!"&amp;ADDRESS(10,COLUMN(G$9)+6)&amp;":"&amp;ADDRESS(1000,COLUMN(G$9)+6))),
    SUMIF(INDIRECT(Equipo!$G$4&amp;"!B10:B1000"),$B178,INDIRECT(Equipo!$G$4&amp;"!"&amp;ADDRESS(10,COLUMN(G$9)+6)&amp;":"&amp;ADDRESS(1000,COLUMN(G$9)+6)))))</f>
        <v>-</v>
      </c>
    </row>
    <row r="179" spans="3:7">
      <c r="C179" s="2" t="str">
        <f>IF(ISBLANK(Tareas!$B177),"-",SUM(D179:G179))</f>
        <v>-</v>
      </c>
      <c r="D179" s="2" t="str">
        <f ca="1">IF(ISBLANK(Tareas!$B177),"-",
SUM(
    SUMIF(INDIRECT(Equipo!$C$4&amp;"!B10:B1000"),$B179,INDIRECT(Equipo!$C$4&amp;"!"&amp;ADDRESS(10,COLUMN(D$9)+6)&amp;":"&amp;ADDRESS(1000,COLUMN(D$9)+6))),
    SUMIF(INDIRECT(Equipo!$D$4&amp;"!B10:B1000"),$B179,INDIRECT(Equipo!$D$4&amp;"!"&amp;ADDRESS(10,COLUMN(D$9)+6)&amp;":"&amp;ADDRESS(1000,COLUMN(D$9)+6))),
    SUMIF(INDIRECT(Equipo!$E$4&amp;"!B10:B1000"),$B179,INDIRECT(Equipo!$E$4&amp;"!"&amp;ADDRESS(10,COLUMN(D$9)+6)&amp;":"&amp;ADDRESS(1000,COLUMN(D$9)+6))),
    SUMIF(INDIRECT(Equipo!$F$4&amp;"!B10:B1000"),$B179,INDIRECT(Equipo!$F$4&amp;"!"&amp;ADDRESS(10,COLUMN(D$9)+6)&amp;":"&amp;ADDRESS(1000,COLUMN(D$9)+6))),
    SUMIF(INDIRECT(Equipo!$G$4&amp;"!B10:B1000"),$B179,INDIRECT(Equipo!$G$4&amp;"!"&amp;ADDRESS(10,COLUMN(D$9)+6)&amp;":"&amp;ADDRESS(1000,COLUMN(D$9)+6)))))</f>
        <v>-</v>
      </c>
      <c r="E179" s="2" t="str">
        <f ca="1">IF(ISBLANK(Tareas!$B177),"-",
SUM(
    SUMIF(INDIRECT(Equipo!$C$4&amp;"!B10:B1000"),$B179,INDIRECT(Equipo!$C$4&amp;"!"&amp;ADDRESS(10,COLUMN(E$9)+6)&amp;":"&amp;ADDRESS(1000,COLUMN(E$9)+6))),
    SUMIF(INDIRECT(Equipo!$D$4&amp;"!B10:B1000"),$B179,INDIRECT(Equipo!$D$4&amp;"!"&amp;ADDRESS(10,COLUMN(E$9)+6)&amp;":"&amp;ADDRESS(1000,COLUMN(E$9)+6))),
    SUMIF(INDIRECT(Equipo!$E$4&amp;"!B10:B1000"),$B179,INDIRECT(Equipo!$E$4&amp;"!"&amp;ADDRESS(10,COLUMN(E$9)+6)&amp;":"&amp;ADDRESS(1000,COLUMN(E$9)+6))),
    SUMIF(INDIRECT(Equipo!$F$4&amp;"!B10:B1000"),$B179,INDIRECT(Equipo!$F$4&amp;"!"&amp;ADDRESS(10,COLUMN(E$9)+6)&amp;":"&amp;ADDRESS(1000,COLUMN(E$9)+6))),
    SUMIF(INDIRECT(Equipo!$G$4&amp;"!B10:B1000"),$B179,INDIRECT(Equipo!$G$4&amp;"!"&amp;ADDRESS(10,COLUMN(E$9)+6)&amp;":"&amp;ADDRESS(1000,COLUMN(E$9)+6)))))</f>
        <v>-</v>
      </c>
      <c r="F179" s="2" t="str">
        <f ca="1">IF(ISBLANK(Tareas!$B177),"-",
SUM(
    SUMIF(INDIRECT(Equipo!$C$4&amp;"!B10:B1000"),$B179,INDIRECT(Equipo!$C$4&amp;"!"&amp;ADDRESS(10,COLUMN(F$9)+6)&amp;":"&amp;ADDRESS(1000,COLUMN(F$9)+6))),
    SUMIF(INDIRECT(Equipo!$D$4&amp;"!B10:B1000"),$B179,INDIRECT(Equipo!$D$4&amp;"!"&amp;ADDRESS(10,COLUMN(F$9)+6)&amp;":"&amp;ADDRESS(1000,COLUMN(F$9)+6))),
    SUMIF(INDIRECT(Equipo!$E$4&amp;"!B10:B1000"),$B179,INDIRECT(Equipo!$E$4&amp;"!"&amp;ADDRESS(10,COLUMN(F$9)+6)&amp;":"&amp;ADDRESS(1000,COLUMN(F$9)+6))),
    SUMIF(INDIRECT(Equipo!$F$4&amp;"!B10:B1000"),$B179,INDIRECT(Equipo!$F$4&amp;"!"&amp;ADDRESS(10,COLUMN(F$9)+6)&amp;":"&amp;ADDRESS(1000,COLUMN(F$9)+6))),
    SUMIF(INDIRECT(Equipo!$G$4&amp;"!B10:B1000"),$B179,INDIRECT(Equipo!$G$4&amp;"!"&amp;ADDRESS(10,COLUMN(F$9)+6)&amp;":"&amp;ADDRESS(1000,COLUMN(F$9)+6)))))</f>
        <v>-</v>
      </c>
      <c r="G179" s="2" t="str">
        <f ca="1">IF(ISBLANK(Tareas!$B177),"-",
SUM(
    SUMIF(INDIRECT(Equipo!$C$4&amp;"!B10:B1000"),$B179,INDIRECT(Equipo!$C$4&amp;"!"&amp;ADDRESS(10,COLUMN(G$9)+6)&amp;":"&amp;ADDRESS(1000,COLUMN(G$9)+6))),
    SUMIF(INDIRECT(Equipo!$D$4&amp;"!B10:B1000"),$B179,INDIRECT(Equipo!$D$4&amp;"!"&amp;ADDRESS(10,COLUMN(G$9)+6)&amp;":"&amp;ADDRESS(1000,COLUMN(G$9)+6))),
    SUMIF(INDIRECT(Equipo!$E$4&amp;"!B10:B1000"),$B179,INDIRECT(Equipo!$E$4&amp;"!"&amp;ADDRESS(10,COLUMN(G$9)+6)&amp;":"&amp;ADDRESS(1000,COLUMN(G$9)+6))),
    SUMIF(INDIRECT(Equipo!$F$4&amp;"!B10:B1000"),$B179,INDIRECT(Equipo!$F$4&amp;"!"&amp;ADDRESS(10,COLUMN(G$9)+6)&amp;":"&amp;ADDRESS(1000,COLUMN(G$9)+6))),
    SUMIF(INDIRECT(Equipo!$G$4&amp;"!B10:B1000"),$B179,INDIRECT(Equipo!$G$4&amp;"!"&amp;ADDRESS(10,COLUMN(G$9)+6)&amp;":"&amp;ADDRESS(1000,COLUMN(G$9)+6)))))</f>
        <v>-</v>
      </c>
    </row>
    <row r="180" spans="3:7">
      <c r="C180" s="2" t="str">
        <f>IF(ISBLANK(Tareas!$B178),"-",SUM(D180:G180))</f>
        <v>-</v>
      </c>
      <c r="D180" s="2" t="str">
        <f ca="1">IF(ISBLANK(Tareas!$B178),"-",
SUM(
    SUMIF(INDIRECT(Equipo!$C$4&amp;"!B10:B1000"),$B180,INDIRECT(Equipo!$C$4&amp;"!"&amp;ADDRESS(10,COLUMN(D$9)+6)&amp;":"&amp;ADDRESS(1000,COLUMN(D$9)+6))),
    SUMIF(INDIRECT(Equipo!$D$4&amp;"!B10:B1000"),$B180,INDIRECT(Equipo!$D$4&amp;"!"&amp;ADDRESS(10,COLUMN(D$9)+6)&amp;":"&amp;ADDRESS(1000,COLUMN(D$9)+6))),
    SUMIF(INDIRECT(Equipo!$E$4&amp;"!B10:B1000"),$B180,INDIRECT(Equipo!$E$4&amp;"!"&amp;ADDRESS(10,COLUMN(D$9)+6)&amp;":"&amp;ADDRESS(1000,COLUMN(D$9)+6))),
    SUMIF(INDIRECT(Equipo!$F$4&amp;"!B10:B1000"),$B180,INDIRECT(Equipo!$F$4&amp;"!"&amp;ADDRESS(10,COLUMN(D$9)+6)&amp;":"&amp;ADDRESS(1000,COLUMN(D$9)+6))),
    SUMIF(INDIRECT(Equipo!$G$4&amp;"!B10:B1000"),$B180,INDIRECT(Equipo!$G$4&amp;"!"&amp;ADDRESS(10,COLUMN(D$9)+6)&amp;":"&amp;ADDRESS(1000,COLUMN(D$9)+6)))))</f>
        <v>-</v>
      </c>
      <c r="E180" s="2" t="str">
        <f ca="1">IF(ISBLANK(Tareas!$B178),"-",
SUM(
    SUMIF(INDIRECT(Equipo!$C$4&amp;"!B10:B1000"),$B180,INDIRECT(Equipo!$C$4&amp;"!"&amp;ADDRESS(10,COLUMN(E$9)+6)&amp;":"&amp;ADDRESS(1000,COLUMN(E$9)+6))),
    SUMIF(INDIRECT(Equipo!$D$4&amp;"!B10:B1000"),$B180,INDIRECT(Equipo!$D$4&amp;"!"&amp;ADDRESS(10,COLUMN(E$9)+6)&amp;":"&amp;ADDRESS(1000,COLUMN(E$9)+6))),
    SUMIF(INDIRECT(Equipo!$E$4&amp;"!B10:B1000"),$B180,INDIRECT(Equipo!$E$4&amp;"!"&amp;ADDRESS(10,COLUMN(E$9)+6)&amp;":"&amp;ADDRESS(1000,COLUMN(E$9)+6))),
    SUMIF(INDIRECT(Equipo!$F$4&amp;"!B10:B1000"),$B180,INDIRECT(Equipo!$F$4&amp;"!"&amp;ADDRESS(10,COLUMN(E$9)+6)&amp;":"&amp;ADDRESS(1000,COLUMN(E$9)+6))),
    SUMIF(INDIRECT(Equipo!$G$4&amp;"!B10:B1000"),$B180,INDIRECT(Equipo!$G$4&amp;"!"&amp;ADDRESS(10,COLUMN(E$9)+6)&amp;":"&amp;ADDRESS(1000,COLUMN(E$9)+6)))))</f>
        <v>-</v>
      </c>
      <c r="F180" s="2" t="str">
        <f ca="1">IF(ISBLANK(Tareas!$B178),"-",
SUM(
    SUMIF(INDIRECT(Equipo!$C$4&amp;"!B10:B1000"),$B180,INDIRECT(Equipo!$C$4&amp;"!"&amp;ADDRESS(10,COLUMN(F$9)+6)&amp;":"&amp;ADDRESS(1000,COLUMN(F$9)+6))),
    SUMIF(INDIRECT(Equipo!$D$4&amp;"!B10:B1000"),$B180,INDIRECT(Equipo!$D$4&amp;"!"&amp;ADDRESS(10,COLUMN(F$9)+6)&amp;":"&amp;ADDRESS(1000,COLUMN(F$9)+6))),
    SUMIF(INDIRECT(Equipo!$E$4&amp;"!B10:B1000"),$B180,INDIRECT(Equipo!$E$4&amp;"!"&amp;ADDRESS(10,COLUMN(F$9)+6)&amp;":"&amp;ADDRESS(1000,COLUMN(F$9)+6))),
    SUMIF(INDIRECT(Equipo!$F$4&amp;"!B10:B1000"),$B180,INDIRECT(Equipo!$F$4&amp;"!"&amp;ADDRESS(10,COLUMN(F$9)+6)&amp;":"&amp;ADDRESS(1000,COLUMN(F$9)+6))),
    SUMIF(INDIRECT(Equipo!$G$4&amp;"!B10:B1000"),$B180,INDIRECT(Equipo!$G$4&amp;"!"&amp;ADDRESS(10,COLUMN(F$9)+6)&amp;":"&amp;ADDRESS(1000,COLUMN(F$9)+6)))))</f>
        <v>-</v>
      </c>
      <c r="G180" s="2" t="str">
        <f ca="1">IF(ISBLANK(Tareas!$B178),"-",
SUM(
    SUMIF(INDIRECT(Equipo!$C$4&amp;"!B10:B1000"),$B180,INDIRECT(Equipo!$C$4&amp;"!"&amp;ADDRESS(10,COLUMN(G$9)+6)&amp;":"&amp;ADDRESS(1000,COLUMN(G$9)+6))),
    SUMIF(INDIRECT(Equipo!$D$4&amp;"!B10:B1000"),$B180,INDIRECT(Equipo!$D$4&amp;"!"&amp;ADDRESS(10,COLUMN(G$9)+6)&amp;":"&amp;ADDRESS(1000,COLUMN(G$9)+6))),
    SUMIF(INDIRECT(Equipo!$E$4&amp;"!B10:B1000"),$B180,INDIRECT(Equipo!$E$4&amp;"!"&amp;ADDRESS(10,COLUMN(G$9)+6)&amp;":"&amp;ADDRESS(1000,COLUMN(G$9)+6))),
    SUMIF(INDIRECT(Equipo!$F$4&amp;"!B10:B1000"),$B180,INDIRECT(Equipo!$F$4&amp;"!"&amp;ADDRESS(10,COLUMN(G$9)+6)&amp;":"&amp;ADDRESS(1000,COLUMN(G$9)+6))),
    SUMIF(INDIRECT(Equipo!$G$4&amp;"!B10:B1000"),$B180,INDIRECT(Equipo!$G$4&amp;"!"&amp;ADDRESS(10,COLUMN(G$9)+6)&amp;":"&amp;ADDRESS(1000,COLUMN(G$9)+6)))))</f>
        <v>-</v>
      </c>
    </row>
    <row r="181" spans="3:7">
      <c r="C181" s="2" t="str">
        <f>IF(ISBLANK(Tareas!$B179),"-",SUM(D181:G181))</f>
        <v>-</v>
      </c>
      <c r="D181" s="2" t="str">
        <f ca="1">IF(ISBLANK(Tareas!$B179),"-",
SUM(
    SUMIF(INDIRECT(Equipo!$C$4&amp;"!B10:B1000"),$B181,INDIRECT(Equipo!$C$4&amp;"!"&amp;ADDRESS(10,COLUMN(D$9)+6)&amp;":"&amp;ADDRESS(1000,COLUMN(D$9)+6))),
    SUMIF(INDIRECT(Equipo!$D$4&amp;"!B10:B1000"),$B181,INDIRECT(Equipo!$D$4&amp;"!"&amp;ADDRESS(10,COLUMN(D$9)+6)&amp;":"&amp;ADDRESS(1000,COLUMN(D$9)+6))),
    SUMIF(INDIRECT(Equipo!$E$4&amp;"!B10:B1000"),$B181,INDIRECT(Equipo!$E$4&amp;"!"&amp;ADDRESS(10,COLUMN(D$9)+6)&amp;":"&amp;ADDRESS(1000,COLUMN(D$9)+6))),
    SUMIF(INDIRECT(Equipo!$F$4&amp;"!B10:B1000"),$B181,INDIRECT(Equipo!$F$4&amp;"!"&amp;ADDRESS(10,COLUMN(D$9)+6)&amp;":"&amp;ADDRESS(1000,COLUMN(D$9)+6))),
    SUMIF(INDIRECT(Equipo!$G$4&amp;"!B10:B1000"),$B181,INDIRECT(Equipo!$G$4&amp;"!"&amp;ADDRESS(10,COLUMN(D$9)+6)&amp;":"&amp;ADDRESS(1000,COLUMN(D$9)+6)))))</f>
        <v>-</v>
      </c>
      <c r="E181" s="2" t="str">
        <f ca="1">IF(ISBLANK(Tareas!$B179),"-",
SUM(
    SUMIF(INDIRECT(Equipo!$C$4&amp;"!B10:B1000"),$B181,INDIRECT(Equipo!$C$4&amp;"!"&amp;ADDRESS(10,COLUMN(E$9)+6)&amp;":"&amp;ADDRESS(1000,COLUMN(E$9)+6))),
    SUMIF(INDIRECT(Equipo!$D$4&amp;"!B10:B1000"),$B181,INDIRECT(Equipo!$D$4&amp;"!"&amp;ADDRESS(10,COLUMN(E$9)+6)&amp;":"&amp;ADDRESS(1000,COLUMN(E$9)+6))),
    SUMIF(INDIRECT(Equipo!$E$4&amp;"!B10:B1000"),$B181,INDIRECT(Equipo!$E$4&amp;"!"&amp;ADDRESS(10,COLUMN(E$9)+6)&amp;":"&amp;ADDRESS(1000,COLUMN(E$9)+6))),
    SUMIF(INDIRECT(Equipo!$F$4&amp;"!B10:B1000"),$B181,INDIRECT(Equipo!$F$4&amp;"!"&amp;ADDRESS(10,COLUMN(E$9)+6)&amp;":"&amp;ADDRESS(1000,COLUMN(E$9)+6))),
    SUMIF(INDIRECT(Equipo!$G$4&amp;"!B10:B1000"),$B181,INDIRECT(Equipo!$G$4&amp;"!"&amp;ADDRESS(10,COLUMN(E$9)+6)&amp;":"&amp;ADDRESS(1000,COLUMN(E$9)+6)))))</f>
        <v>-</v>
      </c>
      <c r="F181" s="2" t="str">
        <f ca="1">IF(ISBLANK(Tareas!$B179),"-",
SUM(
    SUMIF(INDIRECT(Equipo!$C$4&amp;"!B10:B1000"),$B181,INDIRECT(Equipo!$C$4&amp;"!"&amp;ADDRESS(10,COLUMN(F$9)+6)&amp;":"&amp;ADDRESS(1000,COLUMN(F$9)+6))),
    SUMIF(INDIRECT(Equipo!$D$4&amp;"!B10:B1000"),$B181,INDIRECT(Equipo!$D$4&amp;"!"&amp;ADDRESS(10,COLUMN(F$9)+6)&amp;":"&amp;ADDRESS(1000,COLUMN(F$9)+6))),
    SUMIF(INDIRECT(Equipo!$E$4&amp;"!B10:B1000"),$B181,INDIRECT(Equipo!$E$4&amp;"!"&amp;ADDRESS(10,COLUMN(F$9)+6)&amp;":"&amp;ADDRESS(1000,COLUMN(F$9)+6))),
    SUMIF(INDIRECT(Equipo!$F$4&amp;"!B10:B1000"),$B181,INDIRECT(Equipo!$F$4&amp;"!"&amp;ADDRESS(10,COLUMN(F$9)+6)&amp;":"&amp;ADDRESS(1000,COLUMN(F$9)+6))),
    SUMIF(INDIRECT(Equipo!$G$4&amp;"!B10:B1000"),$B181,INDIRECT(Equipo!$G$4&amp;"!"&amp;ADDRESS(10,COLUMN(F$9)+6)&amp;":"&amp;ADDRESS(1000,COLUMN(F$9)+6)))))</f>
        <v>-</v>
      </c>
      <c r="G181" s="2" t="str">
        <f ca="1">IF(ISBLANK(Tareas!$B179),"-",
SUM(
    SUMIF(INDIRECT(Equipo!$C$4&amp;"!B10:B1000"),$B181,INDIRECT(Equipo!$C$4&amp;"!"&amp;ADDRESS(10,COLUMN(G$9)+6)&amp;":"&amp;ADDRESS(1000,COLUMN(G$9)+6))),
    SUMIF(INDIRECT(Equipo!$D$4&amp;"!B10:B1000"),$B181,INDIRECT(Equipo!$D$4&amp;"!"&amp;ADDRESS(10,COLUMN(G$9)+6)&amp;":"&amp;ADDRESS(1000,COLUMN(G$9)+6))),
    SUMIF(INDIRECT(Equipo!$E$4&amp;"!B10:B1000"),$B181,INDIRECT(Equipo!$E$4&amp;"!"&amp;ADDRESS(10,COLUMN(G$9)+6)&amp;":"&amp;ADDRESS(1000,COLUMN(G$9)+6))),
    SUMIF(INDIRECT(Equipo!$F$4&amp;"!B10:B1000"),$B181,INDIRECT(Equipo!$F$4&amp;"!"&amp;ADDRESS(10,COLUMN(G$9)+6)&amp;":"&amp;ADDRESS(1000,COLUMN(G$9)+6))),
    SUMIF(INDIRECT(Equipo!$G$4&amp;"!B10:B1000"),$B181,INDIRECT(Equipo!$G$4&amp;"!"&amp;ADDRESS(10,COLUMN(G$9)+6)&amp;":"&amp;ADDRESS(1000,COLUMN(G$9)+6)))))</f>
        <v>-</v>
      </c>
    </row>
    <row r="182" spans="3:7">
      <c r="C182" s="2" t="str">
        <f>IF(ISBLANK(Tareas!$B180),"-",SUM(D182:G182))</f>
        <v>-</v>
      </c>
      <c r="D182" s="2" t="str">
        <f ca="1">IF(ISBLANK(Tareas!$B180),"-",
SUM(
    SUMIF(INDIRECT(Equipo!$C$4&amp;"!B10:B1000"),$B182,INDIRECT(Equipo!$C$4&amp;"!"&amp;ADDRESS(10,COLUMN(D$9)+6)&amp;":"&amp;ADDRESS(1000,COLUMN(D$9)+6))),
    SUMIF(INDIRECT(Equipo!$D$4&amp;"!B10:B1000"),$B182,INDIRECT(Equipo!$D$4&amp;"!"&amp;ADDRESS(10,COLUMN(D$9)+6)&amp;":"&amp;ADDRESS(1000,COLUMN(D$9)+6))),
    SUMIF(INDIRECT(Equipo!$E$4&amp;"!B10:B1000"),$B182,INDIRECT(Equipo!$E$4&amp;"!"&amp;ADDRESS(10,COLUMN(D$9)+6)&amp;":"&amp;ADDRESS(1000,COLUMN(D$9)+6))),
    SUMIF(INDIRECT(Equipo!$F$4&amp;"!B10:B1000"),$B182,INDIRECT(Equipo!$F$4&amp;"!"&amp;ADDRESS(10,COLUMN(D$9)+6)&amp;":"&amp;ADDRESS(1000,COLUMN(D$9)+6))),
    SUMIF(INDIRECT(Equipo!$G$4&amp;"!B10:B1000"),$B182,INDIRECT(Equipo!$G$4&amp;"!"&amp;ADDRESS(10,COLUMN(D$9)+6)&amp;":"&amp;ADDRESS(1000,COLUMN(D$9)+6)))))</f>
        <v>-</v>
      </c>
      <c r="E182" s="2" t="str">
        <f ca="1">IF(ISBLANK(Tareas!$B180),"-",
SUM(
    SUMIF(INDIRECT(Equipo!$C$4&amp;"!B10:B1000"),$B182,INDIRECT(Equipo!$C$4&amp;"!"&amp;ADDRESS(10,COLUMN(E$9)+6)&amp;":"&amp;ADDRESS(1000,COLUMN(E$9)+6))),
    SUMIF(INDIRECT(Equipo!$D$4&amp;"!B10:B1000"),$B182,INDIRECT(Equipo!$D$4&amp;"!"&amp;ADDRESS(10,COLUMN(E$9)+6)&amp;":"&amp;ADDRESS(1000,COLUMN(E$9)+6))),
    SUMIF(INDIRECT(Equipo!$E$4&amp;"!B10:B1000"),$B182,INDIRECT(Equipo!$E$4&amp;"!"&amp;ADDRESS(10,COLUMN(E$9)+6)&amp;":"&amp;ADDRESS(1000,COLUMN(E$9)+6))),
    SUMIF(INDIRECT(Equipo!$F$4&amp;"!B10:B1000"),$B182,INDIRECT(Equipo!$F$4&amp;"!"&amp;ADDRESS(10,COLUMN(E$9)+6)&amp;":"&amp;ADDRESS(1000,COLUMN(E$9)+6))),
    SUMIF(INDIRECT(Equipo!$G$4&amp;"!B10:B1000"),$B182,INDIRECT(Equipo!$G$4&amp;"!"&amp;ADDRESS(10,COLUMN(E$9)+6)&amp;":"&amp;ADDRESS(1000,COLUMN(E$9)+6)))))</f>
        <v>-</v>
      </c>
      <c r="F182" s="2" t="str">
        <f ca="1">IF(ISBLANK(Tareas!$B180),"-",
SUM(
    SUMIF(INDIRECT(Equipo!$C$4&amp;"!B10:B1000"),$B182,INDIRECT(Equipo!$C$4&amp;"!"&amp;ADDRESS(10,COLUMN(F$9)+6)&amp;":"&amp;ADDRESS(1000,COLUMN(F$9)+6))),
    SUMIF(INDIRECT(Equipo!$D$4&amp;"!B10:B1000"),$B182,INDIRECT(Equipo!$D$4&amp;"!"&amp;ADDRESS(10,COLUMN(F$9)+6)&amp;":"&amp;ADDRESS(1000,COLUMN(F$9)+6))),
    SUMIF(INDIRECT(Equipo!$E$4&amp;"!B10:B1000"),$B182,INDIRECT(Equipo!$E$4&amp;"!"&amp;ADDRESS(10,COLUMN(F$9)+6)&amp;":"&amp;ADDRESS(1000,COLUMN(F$9)+6))),
    SUMIF(INDIRECT(Equipo!$F$4&amp;"!B10:B1000"),$B182,INDIRECT(Equipo!$F$4&amp;"!"&amp;ADDRESS(10,COLUMN(F$9)+6)&amp;":"&amp;ADDRESS(1000,COLUMN(F$9)+6))),
    SUMIF(INDIRECT(Equipo!$G$4&amp;"!B10:B1000"),$B182,INDIRECT(Equipo!$G$4&amp;"!"&amp;ADDRESS(10,COLUMN(F$9)+6)&amp;":"&amp;ADDRESS(1000,COLUMN(F$9)+6)))))</f>
        <v>-</v>
      </c>
      <c r="G182" s="2" t="str">
        <f ca="1">IF(ISBLANK(Tareas!$B180),"-",
SUM(
    SUMIF(INDIRECT(Equipo!$C$4&amp;"!B10:B1000"),$B182,INDIRECT(Equipo!$C$4&amp;"!"&amp;ADDRESS(10,COLUMN(G$9)+6)&amp;":"&amp;ADDRESS(1000,COLUMN(G$9)+6))),
    SUMIF(INDIRECT(Equipo!$D$4&amp;"!B10:B1000"),$B182,INDIRECT(Equipo!$D$4&amp;"!"&amp;ADDRESS(10,COLUMN(G$9)+6)&amp;":"&amp;ADDRESS(1000,COLUMN(G$9)+6))),
    SUMIF(INDIRECT(Equipo!$E$4&amp;"!B10:B1000"),$B182,INDIRECT(Equipo!$E$4&amp;"!"&amp;ADDRESS(10,COLUMN(G$9)+6)&amp;":"&amp;ADDRESS(1000,COLUMN(G$9)+6))),
    SUMIF(INDIRECT(Equipo!$F$4&amp;"!B10:B1000"),$B182,INDIRECT(Equipo!$F$4&amp;"!"&amp;ADDRESS(10,COLUMN(G$9)+6)&amp;":"&amp;ADDRESS(1000,COLUMN(G$9)+6))),
    SUMIF(INDIRECT(Equipo!$G$4&amp;"!B10:B1000"),$B182,INDIRECT(Equipo!$G$4&amp;"!"&amp;ADDRESS(10,COLUMN(G$9)+6)&amp;":"&amp;ADDRESS(1000,COLUMN(G$9)+6)))))</f>
        <v>-</v>
      </c>
    </row>
    <row r="183" spans="3:7">
      <c r="C183" s="2" t="str">
        <f>IF(ISBLANK(Tareas!$B181),"-",SUM(D183:G183))</f>
        <v>-</v>
      </c>
      <c r="D183" s="2" t="str">
        <f ca="1">IF(ISBLANK(Tareas!$B181),"-",
SUM(
    SUMIF(INDIRECT(Equipo!$C$4&amp;"!B10:B1000"),$B183,INDIRECT(Equipo!$C$4&amp;"!"&amp;ADDRESS(10,COLUMN(D$9)+6)&amp;":"&amp;ADDRESS(1000,COLUMN(D$9)+6))),
    SUMIF(INDIRECT(Equipo!$D$4&amp;"!B10:B1000"),$B183,INDIRECT(Equipo!$D$4&amp;"!"&amp;ADDRESS(10,COLUMN(D$9)+6)&amp;":"&amp;ADDRESS(1000,COLUMN(D$9)+6))),
    SUMIF(INDIRECT(Equipo!$E$4&amp;"!B10:B1000"),$B183,INDIRECT(Equipo!$E$4&amp;"!"&amp;ADDRESS(10,COLUMN(D$9)+6)&amp;":"&amp;ADDRESS(1000,COLUMN(D$9)+6))),
    SUMIF(INDIRECT(Equipo!$F$4&amp;"!B10:B1000"),$B183,INDIRECT(Equipo!$F$4&amp;"!"&amp;ADDRESS(10,COLUMN(D$9)+6)&amp;":"&amp;ADDRESS(1000,COLUMN(D$9)+6))),
    SUMIF(INDIRECT(Equipo!$G$4&amp;"!B10:B1000"),$B183,INDIRECT(Equipo!$G$4&amp;"!"&amp;ADDRESS(10,COLUMN(D$9)+6)&amp;":"&amp;ADDRESS(1000,COLUMN(D$9)+6)))))</f>
        <v>-</v>
      </c>
      <c r="E183" s="2" t="str">
        <f ca="1">IF(ISBLANK(Tareas!$B181),"-",
SUM(
    SUMIF(INDIRECT(Equipo!$C$4&amp;"!B10:B1000"),$B183,INDIRECT(Equipo!$C$4&amp;"!"&amp;ADDRESS(10,COLUMN(E$9)+6)&amp;":"&amp;ADDRESS(1000,COLUMN(E$9)+6))),
    SUMIF(INDIRECT(Equipo!$D$4&amp;"!B10:B1000"),$B183,INDIRECT(Equipo!$D$4&amp;"!"&amp;ADDRESS(10,COLUMN(E$9)+6)&amp;":"&amp;ADDRESS(1000,COLUMN(E$9)+6))),
    SUMIF(INDIRECT(Equipo!$E$4&amp;"!B10:B1000"),$B183,INDIRECT(Equipo!$E$4&amp;"!"&amp;ADDRESS(10,COLUMN(E$9)+6)&amp;":"&amp;ADDRESS(1000,COLUMN(E$9)+6))),
    SUMIF(INDIRECT(Equipo!$F$4&amp;"!B10:B1000"),$B183,INDIRECT(Equipo!$F$4&amp;"!"&amp;ADDRESS(10,COLUMN(E$9)+6)&amp;":"&amp;ADDRESS(1000,COLUMN(E$9)+6))),
    SUMIF(INDIRECT(Equipo!$G$4&amp;"!B10:B1000"),$B183,INDIRECT(Equipo!$G$4&amp;"!"&amp;ADDRESS(10,COLUMN(E$9)+6)&amp;":"&amp;ADDRESS(1000,COLUMN(E$9)+6)))))</f>
        <v>-</v>
      </c>
      <c r="F183" s="2" t="str">
        <f ca="1">IF(ISBLANK(Tareas!$B181),"-",
SUM(
    SUMIF(INDIRECT(Equipo!$C$4&amp;"!B10:B1000"),$B183,INDIRECT(Equipo!$C$4&amp;"!"&amp;ADDRESS(10,COLUMN(F$9)+6)&amp;":"&amp;ADDRESS(1000,COLUMN(F$9)+6))),
    SUMIF(INDIRECT(Equipo!$D$4&amp;"!B10:B1000"),$B183,INDIRECT(Equipo!$D$4&amp;"!"&amp;ADDRESS(10,COLUMN(F$9)+6)&amp;":"&amp;ADDRESS(1000,COLUMN(F$9)+6))),
    SUMIF(INDIRECT(Equipo!$E$4&amp;"!B10:B1000"),$B183,INDIRECT(Equipo!$E$4&amp;"!"&amp;ADDRESS(10,COLUMN(F$9)+6)&amp;":"&amp;ADDRESS(1000,COLUMN(F$9)+6))),
    SUMIF(INDIRECT(Equipo!$F$4&amp;"!B10:B1000"),$B183,INDIRECT(Equipo!$F$4&amp;"!"&amp;ADDRESS(10,COLUMN(F$9)+6)&amp;":"&amp;ADDRESS(1000,COLUMN(F$9)+6))),
    SUMIF(INDIRECT(Equipo!$G$4&amp;"!B10:B1000"),$B183,INDIRECT(Equipo!$G$4&amp;"!"&amp;ADDRESS(10,COLUMN(F$9)+6)&amp;":"&amp;ADDRESS(1000,COLUMN(F$9)+6)))))</f>
        <v>-</v>
      </c>
      <c r="G183" s="2" t="str">
        <f ca="1">IF(ISBLANK(Tareas!$B181),"-",
SUM(
    SUMIF(INDIRECT(Equipo!$C$4&amp;"!B10:B1000"),$B183,INDIRECT(Equipo!$C$4&amp;"!"&amp;ADDRESS(10,COLUMN(G$9)+6)&amp;":"&amp;ADDRESS(1000,COLUMN(G$9)+6))),
    SUMIF(INDIRECT(Equipo!$D$4&amp;"!B10:B1000"),$B183,INDIRECT(Equipo!$D$4&amp;"!"&amp;ADDRESS(10,COLUMN(G$9)+6)&amp;":"&amp;ADDRESS(1000,COLUMN(G$9)+6))),
    SUMIF(INDIRECT(Equipo!$E$4&amp;"!B10:B1000"),$B183,INDIRECT(Equipo!$E$4&amp;"!"&amp;ADDRESS(10,COLUMN(G$9)+6)&amp;":"&amp;ADDRESS(1000,COLUMN(G$9)+6))),
    SUMIF(INDIRECT(Equipo!$F$4&amp;"!B10:B1000"),$B183,INDIRECT(Equipo!$F$4&amp;"!"&amp;ADDRESS(10,COLUMN(G$9)+6)&amp;":"&amp;ADDRESS(1000,COLUMN(G$9)+6))),
    SUMIF(INDIRECT(Equipo!$G$4&amp;"!B10:B1000"),$B183,INDIRECT(Equipo!$G$4&amp;"!"&amp;ADDRESS(10,COLUMN(G$9)+6)&amp;":"&amp;ADDRESS(1000,COLUMN(G$9)+6)))))</f>
        <v>-</v>
      </c>
    </row>
    <row r="184" spans="3:7">
      <c r="C184" s="2" t="str">
        <f>IF(ISBLANK(Tareas!$B182),"-",SUM(D184:G184))</f>
        <v>-</v>
      </c>
      <c r="D184" s="2" t="str">
        <f ca="1">IF(ISBLANK(Tareas!$B182),"-",
SUM(
    SUMIF(INDIRECT(Equipo!$C$4&amp;"!B10:B1000"),$B184,INDIRECT(Equipo!$C$4&amp;"!"&amp;ADDRESS(10,COLUMN(D$9)+6)&amp;":"&amp;ADDRESS(1000,COLUMN(D$9)+6))),
    SUMIF(INDIRECT(Equipo!$D$4&amp;"!B10:B1000"),$B184,INDIRECT(Equipo!$D$4&amp;"!"&amp;ADDRESS(10,COLUMN(D$9)+6)&amp;":"&amp;ADDRESS(1000,COLUMN(D$9)+6))),
    SUMIF(INDIRECT(Equipo!$E$4&amp;"!B10:B1000"),$B184,INDIRECT(Equipo!$E$4&amp;"!"&amp;ADDRESS(10,COLUMN(D$9)+6)&amp;":"&amp;ADDRESS(1000,COLUMN(D$9)+6))),
    SUMIF(INDIRECT(Equipo!$F$4&amp;"!B10:B1000"),$B184,INDIRECT(Equipo!$F$4&amp;"!"&amp;ADDRESS(10,COLUMN(D$9)+6)&amp;":"&amp;ADDRESS(1000,COLUMN(D$9)+6))),
    SUMIF(INDIRECT(Equipo!$G$4&amp;"!B10:B1000"),$B184,INDIRECT(Equipo!$G$4&amp;"!"&amp;ADDRESS(10,COLUMN(D$9)+6)&amp;":"&amp;ADDRESS(1000,COLUMN(D$9)+6)))))</f>
        <v>-</v>
      </c>
      <c r="E184" s="2" t="str">
        <f ca="1">IF(ISBLANK(Tareas!$B182),"-",
SUM(
    SUMIF(INDIRECT(Equipo!$C$4&amp;"!B10:B1000"),$B184,INDIRECT(Equipo!$C$4&amp;"!"&amp;ADDRESS(10,COLUMN(E$9)+6)&amp;":"&amp;ADDRESS(1000,COLUMN(E$9)+6))),
    SUMIF(INDIRECT(Equipo!$D$4&amp;"!B10:B1000"),$B184,INDIRECT(Equipo!$D$4&amp;"!"&amp;ADDRESS(10,COLUMN(E$9)+6)&amp;":"&amp;ADDRESS(1000,COLUMN(E$9)+6))),
    SUMIF(INDIRECT(Equipo!$E$4&amp;"!B10:B1000"),$B184,INDIRECT(Equipo!$E$4&amp;"!"&amp;ADDRESS(10,COLUMN(E$9)+6)&amp;":"&amp;ADDRESS(1000,COLUMN(E$9)+6))),
    SUMIF(INDIRECT(Equipo!$F$4&amp;"!B10:B1000"),$B184,INDIRECT(Equipo!$F$4&amp;"!"&amp;ADDRESS(10,COLUMN(E$9)+6)&amp;":"&amp;ADDRESS(1000,COLUMN(E$9)+6))),
    SUMIF(INDIRECT(Equipo!$G$4&amp;"!B10:B1000"),$B184,INDIRECT(Equipo!$G$4&amp;"!"&amp;ADDRESS(10,COLUMN(E$9)+6)&amp;":"&amp;ADDRESS(1000,COLUMN(E$9)+6)))))</f>
        <v>-</v>
      </c>
      <c r="F184" s="2" t="str">
        <f ca="1">IF(ISBLANK(Tareas!$B182),"-",
SUM(
    SUMIF(INDIRECT(Equipo!$C$4&amp;"!B10:B1000"),$B184,INDIRECT(Equipo!$C$4&amp;"!"&amp;ADDRESS(10,COLUMN(F$9)+6)&amp;":"&amp;ADDRESS(1000,COLUMN(F$9)+6))),
    SUMIF(INDIRECT(Equipo!$D$4&amp;"!B10:B1000"),$B184,INDIRECT(Equipo!$D$4&amp;"!"&amp;ADDRESS(10,COLUMN(F$9)+6)&amp;":"&amp;ADDRESS(1000,COLUMN(F$9)+6))),
    SUMIF(INDIRECT(Equipo!$E$4&amp;"!B10:B1000"),$B184,INDIRECT(Equipo!$E$4&amp;"!"&amp;ADDRESS(10,COLUMN(F$9)+6)&amp;":"&amp;ADDRESS(1000,COLUMN(F$9)+6))),
    SUMIF(INDIRECT(Equipo!$F$4&amp;"!B10:B1000"),$B184,INDIRECT(Equipo!$F$4&amp;"!"&amp;ADDRESS(10,COLUMN(F$9)+6)&amp;":"&amp;ADDRESS(1000,COLUMN(F$9)+6))),
    SUMIF(INDIRECT(Equipo!$G$4&amp;"!B10:B1000"),$B184,INDIRECT(Equipo!$G$4&amp;"!"&amp;ADDRESS(10,COLUMN(F$9)+6)&amp;":"&amp;ADDRESS(1000,COLUMN(F$9)+6)))))</f>
        <v>-</v>
      </c>
      <c r="G184" s="2" t="str">
        <f ca="1">IF(ISBLANK(Tareas!$B182),"-",
SUM(
    SUMIF(INDIRECT(Equipo!$C$4&amp;"!B10:B1000"),$B184,INDIRECT(Equipo!$C$4&amp;"!"&amp;ADDRESS(10,COLUMN(G$9)+6)&amp;":"&amp;ADDRESS(1000,COLUMN(G$9)+6))),
    SUMIF(INDIRECT(Equipo!$D$4&amp;"!B10:B1000"),$B184,INDIRECT(Equipo!$D$4&amp;"!"&amp;ADDRESS(10,COLUMN(G$9)+6)&amp;":"&amp;ADDRESS(1000,COLUMN(G$9)+6))),
    SUMIF(INDIRECT(Equipo!$E$4&amp;"!B10:B1000"),$B184,INDIRECT(Equipo!$E$4&amp;"!"&amp;ADDRESS(10,COLUMN(G$9)+6)&amp;":"&amp;ADDRESS(1000,COLUMN(G$9)+6))),
    SUMIF(INDIRECT(Equipo!$F$4&amp;"!B10:B1000"),$B184,INDIRECT(Equipo!$F$4&amp;"!"&amp;ADDRESS(10,COLUMN(G$9)+6)&amp;":"&amp;ADDRESS(1000,COLUMN(G$9)+6))),
    SUMIF(INDIRECT(Equipo!$G$4&amp;"!B10:B1000"),$B184,INDIRECT(Equipo!$G$4&amp;"!"&amp;ADDRESS(10,COLUMN(G$9)+6)&amp;":"&amp;ADDRESS(1000,COLUMN(G$9)+6)))))</f>
        <v>-</v>
      </c>
    </row>
    <row r="185" spans="3:7">
      <c r="C185" s="2" t="str">
        <f>IF(ISBLANK(Tareas!$B183),"-",SUM(D185:G185))</f>
        <v>-</v>
      </c>
      <c r="D185" s="2" t="str">
        <f ca="1">IF(ISBLANK(Tareas!$B183),"-",
SUM(
    SUMIF(INDIRECT(Equipo!$C$4&amp;"!B10:B1000"),$B185,INDIRECT(Equipo!$C$4&amp;"!"&amp;ADDRESS(10,COLUMN(D$9)+6)&amp;":"&amp;ADDRESS(1000,COLUMN(D$9)+6))),
    SUMIF(INDIRECT(Equipo!$D$4&amp;"!B10:B1000"),$B185,INDIRECT(Equipo!$D$4&amp;"!"&amp;ADDRESS(10,COLUMN(D$9)+6)&amp;":"&amp;ADDRESS(1000,COLUMN(D$9)+6))),
    SUMIF(INDIRECT(Equipo!$E$4&amp;"!B10:B1000"),$B185,INDIRECT(Equipo!$E$4&amp;"!"&amp;ADDRESS(10,COLUMN(D$9)+6)&amp;":"&amp;ADDRESS(1000,COLUMN(D$9)+6))),
    SUMIF(INDIRECT(Equipo!$F$4&amp;"!B10:B1000"),$B185,INDIRECT(Equipo!$F$4&amp;"!"&amp;ADDRESS(10,COLUMN(D$9)+6)&amp;":"&amp;ADDRESS(1000,COLUMN(D$9)+6))),
    SUMIF(INDIRECT(Equipo!$G$4&amp;"!B10:B1000"),$B185,INDIRECT(Equipo!$G$4&amp;"!"&amp;ADDRESS(10,COLUMN(D$9)+6)&amp;":"&amp;ADDRESS(1000,COLUMN(D$9)+6)))))</f>
        <v>-</v>
      </c>
      <c r="E185" s="2" t="str">
        <f ca="1">IF(ISBLANK(Tareas!$B183),"-",
SUM(
    SUMIF(INDIRECT(Equipo!$C$4&amp;"!B10:B1000"),$B185,INDIRECT(Equipo!$C$4&amp;"!"&amp;ADDRESS(10,COLUMN(E$9)+6)&amp;":"&amp;ADDRESS(1000,COLUMN(E$9)+6))),
    SUMIF(INDIRECT(Equipo!$D$4&amp;"!B10:B1000"),$B185,INDIRECT(Equipo!$D$4&amp;"!"&amp;ADDRESS(10,COLUMN(E$9)+6)&amp;":"&amp;ADDRESS(1000,COLUMN(E$9)+6))),
    SUMIF(INDIRECT(Equipo!$E$4&amp;"!B10:B1000"),$B185,INDIRECT(Equipo!$E$4&amp;"!"&amp;ADDRESS(10,COLUMN(E$9)+6)&amp;":"&amp;ADDRESS(1000,COLUMN(E$9)+6))),
    SUMIF(INDIRECT(Equipo!$F$4&amp;"!B10:B1000"),$B185,INDIRECT(Equipo!$F$4&amp;"!"&amp;ADDRESS(10,COLUMN(E$9)+6)&amp;":"&amp;ADDRESS(1000,COLUMN(E$9)+6))),
    SUMIF(INDIRECT(Equipo!$G$4&amp;"!B10:B1000"),$B185,INDIRECT(Equipo!$G$4&amp;"!"&amp;ADDRESS(10,COLUMN(E$9)+6)&amp;":"&amp;ADDRESS(1000,COLUMN(E$9)+6)))))</f>
        <v>-</v>
      </c>
      <c r="F185" s="2" t="str">
        <f ca="1">IF(ISBLANK(Tareas!$B183),"-",
SUM(
    SUMIF(INDIRECT(Equipo!$C$4&amp;"!B10:B1000"),$B185,INDIRECT(Equipo!$C$4&amp;"!"&amp;ADDRESS(10,COLUMN(F$9)+6)&amp;":"&amp;ADDRESS(1000,COLUMN(F$9)+6))),
    SUMIF(INDIRECT(Equipo!$D$4&amp;"!B10:B1000"),$B185,INDIRECT(Equipo!$D$4&amp;"!"&amp;ADDRESS(10,COLUMN(F$9)+6)&amp;":"&amp;ADDRESS(1000,COLUMN(F$9)+6))),
    SUMIF(INDIRECT(Equipo!$E$4&amp;"!B10:B1000"),$B185,INDIRECT(Equipo!$E$4&amp;"!"&amp;ADDRESS(10,COLUMN(F$9)+6)&amp;":"&amp;ADDRESS(1000,COLUMN(F$9)+6))),
    SUMIF(INDIRECT(Equipo!$F$4&amp;"!B10:B1000"),$B185,INDIRECT(Equipo!$F$4&amp;"!"&amp;ADDRESS(10,COLUMN(F$9)+6)&amp;":"&amp;ADDRESS(1000,COLUMN(F$9)+6))),
    SUMIF(INDIRECT(Equipo!$G$4&amp;"!B10:B1000"),$B185,INDIRECT(Equipo!$G$4&amp;"!"&amp;ADDRESS(10,COLUMN(F$9)+6)&amp;":"&amp;ADDRESS(1000,COLUMN(F$9)+6)))))</f>
        <v>-</v>
      </c>
      <c r="G185" s="2" t="str">
        <f ca="1">IF(ISBLANK(Tareas!$B183),"-",
SUM(
    SUMIF(INDIRECT(Equipo!$C$4&amp;"!B10:B1000"),$B185,INDIRECT(Equipo!$C$4&amp;"!"&amp;ADDRESS(10,COLUMN(G$9)+6)&amp;":"&amp;ADDRESS(1000,COLUMN(G$9)+6))),
    SUMIF(INDIRECT(Equipo!$D$4&amp;"!B10:B1000"),$B185,INDIRECT(Equipo!$D$4&amp;"!"&amp;ADDRESS(10,COLUMN(G$9)+6)&amp;":"&amp;ADDRESS(1000,COLUMN(G$9)+6))),
    SUMIF(INDIRECT(Equipo!$E$4&amp;"!B10:B1000"),$B185,INDIRECT(Equipo!$E$4&amp;"!"&amp;ADDRESS(10,COLUMN(G$9)+6)&amp;":"&amp;ADDRESS(1000,COLUMN(G$9)+6))),
    SUMIF(INDIRECT(Equipo!$F$4&amp;"!B10:B1000"),$B185,INDIRECT(Equipo!$F$4&amp;"!"&amp;ADDRESS(10,COLUMN(G$9)+6)&amp;":"&amp;ADDRESS(1000,COLUMN(G$9)+6))),
    SUMIF(INDIRECT(Equipo!$G$4&amp;"!B10:B1000"),$B185,INDIRECT(Equipo!$G$4&amp;"!"&amp;ADDRESS(10,COLUMN(G$9)+6)&amp;":"&amp;ADDRESS(1000,COLUMN(G$9)+6)))))</f>
        <v>-</v>
      </c>
    </row>
    <row r="186" spans="3:7">
      <c r="C186" s="2" t="str">
        <f>IF(ISBLANK(Tareas!$B184),"-",SUM(D186:G186))</f>
        <v>-</v>
      </c>
      <c r="D186" s="2" t="str">
        <f ca="1">IF(ISBLANK(Tareas!$B184),"-",
SUM(
    SUMIF(INDIRECT(Equipo!$C$4&amp;"!B10:B1000"),$B186,INDIRECT(Equipo!$C$4&amp;"!"&amp;ADDRESS(10,COLUMN(D$9)+6)&amp;":"&amp;ADDRESS(1000,COLUMN(D$9)+6))),
    SUMIF(INDIRECT(Equipo!$D$4&amp;"!B10:B1000"),$B186,INDIRECT(Equipo!$D$4&amp;"!"&amp;ADDRESS(10,COLUMN(D$9)+6)&amp;":"&amp;ADDRESS(1000,COLUMN(D$9)+6))),
    SUMIF(INDIRECT(Equipo!$E$4&amp;"!B10:B1000"),$B186,INDIRECT(Equipo!$E$4&amp;"!"&amp;ADDRESS(10,COLUMN(D$9)+6)&amp;":"&amp;ADDRESS(1000,COLUMN(D$9)+6))),
    SUMIF(INDIRECT(Equipo!$F$4&amp;"!B10:B1000"),$B186,INDIRECT(Equipo!$F$4&amp;"!"&amp;ADDRESS(10,COLUMN(D$9)+6)&amp;":"&amp;ADDRESS(1000,COLUMN(D$9)+6))),
    SUMIF(INDIRECT(Equipo!$G$4&amp;"!B10:B1000"),$B186,INDIRECT(Equipo!$G$4&amp;"!"&amp;ADDRESS(10,COLUMN(D$9)+6)&amp;":"&amp;ADDRESS(1000,COLUMN(D$9)+6)))))</f>
        <v>-</v>
      </c>
      <c r="E186" s="2" t="str">
        <f ca="1">IF(ISBLANK(Tareas!$B184),"-",
SUM(
    SUMIF(INDIRECT(Equipo!$C$4&amp;"!B10:B1000"),$B186,INDIRECT(Equipo!$C$4&amp;"!"&amp;ADDRESS(10,COLUMN(E$9)+6)&amp;":"&amp;ADDRESS(1000,COLUMN(E$9)+6))),
    SUMIF(INDIRECT(Equipo!$D$4&amp;"!B10:B1000"),$B186,INDIRECT(Equipo!$D$4&amp;"!"&amp;ADDRESS(10,COLUMN(E$9)+6)&amp;":"&amp;ADDRESS(1000,COLUMN(E$9)+6))),
    SUMIF(INDIRECT(Equipo!$E$4&amp;"!B10:B1000"),$B186,INDIRECT(Equipo!$E$4&amp;"!"&amp;ADDRESS(10,COLUMN(E$9)+6)&amp;":"&amp;ADDRESS(1000,COLUMN(E$9)+6))),
    SUMIF(INDIRECT(Equipo!$F$4&amp;"!B10:B1000"),$B186,INDIRECT(Equipo!$F$4&amp;"!"&amp;ADDRESS(10,COLUMN(E$9)+6)&amp;":"&amp;ADDRESS(1000,COLUMN(E$9)+6))),
    SUMIF(INDIRECT(Equipo!$G$4&amp;"!B10:B1000"),$B186,INDIRECT(Equipo!$G$4&amp;"!"&amp;ADDRESS(10,COLUMN(E$9)+6)&amp;":"&amp;ADDRESS(1000,COLUMN(E$9)+6)))))</f>
        <v>-</v>
      </c>
      <c r="F186" s="2" t="str">
        <f ca="1">IF(ISBLANK(Tareas!$B184),"-",
SUM(
    SUMIF(INDIRECT(Equipo!$C$4&amp;"!B10:B1000"),$B186,INDIRECT(Equipo!$C$4&amp;"!"&amp;ADDRESS(10,COLUMN(F$9)+6)&amp;":"&amp;ADDRESS(1000,COLUMN(F$9)+6))),
    SUMIF(INDIRECT(Equipo!$D$4&amp;"!B10:B1000"),$B186,INDIRECT(Equipo!$D$4&amp;"!"&amp;ADDRESS(10,COLUMN(F$9)+6)&amp;":"&amp;ADDRESS(1000,COLUMN(F$9)+6))),
    SUMIF(INDIRECT(Equipo!$E$4&amp;"!B10:B1000"),$B186,INDIRECT(Equipo!$E$4&amp;"!"&amp;ADDRESS(10,COLUMN(F$9)+6)&amp;":"&amp;ADDRESS(1000,COLUMN(F$9)+6))),
    SUMIF(INDIRECT(Equipo!$F$4&amp;"!B10:B1000"),$B186,INDIRECT(Equipo!$F$4&amp;"!"&amp;ADDRESS(10,COLUMN(F$9)+6)&amp;":"&amp;ADDRESS(1000,COLUMN(F$9)+6))),
    SUMIF(INDIRECT(Equipo!$G$4&amp;"!B10:B1000"),$B186,INDIRECT(Equipo!$G$4&amp;"!"&amp;ADDRESS(10,COLUMN(F$9)+6)&amp;":"&amp;ADDRESS(1000,COLUMN(F$9)+6)))))</f>
        <v>-</v>
      </c>
      <c r="G186" s="2" t="str">
        <f ca="1">IF(ISBLANK(Tareas!$B184),"-",
SUM(
    SUMIF(INDIRECT(Equipo!$C$4&amp;"!B10:B1000"),$B186,INDIRECT(Equipo!$C$4&amp;"!"&amp;ADDRESS(10,COLUMN(G$9)+6)&amp;":"&amp;ADDRESS(1000,COLUMN(G$9)+6))),
    SUMIF(INDIRECT(Equipo!$D$4&amp;"!B10:B1000"),$B186,INDIRECT(Equipo!$D$4&amp;"!"&amp;ADDRESS(10,COLUMN(G$9)+6)&amp;":"&amp;ADDRESS(1000,COLUMN(G$9)+6))),
    SUMIF(INDIRECT(Equipo!$E$4&amp;"!B10:B1000"),$B186,INDIRECT(Equipo!$E$4&amp;"!"&amp;ADDRESS(10,COLUMN(G$9)+6)&amp;":"&amp;ADDRESS(1000,COLUMN(G$9)+6))),
    SUMIF(INDIRECT(Equipo!$F$4&amp;"!B10:B1000"),$B186,INDIRECT(Equipo!$F$4&amp;"!"&amp;ADDRESS(10,COLUMN(G$9)+6)&amp;":"&amp;ADDRESS(1000,COLUMN(G$9)+6))),
    SUMIF(INDIRECT(Equipo!$G$4&amp;"!B10:B1000"),$B186,INDIRECT(Equipo!$G$4&amp;"!"&amp;ADDRESS(10,COLUMN(G$9)+6)&amp;":"&amp;ADDRESS(1000,COLUMN(G$9)+6)))))</f>
        <v>-</v>
      </c>
    </row>
    <row r="187" spans="3:7">
      <c r="C187" s="2" t="str">
        <f>IF(ISBLANK(Tareas!$B185),"-",SUM(D187:G187))</f>
        <v>-</v>
      </c>
      <c r="D187" s="2" t="str">
        <f ca="1">IF(ISBLANK(Tareas!$B185),"-",
SUM(
    SUMIF(INDIRECT(Equipo!$C$4&amp;"!B10:B1000"),$B187,INDIRECT(Equipo!$C$4&amp;"!"&amp;ADDRESS(10,COLUMN(D$9)+6)&amp;":"&amp;ADDRESS(1000,COLUMN(D$9)+6))),
    SUMIF(INDIRECT(Equipo!$D$4&amp;"!B10:B1000"),$B187,INDIRECT(Equipo!$D$4&amp;"!"&amp;ADDRESS(10,COLUMN(D$9)+6)&amp;":"&amp;ADDRESS(1000,COLUMN(D$9)+6))),
    SUMIF(INDIRECT(Equipo!$E$4&amp;"!B10:B1000"),$B187,INDIRECT(Equipo!$E$4&amp;"!"&amp;ADDRESS(10,COLUMN(D$9)+6)&amp;":"&amp;ADDRESS(1000,COLUMN(D$9)+6))),
    SUMIF(INDIRECT(Equipo!$F$4&amp;"!B10:B1000"),$B187,INDIRECT(Equipo!$F$4&amp;"!"&amp;ADDRESS(10,COLUMN(D$9)+6)&amp;":"&amp;ADDRESS(1000,COLUMN(D$9)+6))),
    SUMIF(INDIRECT(Equipo!$G$4&amp;"!B10:B1000"),$B187,INDIRECT(Equipo!$G$4&amp;"!"&amp;ADDRESS(10,COLUMN(D$9)+6)&amp;":"&amp;ADDRESS(1000,COLUMN(D$9)+6)))))</f>
        <v>-</v>
      </c>
      <c r="E187" s="2" t="str">
        <f ca="1">IF(ISBLANK(Tareas!$B185),"-",
SUM(
    SUMIF(INDIRECT(Equipo!$C$4&amp;"!B10:B1000"),$B187,INDIRECT(Equipo!$C$4&amp;"!"&amp;ADDRESS(10,COLUMN(E$9)+6)&amp;":"&amp;ADDRESS(1000,COLUMN(E$9)+6))),
    SUMIF(INDIRECT(Equipo!$D$4&amp;"!B10:B1000"),$B187,INDIRECT(Equipo!$D$4&amp;"!"&amp;ADDRESS(10,COLUMN(E$9)+6)&amp;":"&amp;ADDRESS(1000,COLUMN(E$9)+6))),
    SUMIF(INDIRECT(Equipo!$E$4&amp;"!B10:B1000"),$B187,INDIRECT(Equipo!$E$4&amp;"!"&amp;ADDRESS(10,COLUMN(E$9)+6)&amp;":"&amp;ADDRESS(1000,COLUMN(E$9)+6))),
    SUMIF(INDIRECT(Equipo!$F$4&amp;"!B10:B1000"),$B187,INDIRECT(Equipo!$F$4&amp;"!"&amp;ADDRESS(10,COLUMN(E$9)+6)&amp;":"&amp;ADDRESS(1000,COLUMN(E$9)+6))),
    SUMIF(INDIRECT(Equipo!$G$4&amp;"!B10:B1000"),$B187,INDIRECT(Equipo!$G$4&amp;"!"&amp;ADDRESS(10,COLUMN(E$9)+6)&amp;":"&amp;ADDRESS(1000,COLUMN(E$9)+6)))))</f>
        <v>-</v>
      </c>
      <c r="F187" s="2" t="str">
        <f ca="1">IF(ISBLANK(Tareas!$B185),"-",
SUM(
    SUMIF(INDIRECT(Equipo!$C$4&amp;"!B10:B1000"),$B187,INDIRECT(Equipo!$C$4&amp;"!"&amp;ADDRESS(10,COLUMN(F$9)+6)&amp;":"&amp;ADDRESS(1000,COLUMN(F$9)+6))),
    SUMIF(INDIRECT(Equipo!$D$4&amp;"!B10:B1000"),$B187,INDIRECT(Equipo!$D$4&amp;"!"&amp;ADDRESS(10,COLUMN(F$9)+6)&amp;":"&amp;ADDRESS(1000,COLUMN(F$9)+6))),
    SUMIF(INDIRECT(Equipo!$E$4&amp;"!B10:B1000"),$B187,INDIRECT(Equipo!$E$4&amp;"!"&amp;ADDRESS(10,COLUMN(F$9)+6)&amp;":"&amp;ADDRESS(1000,COLUMN(F$9)+6))),
    SUMIF(INDIRECT(Equipo!$F$4&amp;"!B10:B1000"),$B187,INDIRECT(Equipo!$F$4&amp;"!"&amp;ADDRESS(10,COLUMN(F$9)+6)&amp;":"&amp;ADDRESS(1000,COLUMN(F$9)+6))),
    SUMIF(INDIRECT(Equipo!$G$4&amp;"!B10:B1000"),$B187,INDIRECT(Equipo!$G$4&amp;"!"&amp;ADDRESS(10,COLUMN(F$9)+6)&amp;":"&amp;ADDRESS(1000,COLUMN(F$9)+6)))))</f>
        <v>-</v>
      </c>
      <c r="G187" s="2" t="str">
        <f ca="1">IF(ISBLANK(Tareas!$B185),"-",
SUM(
    SUMIF(INDIRECT(Equipo!$C$4&amp;"!B10:B1000"),$B187,INDIRECT(Equipo!$C$4&amp;"!"&amp;ADDRESS(10,COLUMN(G$9)+6)&amp;":"&amp;ADDRESS(1000,COLUMN(G$9)+6))),
    SUMIF(INDIRECT(Equipo!$D$4&amp;"!B10:B1000"),$B187,INDIRECT(Equipo!$D$4&amp;"!"&amp;ADDRESS(10,COLUMN(G$9)+6)&amp;":"&amp;ADDRESS(1000,COLUMN(G$9)+6))),
    SUMIF(INDIRECT(Equipo!$E$4&amp;"!B10:B1000"),$B187,INDIRECT(Equipo!$E$4&amp;"!"&amp;ADDRESS(10,COLUMN(G$9)+6)&amp;":"&amp;ADDRESS(1000,COLUMN(G$9)+6))),
    SUMIF(INDIRECT(Equipo!$F$4&amp;"!B10:B1000"),$B187,INDIRECT(Equipo!$F$4&amp;"!"&amp;ADDRESS(10,COLUMN(G$9)+6)&amp;":"&amp;ADDRESS(1000,COLUMN(G$9)+6))),
    SUMIF(INDIRECT(Equipo!$G$4&amp;"!B10:B1000"),$B187,INDIRECT(Equipo!$G$4&amp;"!"&amp;ADDRESS(10,COLUMN(G$9)+6)&amp;":"&amp;ADDRESS(1000,COLUMN(G$9)+6)))))</f>
        <v>-</v>
      </c>
    </row>
    <row r="188" spans="3:7">
      <c r="C188" s="2" t="str">
        <f>IF(ISBLANK(Tareas!$B186),"-",SUM(D188:G188))</f>
        <v>-</v>
      </c>
      <c r="D188" s="2" t="str">
        <f ca="1">IF(ISBLANK(Tareas!$B186),"-",
SUM(
    SUMIF(INDIRECT(Equipo!$C$4&amp;"!B10:B1000"),$B188,INDIRECT(Equipo!$C$4&amp;"!"&amp;ADDRESS(10,COLUMN(D$9)+6)&amp;":"&amp;ADDRESS(1000,COLUMN(D$9)+6))),
    SUMIF(INDIRECT(Equipo!$D$4&amp;"!B10:B1000"),$B188,INDIRECT(Equipo!$D$4&amp;"!"&amp;ADDRESS(10,COLUMN(D$9)+6)&amp;":"&amp;ADDRESS(1000,COLUMN(D$9)+6))),
    SUMIF(INDIRECT(Equipo!$E$4&amp;"!B10:B1000"),$B188,INDIRECT(Equipo!$E$4&amp;"!"&amp;ADDRESS(10,COLUMN(D$9)+6)&amp;":"&amp;ADDRESS(1000,COLUMN(D$9)+6))),
    SUMIF(INDIRECT(Equipo!$F$4&amp;"!B10:B1000"),$B188,INDIRECT(Equipo!$F$4&amp;"!"&amp;ADDRESS(10,COLUMN(D$9)+6)&amp;":"&amp;ADDRESS(1000,COLUMN(D$9)+6))),
    SUMIF(INDIRECT(Equipo!$G$4&amp;"!B10:B1000"),$B188,INDIRECT(Equipo!$G$4&amp;"!"&amp;ADDRESS(10,COLUMN(D$9)+6)&amp;":"&amp;ADDRESS(1000,COLUMN(D$9)+6)))))</f>
        <v>-</v>
      </c>
      <c r="E188" s="2" t="str">
        <f ca="1">IF(ISBLANK(Tareas!$B186),"-",
SUM(
    SUMIF(INDIRECT(Equipo!$C$4&amp;"!B10:B1000"),$B188,INDIRECT(Equipo!$C$4&amp;"!"&amp;ADDRESS(10,COLUMN(E$9)+6)&amp;":"&amp;ADDRESS(1000,COLUMN(E$9)+6))),
    SUMIF(INDIRECT(Equipo!$D$4&amp;"!B10:B1000"),$B188,INDIRECT(Equipo!$D$4&amp;"!"&amp;ADDRESS(10,COLUMN(E$9)+6)&amp;":"&amp;ADDRESS(1000,COLUMN(E$9)+6))),
    SUMIF(INDIRECT(Equipo!$E$4&amp;"!B10:B1000"),$B188,INDIRECT(Equipo!$E$4&amp;"!"&amp;ADDRESS(10,COLUMN(E$9)+6)&amp;":"&amp;ADDRESS(1000,COLUMN(E$9)+6))),
    SUMIF(INDIRECT(Equipo!$F$4&amp;"!B10:B1000"),$B188,INDIRECT(Equipo!$F$4&amp;"!"&amp;ADDRESS(10,COLUMN(E$9)+6)&amp;":"&amp;ADDRESS(1000,COLUMN(E$9)+6))),
    SUMIF(INDIRECT(Equipo!$G$4&amp;"!B10:B1000"),$B188,INDIRECT(Equipo!$G$4&amp;"!"&amp;ADDRESS(10,COLUMN(E$9)+6)&amp;":"&amp;ADDRESS(1000,COLUMN(E$9)+6)))))</f>
        <v>-</v>
      </c>
      <c r="F188" s="2" t="str">
        <f ca="1">IF(ISBLANK(Tareas!$B186),"-",
SUM(
    SUMIF(INDIRECT(Equipo!$C$4&amp;"!B10:B1000"),$B188,INDIRECT(Equipo!$C$4&amp;"!"&amp;ADDRESS(10,COLUMN(F$9)+6)&amp;":"&amp;ADDRESS(1000,COLUMN(F$9)+6))),
    SUMIF(INDIRECT(Equipo!$D$4&amp;"!B10:B1000"),$B188,INDIRECT(Equipo!$D$4&amp;"!"&amp;ADDRESS(10,COLUMN(F$9)+6)&amp;":"&amp;ADDRESS(1000,COLUMN(F$9)+6))),
    SUMIF(INDIRECT(Equipo!$E$4&amp;"!B10:B1000"),$B188,INDIRECT(Equipo!$E$4&amp;"!"&amp;ADDRESS(10,COLUMN(F$9)+6)&amp;":"&amp;ADDRESS(1000,COLUMN(F$9)+6))),
    SUMIF(INDIRECT(Equipo!$F$4&amp;"!B10:B1000"),$B188,INDIRECT(Equipo!$F$4&amp;"!"&amp;ADDRESS(10,COLUMN(F$9)+6)&amp;":"&amp;ADDRESS(1000,COLUMN(F$9)+6))),
    SUMIF(INDIRECT(Equipo!$G$4&amp;"!B10:B1000"),$B188,INDIRECT(Equipo!$G$4&amp;"!"&amp;ADDRESS(10,COLUMN(F$9)+6)&amp;":"&amp;ADDRESS(1000,COLUMN(F$9)+6)))))</f>
        <v>-</v>
      </c>
      <c r="G188" s="2" t="str">
        <f ca="1">IF(ISBLANK(Tareas!$B186),"-",
SUM(
    SUMIF(INDIRECT(Equipo!$C$4&amp;"!B10:B1000"),$B188,INDIRECT(Equipo!$C$4&amp;"!"&amp;ADDRESS(10,COLUMN(G$9)+6)&amp;":"&amp;ADDRESS(1000,COLUMN(G$9)+6))),
    SUMIF(INDIRECT(Equipo!$D$4&amp;"!B10:B1000"),$B188,INDIRECT(Equipo!$D$4&amp;"!"&amp;ADDRESS(10,COLUMN(G$9)+6)&amp;":"&amp;ADDRESS(1000,COLUMN(G$9)+6))),
    SUMIF(INDIRECT(Equipo!$E$4&amp;"!B10:B1000"),$B188,INDIRECT(Equipo!$E$4&amp;"!"&amp;ADDRESS(10,COLUMN(G$9)+6)&amp;":"&amp;ADDRESS(1000,COLUMN(G$9)+6))),
    SUMIF(INDIRECT(Equipo!$F$4&amp;"!B10:B1000"),$B188,INDIRECT(Equipo!$F$4&amp;"!"&amp;ADDRESS(10,COLUMN(G$9)+6)&amp;":"&amp;ADDRESS(1000,COLUMN(G$9)+6))),
    SUMIF(INDIRECT(Equipo!$G$4&amp;"!B10:B1000"),$B188,INDIRECT(Equipo!$G$4&amp;"!"&amp;ADDRESS(10,COLUMN(G$9)+6)&amp;":"&amp;ADDRESS(1000,COLUMN(G$9)+6)))))</f>
        <v>-</v>
      </c>
    </row>
    <row r="189" spans="3:7">
      <c r="C189" s="2" t="str">
        <f>IF(ISBLANK(Tareas!$B187),"-",SUM(D189:G189))</f>
        <v>-</v>
      </c>
      <c r="D189" s="2" t="str">
        <f ca="1">IF(ISBLANK(Tareas!$B187),"-",
SUM(
    SUMIF(INDIRECT(Equipo!$C$4&amp;"!B10:B1000"),$B189,INDIRECT(Equipo!$C$4&amp;"!"&amp;ADDRESS(10,COLUMN(D$9)+6)&amp;":"&amp;ADDRESS(1000,COLUMN(D$9)+6))),
    SUMIF(INDIRECT(Equipo!$D$4&amp;"!B10:B1000"),$B189,INDIRECT(Equipo!$D$4&amp;"!"&amp;ADDRESS(10,COLUMN(D$9)+6)&amp;":"&amp;ADDRESS(1000,COLUMN(D$9)+6))),
    SUMIF(INDIRECT(Equipo!$E$4&amp;"!B10:B1000"),$B189,INDIRECT(Equipo!$E$4&amp;"!"&amp;ADDRESS(10,COLUMN(D$9)+6)&amp;":"&amp;ADDRESS(1000,COLUMN(D$9)+6))),
    SUMIF(INDIRECT(Equipo!$F$4&amp;"!B10:B1000"),$B189,INDIRECT(Equipo!$F$4&amp;"!"&amp;ADDRESS(10,COLUMN(D$9)+6)&amp;":"&amp;ADDRESS(1000,COLUMN(D$9)+6))),
    SUMIF(INDIRECT(Equipo!$G$4&amp;"!B10:B1000"),$B189,INDIRECT(Equipo!$G$4&amp;"!"&amp;ADDRESS(10,COLUMN(D$9)+6)&amp;":"&amp;ADDRESS(1000,COLUMN(D$9)+6)))))</f>
        <v>-</v>
      </c>
      <c r="E189" s="2" t="str">
        <f ca="1">IF(ISBLANK(Tareas!$B187),"-",
SUM(
    SUMIF(INDIRECT(Equipo!$C$4&amp;"!B10:B1000"),$B189,INDIRECT(Equipo!$C$4&amp;"!"&amp;ADDRESS(10,COLUMN(E$9)+6)&amp;":"&amp;ADDRESS(1000,COLUMN(E$9)+6))),
    SUMIF(INDIRECT(Equipo!$D$4&amp;"!B10:B1000"),$B189,INDIRECT(Equipo!$D$4&amp;"!"&amp;ADDRESS(10,COLUMN(E$9)+6)&amp;":"&amp;ADDRESS(1000,COLUMN(E$9)+6))),
    SUMIF(INDIRECT(Equipo!$E$4&amp;"!B10:B1000"),$B189,INDIRECT(Equipo!$E$4&amp;"!"&amp;ADDRESS(10,COLUMN(E$9)+6)&amp;":"&amp;ADDRESS(1000,COLUMN(E$9)+6))),
    SUMIF(INDIRECT(Equipo!$F$4&amp;"!B10:B1000"),$B189,INDIRECT(Equipo!$F$4&amp;"!"&amp;ADDRESS(10,COLUMN(E$9)+6)&amp;":"&amp;ADDRESS(1000,COLUMN(E$9)+6))),
    SUMIF(INDIRECT(Equipo!$G$4&amp;"!B10:B1000"),$B189,INDIRECT(Equipo!$G$4&amp;"!"&amp;ADDRESS(10,COLUMN(E$9)+6)&amp;":"&amp;ADDRESS(1000,COLUMN(E$9)+6)))))</f>
        <v>-</v>
      </c>
      <c r="F189" s="2" t="str">
        <f ca="1">IF(ISBLANK(Tareas!$B187),"-",
SUM(
    SUMIF(INDIRECT(Equipo!$C$4&amp;"!B10:B1000"),$B189,INDIRECT(Equipo!$C$4&amp;"!"&amp;ADDRESS(10,COLUMN(F$9)+6)&amp;":"&amp;ADDRESS(1000,COLUMN(F$9)+6))),
    SUMIF(INDIRECT(Equipo!$D$4&amp;"!B10:B1000"),$B189,INDIRECT(Equipo!$D$4&amp;"!"&amp;ADDRESS(10,COLUMN(F$9)+6)&amp;":"&amp;ADDRESS(1000,COLUMN(F$9)+6))),
    SUMIF(INDIRECT(Equipo!$E$4&amp;"!B10:B1000"),$B189,INDIRECT(Equipo!$E$4&amp;"!"&amp;ADDRESS(10,COLUMN(F$9)+6)&amp;":"&amp;ADDRESS(1000,COLUMN(F$9)+6))),
    SUMIF(INDIRECT(Equipo!$F$4&amp;"!B10:B1000"),$B189,INDIRECT(Equipo!$F$4&amp;"!"&amp;ADDRESS(10,COLUMN(F$9)+6)&amp;":"&amp;ADDRESS(1000,COLUMN(F$9)+6))),
    SUMIF(INDIRECT(Equipo!$G$4&amp;"!B10:B1000"),$B189,INDIRECT(Equipo!$G$4&amp;"!"&amp;ADDRESS(10,COLUMN(F$9)+6)&amp;":"&amp;ADDRESS(1000,COLUMN(F$9)+6)))))</f>
        <v>-</v>
      </c>
      <c r="G189" s="2" t="str">
        <f ca="1">IF(ISBLANK(Tareas!$B187),"-",
SUM(
    SUMIF(INDIRECT(Equipo!$C$4&amp;"!B10:B1000"),$B189,INDIRECT(Equipo!$C$4&amp;"!"&amp;ADDRESS(10,COLUMN(G$9)+6)&amp;":"&amp;ADDRESS(1000,COLUMN(G$9)+6))),
    SUMIF(INDIRECT(Equipo!$D$4&amp;"!B10:B1000"),$B189,INDIRECT(Equipo!$D$4&amp;"!"&amp;ADDRESS(10,COLUMN(G$9)+6)&amp;":"&amp;ADDRESS(1000,COLUMN(G$9)+6))),
    SUMIF(INDIRECT(Equipo!$E$4&amp;"!B10:B1000"),$B189,INDIRECT(Equipo!$E$4&amp;"!"&amp;ADDRESS(10,COLUMN(G$9)+6)&amp;":"&amp;ADDRESS(1000,COLUMN(G$9)+6))),
    SUMIF(INDIRECT(Equipo!$F$4&amp;"!B10:B1000"),$B189,INDIRECT(Equipo!$F$4&amp;"!"&amp;ADDRESS(10,COLUMN(G$9)+6)&amp;":"&amp;ADDRESS(1000,COLUMN(G$9)+6))),
    SUMIF(INDIRECT(Equipo!$G$4&amp;"!B10:B1000"),$B189,INDIRECT(Equipo!$G$4&amp;"!"&amp;ADDRESS(10,COLUMN(G$9)+6)&amp;":"&amp;ADDRESS(1000,COLUMN(G$9)+6)))))</f>
        <v>-</v>
      </c>
    </row>
    <row r="190" spans="3:7">
      <c r="C190" s="2" t="str">
        <f>IF(ISBLANK(Tareas!$B188),"-",SUM(D190:G190))</f>
        <v>-</v>
      </c>
      <c r="D190" s="2" t="str">
        <f ca="1">IF(ISBLANK(Tareas!$B188),"-",
SUM(
    SUMIF(INDIRECT(Equipo!$C$4&amp;"!B10:B1000"),$B190,INDIRECT(Equipo!$C$4&amp;"!"&amp;ADDRESS(10,COLUMN(D$9)+6)&amp;":"&amp;ADDRESS(1000,COLUMN(D$9)+6))),
    SUMIF(INDIRECT(Equipo!$D$4&amp;"!B10:B1000"),$B190,INDIRECT(Equipo!$D$4&amp;"!"&amp;ADDRESS(10,COLUMN(D$9)+6)&amp;":"&amp;ADDRESS(1000,COLUMN(D$9)+6))),
    SUMIF(INDIRECT(Equipo!$E$4&amp;"!B10:B1000"),$B190,INDIRECT(Equipo!$E$4&amp;"!"&amp;ADDRESS(10,COLUMN(D$9)+6)&amp;":"&amp;ADDRESS(1000,COLUMN(D$9)+6))),
    SUMIF(INDIRECT(Equipo!$F$4&amp;"!B10:B1000"),$B190,INDIRECT(Equipo!$F$4&amp;"!"&amp;ADDRESS(10,COLUMN(D$9)+6)&amp;":"&amp;ADDRESS(1000,COLUMN(D$9)+6))),
    SUMIF(INDIRECT(Equipo!$G$4&amp;"!B10:B1000"),$B190,INDIRECT(Equipo!$G$4&amp;"!"&amp;ADDRESS(10,COLUMN(D$9)+6)&amp;":"&amp;ADDRESS(1000,COLUMN(D$9)+6)))))</f>
        <v>-</v>
      </c>
      <c r="E190" s="2" t="str">
        <f ca="1">IF(ISBLANK(Tareas!$B188),"-",
SUM(
    SUMIF(INDIRECT(Equipo!$C$4&amp;"!B10:B1000"),$B190,INDIRECT(Equipo!$C$4&amp;"!"&amp;ADDRESS(10,COLUMN(E$9)+6)&amp;":"&amp;ADDRESS(1000,COLUMN(E$9)+6))),
    SUMIF(INDIRECT(Equipo!$D$4&amp;"!B10:B1000"),$B190,INDIRECT(Equipo!$D$4&amp;"!"&amp;ADDRESS(10,COLUMN(E$9)+6)&amp;":"&amp;ADDRESS(1000,COLUMN(E$9)+6))),
    SUMIF(INDIRECT(Equipo!$E$4&amp;"!B10:B1000"),$B190,INDIRECT(Equipo!$E$4&amp;"!"&amp;ADDRESS(10,COLUMN(E$9)+6)&amp;":"&amp;ADDRESS(1000,COLUMN(E$9)+6))),
    SUMIF(INDIRECT(Equipo!$F$4&amp;"!B10:B1000"),$B190,INDIRECT(Equipo!$F$4&amp;"!"&amp;ADDRESS(10,COLUMN(E$9)+6)&amp;":"&amp;ADDRESS(1000,COLUMN(E$9)+6))),
    SUMIF(INDIRECT(Equipo!$G$4&amp;"!B10:B1000"),$B190,INDIRECT(Equipo!$G$4&amp;"!"&amp;ADDRESS(10,COLUMN(E$9)+6)&amp;":"&amp;ADDRESS(1000,COLUMN(E$9)+6)))))</f>
        <v>-</v>
      </c>
      <c r="F190" s="2" t="str">
        <f ca="1">IF(ISBLANK(Tareas!$B188),"-",
SUM(
    SUMIF(INDIRECT(Equipo!$C$4&amp;"!B10:B1000"),$B190,INDIRECT(Equipo!$C$4&amp;"!"&amp;ADDRESS(10,COLUMN(F$9)+6)&amp;":"&amp;ADDRESS(1000,COLUMN(F$9)+6))),
    SUMIF(INDIRECT(Equipo!$D$4&amp;"!B10:B1000"),$B190,INDIRECT(Equipo!$D$4&amp;"!"&amp;ADDRESS(10,COLUMN(F$9)+6)&amp;":"&amp;ADDRESS(1000,COLUMN(F$9)+6))),
    SUMIF(INDIRECT(Equipo!$E$4&amp;"!B10:B1000"),$B190,INDIRECT(Equipo!$E$4&amp;"!"&amp;ADDRESS(10,COLUMN(F$9)+6)&amp;":"&amp;ADDRESS(1000,COLUMN(F$9)+6))),
    SUMIF(INDIRECT(Equipo!$F$4&amp;"!B10:B1000"),$B190,INDIRECT(Equipo!$F$4&amp;"!"&amp;ADDRESS(10,COLUMN(F$9)+6)&amp;":"&amp;ADDRESS(1000,COLUMN(F$9)+6))),
    SUMIF(INDIRECT(Equipo!$G$4&amp;"!B10:B1000"),$B190,INDIRECT(Equipo!$G$4&amp;"!"&amp;ADDRESS(10,COLUMN(F$9)+6)&amp;":"&amp;ADDRESS(1000,COLUMN(F$9)+6)))))</f>
        <v>-</v>
      </c>
      <c r="G190" s="2" t="str">
        <f ca="1">IF(ISBLANK(Tareas!$B188),"-",
SUM(
    SUMIF(INDIRECT(Equipo!$C$4&amp;"!B10:B1000"),$B190,INDIRECT(Equipo!$C$4&amp;"!"&amp;ADDRESS(10,COLUMN(G$9)+6)&amp;":"&amp;ADDRESS(1000,COLUMN(G$9)+6))),
    SUMIF(INDIRECT(Equipo!$D$4&amp;"!B10:B1000"),$B190,INDIRECT(Equipo!$D$4&amp;"!"&amp;ADDRESS(10,COLUMN(G$9)+6)&amp;":"&amp;ADDRESS(1000,COLUMN(G$9)+6))),
    SUMIF(INDIRECT(Equipo!$E$4&amp;"!B10:B1000"),$B190,INDIRECT(Equipo!$E$4&amp;"!"&amp;ADDRESS(10,COLUMN(G$9)+6)&amp;":"&amp;ADDRESS(1000,COLUMN(G$9)+6))),
    SUMIF(INDIRECT(Equipo!$F$4&amp;"!B10:B1000"),$B190,INDIRECT(Equipo!$F$4&amp;"!"&amp;ADDRESS(10,COLUMN(G$9)+6)&amp;":"&amp;ADDRESS(1000,COLUMN(G$9)+6))),
    SUMIF(INDIRECT(Equipo!$G$4&amp;"!B10:B1000"),$B190,INDIRECT(Equipo!$G$4&amp;"!"&amp;ADDRESS(10,COLUMN(G$9)+6)&amp;":"&amp;ADDRESS(1000,COLUMN(G$9)+6)))))</f>
        <v>-</v>
      </c>
    </row>
    <row r="191" spans="3:7">
      <c r="C191" s="2" t="str">
        <f>IF(ISBLANK(Tareas!$B189),"-",SUM(D191:G191))</f>
        <v>-</v>
      </c>
      <c r="D191" s="2" t="str">
        <f ca="1">IF(ISBLANK(Tareas!$B189),"-",
SUM(
    SUMIF(INDIRECT(Equipo!$C$4&amp;"!B10:B1000"),$B191,INDIRECT(Equipo!$C$4&amp;"!"&amp;ADDRESS(10,COLUMN(D$9)+6)&amp;":"&amp;ADDRESS(1000,COLUMN(D$9)+6))),
    SUMIF(INDIRECT(Equipo!$D$4&amp;"!B10:B1000"),$B191,INDIRECT(Equipo!$D$4&amp;"!"&amp;ADDRESS(10,COLUMN(D$9)+6)&amp;":"&amp;ADDRESS(1000,COLUMN(D$9)+6))),
    SUMIF(INDIRECT(Equipo!$E$4&amp;"!B10:B1000"),$B191,INDIRECT(Equipo!$E$4&amp;"!"&amp;ADDRESS(10,COLUMN(D$9)+6)&amp;":"&amp;ADDRESS(1000,COLUMN(D$9)+6))),
    SUMIF(INDIRECT(Equipo!$F$4&amp;"!B10:B1000"),$B191,INDIRECT(Equipo!$F$4&amp;"!"&amp;ADDRESS(10,COLUMN(D$9)+6)&amp;":"&amp;ADDRESS(1000,COLUMN(D$9)+6))),
    SUMIF(INDIRECT(Equipo!$G$4&amp;"!B10:B1000"),$B191,INDIRECT(Equipo!$G$4&amp;"!"&amp;ADDRESS(10,COLUMN(D$9)+6)&amp;":"&amp;ADDRESS(1000,COLUMN(D$9)+6)))))</f>
        <v>-</v>
      </c>
      <c r="E191" s="2" t="str">
        <f ca="1">IF(ISBLANK(Tareas!$B189),"-",
SUM(
    SUMIF(INDIRECT(Equipo!$C$4&amp;"!B10:B1000"),$B191,INDIRECT(Equipo!$C$4&amp;"!"&amp;ADDRESS(10,COLUMN(E$9)+6)&amp;":"&amp;ADDRESS(1000,COLUMN(E$9)+6))),
    SUMIF(INDIRECT(Equipo!$D$4&amp;"!B10:B1000"),$B191,INDIRECT(Equipo!$D$4&amp;"!"&amp;ADDRESS(10,COLUMN(E$9)+6)&amp;":"&amp;ADDRESS(1000,COLUMN(E$9)+6))),
    SUMIF(INDIRECT(Equipo!$E$4&amp;"!B10:B1000"),$B191,INDIRECT(Equipo!$E$4&amp;"!"&amp;ADDRESS(10,COLUMN(E$9)+6)&amp;":"&amp;ADDRESS(1000,COLUMN(E$9)+6))),
    SUMIF(INDIRECT(Equipo!$F$4&amp;"!B10:B1000"),$B191,INDIRECT(Equipo!$F$4&amp;"!"&amp;ADDRESS(10,COLUMN(E$9)+6)&amp;":"&amp;ADDRESS(1000,COLUMN(E$9)+6))),
    SUMIF(INDIRECT(Equipo!$G$4&amp;"!B10:B1000"),$B191,INDIRECT(Equipo!$G$4&amp;"!"&amp;ADDRESS(10,COLUMN(E$9)+6)&amp;":"&amp;ADDRESS(1000,COLUMN(E$9)+6)))))</f>
        <v>-</v>
      </c>
      <c r="F191" s="2" t="str">
        <f ca="1">IF(ISBLANK(Tareas!$B189),"-",
SUM(
    SUMIF(INDIRECT(Equipo!$C$4&amp;"!B10:B1000"),$B191,INDIRECT(Equipo!$C$4&amp;"!"&amp;ADDRESS(10,COLUMN(F$9)+6)&amp;":"&amp;ADDRESS(1000,COLUMN(F$9)+6))),
    SUMIF(INDIRECT(Equipo!$D$4&amp;"!B10:B1000"),$B191,INDIRECT(Equipo!$D$4&amp;"!"&amp;ADDRESS(10,COLUMN(F$9)+6)&amp;":"&amp;ADDRESS(1000,COLUMN(F$9)+6))),
    SUMIF(INDIRECT(Equipo!$E$4&amp;"!B10:B1000"),$B191,INDIRECT(Equipo!$E$4&amp;"!"&amp;ADDRESS(10,COLUMN(F$9)+6)&amp;":"&amp;ADDRESS(1000,COLUMN(F$9)+6))),
    SUMIF(INDIRECT(Equipo!$F$4&amp;"!B10:B1000"),$B191,INDIRECT(Equipo!$F$4&amp;"!"&amp;ADDRESS(10,COLUMN(F$9)+6)&amp;":"&amp;ADDRESS(1000,COLUMN(F$9)+6))),
    SUMIF(INDIRECT(Equipo!$G$4&amp;"!B10:B1000"),$B191,INDIRECT(Equipo!$G$4&amp;"!"&amp;ADDRESS(10,COLUMN(F$9)+6)&amp;":"&amp;ADDRESS(1000,COLUMN(F$9)+6)))))</f>
        <v>-</v>
      </c>
      <c r="G191" s="2" t="str">
        <f ca="1">IF(ISBLANK(Tareas!$B189),"-",
SUM(
    SUMIF(INDIRECT(Equipo!$C$4&amp;"!B10:B1000"),$B191,INDIRECT(Equipo!$C$4&amp;"!"&amp;ADDRESS(10,COLUMN(G$9)+6)&amp;":"&amp;ADDRESS(1000,COLUMN(G$9)+6))),
    SUMIF(INDIRECT(Equipo!$D$4&amp;"!B10:B1000"),$B191,INDIRECT(Equipo!$D$4&amp;"!"&amp;ADDRESS(10,COLUMN(G$9)+6)&amp;":"&amp;ADDRESS(1000,COLUMN(G$9)+6))),
    SUMIF(INDIRECT(Equipo!$E$4&amp;"!B10:B1000"),$B191,INDIRECT(Equipo!$E$4&amp;"!"&amp;ADDRESS(10,COLUMN(G$9)+6)&amp;":"&amp;ADDRESS(1000,COLUMN(G$9)+6))),
    SUMIF(INDIRECT(Equipo!$F$4&amp;"!B10:B1000"),$B191,INDIRECT(Equipo!$F$4&amp;"!"&amp;ADDRESS(10,COLUMN(G$9)+6)&amp;":"&amp;ADDRESS(1000,COLUMN(G$9)+6))),
    SUMIF(INDIRECT(Equipo!$G$4&amp;"!B10:B1000"),$B191,INDIRECT(Equipo!$G$4&amp;"!"&amp;ADDRESS(10,COLUMN(G$9)+6)&amp;":"&amp;ADDRESS(1000,COLUMN(G$9)+6)))))</f>
        <v>-</v>
      </c>
    </row>
    <row r="192" spans="3:7">
      <c r="C192" s="2" t="str">
        <f>IF(ISBLANK(Tareas!$B190),"-",SUM(D192:G192))</f>
        <v>-</v>
      </c>
      <c r="D192" s="2" t="str">
        <f ca="1">IF(ISBLANK(Tareas!$B190),"-",
SUM(
    SUMIF(INDIRECT(Equipo!$C$4&amp;"!B10:B1000"),$B192,INDIRECT(Equipo!$C$4&amp;"!"&amp;ADDRESS(10,COLUMN(D$9)+6)&amp;":"&amp;ADDRESS(1000,COLUMN(D$9)+6))),
    SUMIF(INDIRECT(Equipo!$D$4&amp;"!B10:B1000"),$B192,INDIRECT(Equipo!$D$4&amp;"!"&amp;ADDRESS(10,COLUMN(D$9)+6)&amp;":"&amp;ADDRESS(1000,COLUMN(D$9)+6))),
    SUMIF(INDIRECT(Equipo!$E$4&amp;"!B10:B1000"),$B192,INDIRECT(Equipo!$E$4&amp;"!"&amp;ADDRESS(10,COLUMN(D$9)+6)&amp;":"&amp;ADDRESS(1000,COLUMN(D$9)+6))),
    SUMIF(INDIRECT(Equipo!$F$4&amp;"!B10:B1000"),$B192,INDIRECT(Equipo!$F$4&amp;"!"&amp;ADDRESS(10,COLUMN(D$9)+6)&amp;":"&amp;ADDRESS(1000,COLUMN(D$9)+6))),
    SUMIF(INDIRECT(Equipo!$G$4&amp;"!B10:B1000"),$B192,INDIRECT(Equipo!$G$4&amp;"!"&amp;ADDRESS(10,COLUMN(D$9)+6)&amp;":"&amp;ADDRESS(1000,COLUMN(D$9)+6)))))</f>
        <v>-</v>
      </c>
      <c r="E192" s="2" t="str">
        <f ca="1">IF(ISBLANK(Tareas!$B190),"-",
SUM(
    SUMIF(INDIRECT(Equipo!$C$4&amp;"!B10:B1000"),$B192,INDIRECT(Equipo!$C$4&amp;"!"&amp;ADDRESS(10,COLUMN(E$9)+6)&amp;":"&amp;ADDRESS(1000,COLUMN(E$9)+6))),
    SUMIF(INDIRECT(Equipo!$D$4&amp;"!B10:B1000"),$B192,INDIRECT(Equipo!$D$4&amp;"!"&amp;ADDRESS(10,COLUMN(E$9)+6)&amp;":"&amp;ADDRESS(1000,COLUMN(E$9)+6))),
    SUMIF(INDIRECT(Equipo!$E$4&amp;"!B10:B1000"),$B192,INDIRECT(Equipo!$E$4&amp;"!"&amp;ADDRESS(10,COLUMN(E$9)+6)&amp;":"&amp;ADDRESS(1000,COLUMN(E$9)+6))),
    SUMIF(INDIRECT(Equipo!$F$4&amp;"!B10:B1000"),$B192,INDIRECT(Equipo!$F$4&amp;"!"&amp;ADDRESS(10,COLUMN(E$9)+6)&amp;":"&amp;ADDRESS(1000,COLUMN(E$9)+6))),
    SUMIF(INDIRECT(Equipo!$G$4&amp;"!B10:B1000"),$B192,INDIRECT(Equipo!$G$4&amp;"!"&amp;ADDRESS(10,COLUMN(E$9)+6)&amp;":"&amp;ADDRESS(1000,COLUMN(E$9)+6)))))</f>
        <v>-</v>
      </c>
      <c r="F192" s="2" t="str">
        <f ca="1">IF(ISBLANK(Tareas!$B190),"-",
SUM(
    SUMIF(INDIRECT(Equipo!$C$4&amp;"!B10:B1000"),$B192,INDIRECT(Equipo!$C$4&amp;"!"&amp;ADDRESS(10,COLUMN(F$9)+6)&amp;":"&amp;ADDRESS(1000,COLUMN(F$9)+6))),
    SUMIF(INDIRECT(Equipo!$D$4&amp;"!B10:B1000"),$B192,INDIRECT(Equipo!$D$4&amp;"!"&amp;ADDRESS(10,COLUMN(F$9)+6)&amp;":"&amp;ADDRESS(1000,COLUMN(F$9)+6))),
    SUMIF(INDIRECT(Equipo!$E$4&amp;"!B10:B1000"),$B192,INDIRECT(Equipo!$E$4&amp;"!"&amp;ADDRESS(10,COLUMN(F$9)+6)&amp;":"&amp;ADDRESS(1000,COLUMN(F$9)+6))),
    SUMIF(INDIRECT(Equipo!$F$4&amp;"!B10:B1000"),$B192,INDIRECT(Equipo!$F$4&amp;"!"&amp;ADDRESS(10,COLUMN(F$9)+6)&amp;":"&amp;ADDRESS(1000,COLUMN(F$9)+6))),
    SUMIF(INDIRECT(Equipo!$G$4&amp;"!B10:B1000"),$B192,INDIRECT(Equipo!$G$4&amp;"!"&amp;ADDRESS(10,COLUMN(F$9)+6)&amp;":"&amp;ADDRESS(1000,COLUMN(F$9)+6)))))</f>
        <v>-</v>
      </c>
      <c r="G192" s="2" t="str">
        <f ca="1">IF(ISBLANK(Tareas!$B190),"-",
SUM(
    SUMIF(INDIRECT(Equipo!$C$4&amp;"!B10:B1000"),$B192,INDIRECT(Equipo!$C$4&amp;"!"&amp;ADDRESS(10,COLUMN(G$9)+6)&amp;":"&amp;ADDRESS(1000,COLUMN(G$9)+6))),
    SUMIF(INDIRECT(Equipo!$D$4&amp;"!B10:B1000"),$B192,INDIRECT(Equipo!$D$4&amp;"!"&amp;ADDRESS(10,COLUMN(G$9)+6)&amp;":"&amp;ADDRESS(1000,COLUMN(G$9)+6))),
    SUMIF(INDIRECT(Equipo!$E$4&amp;"!B10:B1000"),$B192,INDIRECT(Equipo!$E$4&amp;"!"&amp;ADDRESS(10,COLUMN(G$9)+6)&amp;":"&amp;ADDRESS(1000,COLUMN(G$9)+6))),
    SUMIF(INDIRECT(Equipo!$F$4&amp;"!B10:B1000"),$B192,INDIRECT(Equipo!$F$4&amp;"!"&amp;ADDRESS(10,COLUMN(G$9)+6)&amp;":"&amp;ADDRESS(1000,COLUMN(G$9)+6))),
    SUMIF(INDIRECT(Equipo!$G$4&amp;"!B10:B1000"),$B192,INDIRECT(Equipo!$G$4&amp;"!"&amp;ADDRESS(10,COLUMN(G$9)+6)&amp;":"&amp;ADDRESS(1000,COLUMN(G$9)+6)))))</f>
        <v>-</v>
      </c>
    </row>
    <row r="193" spans="2:7">
      <c r="C193" s="2" t="str">
        <f>IF(ISBLANK(Tareas!$B191),"-",SUM(D193:G193))</f>
        <v>-</v>
      </c>
      <c r="D193" s="2" t="str">
        <f ca="1">IF(ISBLANK(Tareas!$B191),"-",
SUM(
    SUMIF(INDIRECT(Equipo!$C$4&amp;"!B10:B1000"),$B193,INDIRECT(Equipo!$C$4&amp;"!"&amp;ADDRESS(10,COLUMN(D$9)+6)&amp;":"&amp;ADDRESS(1000,COLUMN(D$9)+6))),
    SUMIF(INDIRECT(Equipo!$D$4&amp;"!B10:B1000"),$B193,INDIRECT(Equipo!$D$4&amp;"!"&amp;ADDRESS(10,COLUMN(D$9)+6)&amp;":"&amp;ADDRESS(1000,COLUMN(D$9)+6))),
    SUMIF(INDIRECT(Equipo!$E$4&amp;"!B10:B1000"),$B193,INDIRECT(Equipo!$E$4&amp;"!"&amp;ADDRESS(10,COLUMN(D$9)+6)&amp;":"&amp;ADDRESS(1000,COLUMN(D$9)+6))),
    SUMIF(INDIRECT(Equipo!$F$4&amp;"!B10:B1000"),$B193,INDIRECT(Equipo!$F$4&amp;"!"&amp;ADDRESS(10,COLUMN(D$9)+6)&amp;":"&amp;ADDRESS(1000,COLUMN(D$9)+6))),
    SUMIF(INDIRECT(Equipo!$G$4&amp;"!B10:B1000"),$B193,INDIRECT(Equipo!$G$4&amp;"!"&amp;ADDRESS(10,COLUMN(D$9)+6)&amp;":"&amp;ADDRESS(1000,COLUMN(D$9)+6)))))</f>
        <v>-</v>
      </c>
      <c r="E193" s="2" t="str">
        <f ca="1">IF(ISBLANK(Tareas!$B191),"-",
SUM(
    SUMIF(INDIRECT(Equipo!$C$4&amp;"!B10:B1000"),$B193,INDIRECT(Equipo!$C$4&amp;"!"&amp;ADDRESS(10,COLUMN(E$9)+6)&amp;":"&amp;ADDRESS(1000,COLUMN(E$9)+6))),
    SUMIF(INDIRECT(Equipo!$D$4&amp;"!B10:B1000"),$B193,INDIRECT(Equipo!$D$4&amp;"!"&amp;ADDRESS(10,COLUMN(E$9)+6)&amp;":"&amp;ADDRESS(1000,COLUMN(E$9)+6))),
    SUMIF(INDIRECT(Equipo!$E$4&amp;"!B10:B1000"),$B193,INDIRECT(Equipo!$E$4&amp;"!"&amp;ADDRESS(10,COLUMN(E$9)+6)&amp;":"&amp;ADDRESS(1000,COLUMN(E$9)+6))),
    SUMIF(INDIRECT(Equipo!$F$4&amp;"!B10:B1000"),$B193,INDIRECT(Equipo!$F$4&amp;"!"&amp;ADDRESS(10,COLUMN(E$9)+6)&amp;":"&amp;ADDRESS(1000,COLUMN(E$9)+6))),
    SUMIF(INDIRECT(Equipo!$G$4&amp;"!B10:B1000"),$B193,INDIRECT(Equipo!$G$4&amp;"!"&amp;ADDRESS(10,COLUMN(E$9)+6)&amp;":"&amp;ADDRESS(1000,COLUMN(E$9)+6)))))</f>
        <v>-</v>
      </c>
      <c r="F193" s="2" t="str">
        <f ca="1">IF(ISBLANK(Tareas!$B191),"-",
SUM(
    SUMIF(INDIRECT(Equipo!$C$4&amp;"!B10:B1000"),$B193,INDIRECT(Equipo!$C$4&amp;"!"&amp;ADDRESS(10,COLUMN(F$9)+6)&amp;":"&amp;ADDRESS(1000,COLUMN(F$9)+6))),
    SUMIF(INDIRECT(Equipo!$D$4&amp;"!B10:B1000"),$B193,INDIRECT(Equipo!$D$4&amp;"!"&amp;ADDRESS(10,COLUMN(F$9)+6)&amp;":"&amp;ADDRESS(1000,COLUMN(F$9)+6))),
    SUMIF(INDIRECT(Equipo!$E$4&amp;"!B10:B1000"),$B193,INDIRECT(Equipo!$E$4&amp;"!"&amp;ADDRESS(10,COLUMN(F$9)+6)&amp;":"&amp;ADDRESS(1000,COLUMN(F$9)+6))),
    SUMIF(INDIRECT(Equipo!$F$4&amp;"!B10:B1000"),$B193,INDIRECT(Equipo!$F$4&amp;"!"&amp;ADDRESS(10,COLUMN(F$9)+6)&amp;":"&amp;ADDRESS(1000,COLUMN(F$9)+6))),
    SUMIF(INDIRECT(Equipo!$G$4&amp;"!B10:B1000"),$B193,INDIRECT(Equipo!$G$4&amp;"!"&amp;ADDRESS(10,COLUMN(F$9)+6)&amp;":"&amp;ADDRESS(1000,COLUMN(F$9)+6)))))</f>
        <v>-</v>
      </c>
      <c r="G193" s="2" t="str">
        <f ca="1">IF(ISBLANK(Tareas!$B191),"-",
SUM(
    SUMIF(INDIRECT(Equipo!$C$4&amp;"!B10:B1000"),$B193,INDIRECT(Equipo!$C$4&amp;"!"&amp;ADDRESS(10,COLUMN(G$9)+6)&amp;":"&amp;ADDRESS(1000,COLUMN(G$9)+6))),
    SUMIF(INDIRECT(Equipo!$D$4&amp;"!B10:B1000"),$B193,INDIRECT(Equipo!$D$4&amp;"!"&amp;ADDRESS(10,COLUMN(G$9)+6)&amp;":"&amp;ADDRESS(1000,COLUMN(G$9)+6))),
    SUMIF(INDIRECT(Equipo!$E$4&amp;"!B10:B1000"),$B193,INDIRECT(Equipo!$E$4&amp;"!"&amp;ADDRESS(10,COLUMN(G$9)+6)&amp;":"&amp;ADDRESS(1000,COLUMN(G$9)+6))),
    SUMIF(INDIRECT(Equipo!$F$4&amp;"!B10:B1000"),$B193,INDIRECT(Equipo!$F$4&amp;"!"&amp;ADDRESS(10,COLUMN(G$9)+6)&amp;":"&amp;ADDRESS(1000,COLUMN(G$9)+6))),
    SUMIF(INDIRECT(Equipo!$G$4&amp;"!B10:B1000"),$B193,INDIRECT(Equipo!$G$4&amp;"!"&amp;ADDRESS(10,COLUMN(G$9)+6)&amp;":"&amp;ADDRESS(1000,COLUMN(G$9)+6)))))</f>
        <v>-</v>
      </c>
    </row>
    <row r="194" spans="2:7">
      <c r="C194" s="2" t="str">
        <f>IF(ISBLANK(Tareas!$B192),"-",SUM(D194:G194))</f>
        <v>-</v>
      </c>
      <c r="D194" s="2" t="str">
        <f ca="1">IF(ISBLANK(Tareas!$B192),"-",
SUM(
    SUMIF(INDIRECT(Equipo!$C$4&amp;"!B10:B1000"),$B194,INDIRECT(Equipo!$C$4&amp;"!"&amp;ADDRESS(10,COLUMN(D$9)+6)&amp;":"&amp;ADDRESS(1000,COLUMN(D$9)+6))),
    SUMIF(INDIRECT(Equipo!$D$4&amp;"!B10:B1000"),$B194,INDIRECT(Equipo!$D$4&amp;"!"&amp;ADDRESS(10,COLUMN(D$9)+6)&amp;":"&amp;ADDRESS(1000,COLUMN(D$9)+6))),
    SUMIF(INDIRECT(Equipo!$E$4&amp;"!B10:B1000"),$B194,INDIRECT(Equipo!$E$4&amp;"!"&amp;ADDRESS(10,COLUMN(D$9)+6)&amp;":"&amp;ADDRESS(1000,COLUMN(D$9)+6))),
    SUMIF(INDIRECT(Equipo!$F$4&amp;"!B10:B1000"),$B194,INDIRECT(Equipo!$F$4&amp;"!"&amp;ADDRESS(10,COLUMN(D$9)+6)&amp;":"&amp;ADDRESS(1000,COLUMN(D$9)+6))),
    SUMIF(INDIRECT(Equipo!$G$4&amp;"!B10:B1000"),$B194,INDIRECT(Equipo!$G$4&amp;"!"&amp;ADDRESS(10,COLUMN(D$9)+6)&amp;":"&amp;ADDRESS(1000,COLUMN(D$9)+6)))))</f>
        <v>-</v>
      </c>
      <c r="E194" s="2" t="str">
        <f ca="1">IF(ISBLANK(Tareas!$B192),"-",
SUM(
    SUMIF(INDIRECT(Equipo!$C$4&amp;"!B10:B1000"),$B194,INDIRECT(Equipo!$C$4&amp;"!"&amp;ADDRESS(10,COLUMN(E$9)+6)&amp;":"&amp;ADDRESS(1000,COLUMN(E$9)+6))),
    SUMIF(INDIRECT(Equipo!$D$4&amp;"!B10:B1000"),$B194,INDIRECT(Equipo!$D$4&amp;"!"&amp;ADDRESS(10,COLUMN(E$9)+6)&amp;":"&amp;ADDRESS(1000,COLUMN(E$9)+6))),
    SUMIF(INDIRECT(Equipo!$E$4&amp;"!B10:B1000"),$B194,INDIRECT(Equipo!$E$4&amp;"!"&amp;ADDRESS(10,COLUMN(E$9)+6)&amp;":"&amp;ADDRESS(1000,COLUMN(E$9)+6))),
    SUMIF(INDIRECT(Equipo!$F$4&amp;"!B10:B1000"),$B194,INDIRECT(Equipo!$F$4&amp;"!"&amp;ADDRESS(10,COLUMN(E$9)+6)&amp;":"&amp;ADDRESS(1000,COLUMN(E$9)+6))),
    SUMIF(INDIRECT(Equipo!$G$4&amp;"!B10:B1000"),$B194,INDIRECT(Equipo!$G$4&amp;"!"&amp;ADDRESS(10,COLUMN(E$9)+6)&amp;":"&amp;ADDRESS(1000,COLUMN(E$9)+6)))))</f>
        <v>-</v>
      </c>
      <c r="F194" s="2" t="str">
        <f ca="1">IF(ISBLANK(Tareas!$B192),"-",
SUM(
    SUMIF(INDIRECT(Equipo!$C$4&amp;"!B10:B1000"),$B194,INDIRECT(Equipo!$C$4&amp;"!"&amp;ADDRESS(10,COLUMN(F$9)+6)&amp;":"&amp;ADDRESS(1000,COLUMN(F$9)+6))),
    SUMIF(INDIRECT(Equipo!$D$4&amp;"!B10:B1000"),$B194,INDIRECT(Equipo!$D$4&amp;"!"&amp;ADDRESS(10,COLUMN(F$9)+6)&amp;":"&amp;ADDRESS(1000,COLUMN(F$9)+6))),
    SUMIF(INDIRECT(Equipo!$E$4&amp;"!B10:B1000"),$B194,INDIRECT(Equipo!$E$4&amp;"!"&amp;ADDRESS(10,COLUMN(F$9)+6)&amp;":"&amp;ADDRESS(1000,COLUMN(F$9)+6))),
    SUMIF(INDIRECT(Equipo!$F$4&amp;"!B10:B1000"),$B194,INDIRECT(Equipo!$F$4&amp;"!"&amp;ADDRESS(10,COLUMN(F$9)+6)&amp;":"&amp;ADDRESS(1000,COLUMN(F$9)+6))),
    SUMIF(INDIRECT(Equipo!$G$4&amp;"!B10:B1000"),$B194,INDIRECT(Equipo!$G$4&amp;"!"&amp;ADDRESS(10,COLUMN(F$9)+6)&amp;":"&amp;ADDRESS(1000,COLUMN(F$9)+6)))))</f>
        <v>-</v>
      </c>
      <c r="G194" s="2" t="str">
        <f ca="1">IF(ISBLANK(Tareas!$B192),"-",
SUM(
    SUMIF(INDIRECT(Equipo!$C$4&amp;"!B10:B1000"),$B194,INDIRECT(Equipo!$C$4&amp;"!"&amp;ADDRESS(10,COLUMN(G$9)+6)&amp;":"&amp;ADDRESS(1000,COLUMN(G$9)+6))),
    SUMIF(INDIRECT(Equipo!$D$4&amp;"!B10:B1000"),$B194,INDIRECT(Equipo!$D$4&amp;"!"&amp;ADDRESS(10,COLUMN(G$9)+6)&amp;":"&amp;ADDRESS(1000,COLUMN(G$9)+6))),
    SUMIF(INDIRECT(Equipo!$E$4&amp;"!B10:B1000"),$B194,INDIRECT(Equipo!$E$4&amp;"!"&amp;ADDRESS(10,COLUMN(G$9)+6)&amp;":"&amp;ADDRESS(1000,COLUMN(G$9)+6))),
    SUMIF(INDIRECT(Equipo!$F$4&amp;"!B10:B1000"),$B194,INDIRECT(Equipo!$F$4&amp;"!"&amp;ADDRESS(10,COLUMN(G$9)+6)&amp;":"&amp;ADDRESS(1000,COLUMN(G$9)+6))),
    SUMIF(INDIRECT(Equipo!$G$4&amp;"!B10:B1000"),$B194,INDIRECT(Equipo!$G$4&amp;"!"&amp;ADDRESS(10,COLUMN(G$9)+6)&amp;":"&amp;ADDRESS(1000,COLUMN(G$9)+6)))))</f>
        <v>-</v>
      </c>
    </row>
    <row r="195" spans="2:7">
      <c r="C195" s="2" t="str">
        <f>IF(ISBLANK(Tareas!$B193),"-",SUM(D195:G195))</f>
        <v>-</v>
      </c>
      <c r="D195" s="2" t="str">
        <f ca="1">IF(ISBLANK(Tareas!$B193),"-",
SUM(
    SUMIF(INDIRECT(Equipo!$C$4&amp;"!B10:B1000"),$B195,INDIRECT(Equipo!$C$4&amp;"!"&amp;ADDRESS(10,COLUMN(D$9)+6)&amp;":"&amp;ADDRESS(1000,COLUMN(D$9)+6))),
    SUMIF(INDIRECT(Equipo!$D$4&amp;"!B10:B1000"),$B195,INDIRECT(Equipo!$D$4&amp;"!"&amp;ADDRESS(10,COLUMN(D$9)+6)&amp;":"&amp;ADDRESS(1000,COLUMN(D$9)+6))),
    SUMIF(INDIRECT(Equipo!$E$4&amp;"!B10:B1000"),$B195,INDIRECT(Equipo!$E$4&amp;"!"&amp;ADDRESS(10,COLUMN(D$9)+6)&amp;":"&amp;ADDRESS(1000,COLUMN(D$9)+6))),
    SUMIF(INDIRECT(Equipo!$F$4&amp;"!B10:B1000"),$B195,INDIRECT(Equipo!$F$4&amp;"!"&amp;ADDRESS(10,COLUMN(D$9)+6)&amp;":"&amp;ADDRESS(1000,COLUMN(D$9)+6))),
    SUMIF(INDIRECT(Equipo!$G$4&amp;"!B10:B1000"),$B195,INDIRECT(Equipo!$G$4&amp;"!"&amp;ADDRESS(10,COLUMN(D$9)+6)&amp;":"&amp;ADDRESS(1000,COLUMN(D$9)+6)))))</f>
        <v>-</v>
      </c>
      <c r="E195" s="2" t="str">
        <f ca="1">IF(ISBLANK(Tareas!$B193),"-",
SUM(
    SUMIF(INDIRECT(Equipo!$C$4&amp;"!B10:B1000"),$B195,INDIRECT(Equipo!$C$4&amp;"!"&amp;ADDRESS(10,COLUMN(E$9)+6)&amp;":"&amp;ADDRESS(1000,COLUMN(E$9)+6))),
    SUMIF(INDIRECT(Equipo!$D$4&amp;"!B10:B1000"),$B195,INDIRECT(Equipo!$D$4&amp;"!"&amp;ADDRESS(10,COLUMN(E$9)+6)&amp;":"&amp;ADDRESS(1000,COLUMN(E$9)+6))),
    SUMIF(INDIRECT(Equipo!$E$4&amp;"!B10:B1000"),$B195,INDIRECT(Equipo!$E$4&amp;"!"&amp;ADDRESS(10,COLUMN(E$9)+6)&amp;":"&amp;ADDRESS(1000,COLUMN(E$9)+6))),
    SUMIF(INDIRECT(Equipo!$F$4&amp;"!B10:B1000"),$B195,INDIRECT(Equipo!$F$4&amp;"!"&amp;ADDRESS(10,COLUMN(E$9)+6)&amp;":"&amp;ADDRESS(1000,COLUMN(E$9)+6))),
    SUMIF(INDIRECT(Equipo!$G$4&amp;"!B10:B1000"),$B195,INDIRECT(Equipo!$G$4&amp;"!"&amp;ADDRESS(10,COLUMN(E$9)+6)&amp;":"&amp;ADDRESS(1000,COLUMN(E$9)+6)))))</f>
        <v>-</v>
      </c>
      <c r="F195" s="2" t="str">
        <f ca="1">IF(ISBLANK(Tareas!$B193),"-",
SUM(
    SUMIF(INDIRECT(Equipo!$C$4&amp;"!B10:B1000"),$B195,INDIRECT(Equipo!$C$4&amp;"!"&amp;ADDRESS(10,COLUMN(F$9)+6)&amp;":"&amp;ADDRESS(1000,COLUMN(F$9)+6))),
    SUMIF(INDIRECT(Equipo!$D$4&amp;"!B10:B1000"),$B195,INDIRECT(Equipo!$D$4&amp;"!"&amp;ADDRESS(10,COLUMN(F$9)+6)&amp;":"&amp;ADDRESS(1000,COLUMN(F$9)+6))),
    SUMIF(INDIRECT(Equipo!$E$4&amp;"!B10:B1000"),$B195,INDIRECT(Equipo!$E$4&amp;"!"&amp;ADDRESS(10,COLUMN(F$9)+6)&amp;":"&amp;ADDRESS(1000,COLUMN(F$9)+6))),
    SUMIF(INDIRECT(Equipo!$F$4&amp;"!B10:B1000"),$B195,INDIRECT(Equipo!$F$4&amp;"!"&amp;ADDRESS(10,COLUMN(F$9)+6)&amp;":"&amp;ADDRESS(1000,COLUMN(F$9)+6))),
    SUMIF(INDIRECT(Equipo!$G$4&amp;"!B10:B1000"),$B195,INDIRECT(Equipo!$G$4&amp;"!"&amp;ADDRESS(10,COLUMN(F$9)+6)&amp;":"&amp;ADDRESS(1000,COLUMN(F$9)+6)))))</f>
        <v>-</v>
      </c>
      <c r="G195" s="2" t="str">
        <f ca="1">IF(ISBLANK(Tareas!$B193),"-",
SUM(
    SUMIF(INDIRECT(Equipo!$C$4&amp;"!B10:B1000"),$B195,INDIRECT(Equipo!$C$4&amp;"!"&amp;ADDRESS(10,COLUMN(G$9)+6)&amp;":"&amp;ADDRESS(1000,COLUMN(G$9)+6))),
    SUMIF(INDIRECT(Equipo!$D$4&amp;"!B10:B1000"),$B195,INDIRECT(Equipo!$D$4&amp;"!"&amp;ADDRESS(10,COLUMN(G$9)+6)&amp;":"&amp;ADDRESS(1000,COLUMN(G$9)+6))),
    SUMIF(INDIRECT(Equipo!$E$4&amp;"!B10:B1000"),$B195,INDIRECT(Equipo!$E$4&amp;"!"&amp;ADDRESS(10,COLUMN(G$9)+6)&amp;":"&amp;ADDRESS(1000,COLUMN(G$9)+6))),
    SUMIF(INDIRECT(Equipo!$F$4&amp;"!B10:B1000"),$B195,INDIRECT(Equipo!$F$4&amp;"!"&amp;ADDRESS(10,COLUMN(G$9)+6)&amp;":"&amp;ADDRESS(1000,COLUMN(G$9)+6))),
    SUMIF(INDIRECT(Equipo!$G$4&amp;"!B10:B1000"),$B195,INDIRECT(Equipo!$G$4&amp;"!"&amp;ADDRESS(10,COLUMN(G$9)+6)&amp;":"&amp;ADDRESS(1000,COLUMN(G$9)+6)))))</f>
        <v>-</v>
      </c>
    </row>
    <row r="196" spans="2:7">
      <c r="C196" s="2" t="str">
        <f>IF(ISBLANK(Tareas!$B194),"-",SUM(D196:G196))</f>
        <v>-</v>
      </c>
      <c r="D196" s="2" t="str">
        <f ca="1">IF(ISBLANK(Tareas!$B194),"-",
SUM(
    SUMIF(INDIRECT(Equipo!$C$4&amp;"!B10:B1000"),$B196,INDIRECT(Equipo!$C$4&amp;"!"&amp;ADDRESS(10,COLUMN(D$9)+6)&amp;":"&amp;ADDRESS(1000,COLUMN(D$9)+6))),
    SUMIF(INDIRECT(Equipo!$D$4&amp;"!B10:B1000"),$B196,INDIRECT(Equipo!$D$4&amp;"!"&amp;ADDRESS(10,COLUMN(D$9)+6)&amp;":"&amp;ADDRESS(1000,COLUMN(D$9)+6))),
    SUMIF(INDIRECT(Equipo!$E$4&amp;"!B10:B1000"),$B196,INDIRECT(Equipo!$E$4&amp;"!"&amp;ADDRESS(10,COLUMN(D$9)+6)&amp;":"&amp;ADDRESS(1000,COLUMN(D$9)+6))),
    SUMIF(INDIRECT(Equipo!$F$4&amp;"!B10:B1000"),$B196,INDIRECT(Equipo!$F$4&amp;"!"&amp;ADDRESS(10,COLUMN(D$9)+6)&amp;":"&amp;ADDRESS(1000,COLUMN(D$9)+6))),
    SUMIF(INDIRECT(Equipo!$G$4&amp;"!B10:B1000"),$B196,INDIRECT(Equipo!$G$4&amp;"!"&amp;ADDRESS(10,COLUMN(D$9)+6)&amp;":"&amp;ADDRESS(1000,COLUMN(D$9)+6)))))</f>
        <v>-</v>
      </c>
      <c r="E196" s="2" t="str">
        <f ca="1">IF(ISBLANK(Tareas!$B194),"-",
SUM(
    SUMIF(INDIRECT(Equipo!$C$4&amp;"!B10:B1000"),$B196,INDIRECT(Equipo!$C$4&amp;"!"&amp;ADDRESS(10,COLUMN(E$9)+6)&amp;":"&amp;ADDRESS(1000,COLUMN(E$9)+6))),
    SUMIF(INDIRECT(Equipo!$D$4&amp;"!B10:B1000"),$B196,INDIRECT(Equipo!$D$4&amp;"!"&amp;ADDRESS(10,COLUMN(E$9)+6)&amp;":"&amp;ADDRESS(1000,COLUMN(E$9)+6))),
    SUMIF(INDIRECT(Equipo!$E$4&amp;"!B10:B1000"),$B196,INDIRECT(Equipo!$E$4&amp;"!"&amp;ADDRESS(10,COLUMN(E$9)+6)&amp;":"&amp;ADDRESS(1000,COLUMN(E$9)+6))),
    SUMIF(INDIRECT(Equipo!$F$4&amp;"!B10:B1000"),$B196,INDIRECT(Equipo!$F$4&amp;"!"&amp;ADDRESS(10,COLUMN(E$9)+6)&amp;":"&amp;ADDRESS(1000,COLUMN(E$9)+6))),
    SUMIF(INDIRECT(Equipo!$G$4&amp;"!B10:B1000"),$B196,INDIRECT(Equipo!$G$4&amp;"!"&amp;ADDRESS(10,COLUMN(E$9)+6)&amp;":"&amp;ADDRESS(1000,COLUMN(E$9)+6)))))</f>
        <v>-</v>
      </c>
      <c r="F196" s="2" t="str">
        <f ca="1">IF(ISBLANK(Tareas!$B194),"-",
SUM(
    SUMIF(INDIRECT(Equipo!$C$4&amp;"!B10:B1000"),$B196,INDIRECT(Equipo!$C$4&amp;"!"&amp;ADDRESS(10,COLUMN(F$9)+6)&amp;":"&amp;ADDRESS(1000,COLUMN(F$9)+6))),
    SUMIF(INDIRECT(Equipo!$D$4&amp;"!B10:B1000"),$B196,INDIRECT(Equipo!$D$4&amp;"!"&amp;ADDRESS(10,COLUMN(F$9)+6)&amp;":"&amp;ADDRESS(1000,COLUMN(F$9)+6))),
    SUMIF(INDIRECT(Equipo!$E$4&amp;"!B10:B1000"),$B196,INDIRECT(Equipo!$E$4&amp;"!"&amp;ADDRESS(10,COLUMN(F$9)+6)&amp;":"&amp;ADDRESS(1000,COLUMN(F$9)+6))),
    SUMIF(INDIRECT(Equipo!$F$4&amp;"!B10:B1000"),$B196,INDIRECT(Equipo!$F$4&amp;"!"&amp;ADDRESS(10,COLUMN(F$9)+6)&amp;":"&amp;ADDRESS(1000,COLUMN(F$9)+6))),
    SUMIF(INDIRECT(Equipo!$G$4&amp;"!B10:B1000"),$B196,INDIRECT(Equipo!$G$4&amp;"!"&amp;ADDRESS(10,COLUMN(F$9)+6)&amp;":"&amp;ADDRESS(1000,COLUMN(F$9)+6)))))</f>
        <v>-</v>
      </c>
      <c r="G196" s="2" t="str">
        <f ca="1">IF(ISBLANK(Tareas!$B194),"-",
SUM(
    SUMIF(INDIRECT(Equipo!$C$4&amp;"!B10:B1000"),$B196,INDIRECT(Equipo!$C$4&amp;"!"&amp;ADDRESS(10,COLUMN(G$9)+6)&amp;":"&amp;ADDRESS(1000,COLUMN(G$9)+6))),
    SUMIF(INDIRECT(Equipo!$D$4&amp;"!B10:B1000"),$B196,INDIRECT(Equipo!$D$4&amp;"!"&amp;ADDRESS(10,COLUMN(G$9)+6)&amp;":"&amp;ADDRESS(1000,COLUMN(G$9)+6))),
    SUMIF(INDIRECT(Equipo!$E$4&amp;"!B10:B1000"),$B196,INDIRECT(Equipo!$E$4&amp;"!"&amp;ADDRESS(10,COLUMN(G$9)+6)&amp;":"&amp;ADDRESS(1000,COLUMN(G$9)+6))),
    SUMIF(INDIRECT(Equipo!$F$4&amp;"!B10:B1000"),$B196,INDIRECT(Equipo!$F$4&amp;"!"&amp;ADDRESS(10,COLUMN(G$9)+6)&amp;":"&amp;ADDRESS(1000,COLUMN(G$9)+6))),
    SUMIF(INDIRECT(Equipo!$G$4&amp;"!B10:B1000"),$B196,INDIRECT(Equipo!$G$4&amp;"!"&amp;ADDRESS(10,COLUMN(G$9)+6)&amp;":"&amp;ADDRESS(1000,COLUMN(G$9)+6)))))</f>
        <v>-</v>
      </c>
    </row>
    <row r="197" spans="2:7">
      <c r="C197" s="2" t="str">
        <f>IF(ISBLANK(Tareas!$B195),"-",SUM(D197:G197))</f>
        <v>-</v>
      </c>
      <c r="D197" s="2" t="str">
        <f ca="1">IF(ISBLANK(Tareas!$B195),"-",
SUM(
    SUMIF(INDIRECT(Equipo!$C$4&amp;"!B10:B1000"),$B197,INDIRECT(Equipo!$C$4&amp;"!"&amp;ADDRESS(10,COLUMN(D$9)+6)&amp;":"&amp;ADDRESS(1000,COLUMN(D$9)+6))),
    SUMIF(INDIRECT(Equipo!$D$4&amp;"!B10:B1000"),$B197,INDIRECT(Equipo!$D$4&amp;"!"&amp;ADDRESS(10,COLUMN(D$9)+6)&amp;":"&amp;ADDRESS(1000,COLUMN(D$9)+6))),
    SUMIF(INDIRECT(Equipo!$E$4&amp;"!B10:B1000"),$B197,INDIRECT(Equipo!$E$4&amp;"!"&amp;ADDRESS(10,COLUMN(D$9)+6)&amp;":"&amp;ADDRESS(1000,COLUMN(D$9)+6))),
    SUMIF(INDIRECT(Equipo!$F$4&amp;"!B10:B1000"),$B197,INDIRECT(Equipo!$F$4&amp;"!"&amp;ADDRESS(10,COLUMN(D$9)+6)&amp;":"&amp;ADDRESS(1000,COLUMN(D$9)+6))),
    SUMIF(INDIRECT(Equipo!$G$4&amp;"!B10:B1000"),$B197,INDIRECT(Equipo!$G$4&amp;"!"&amp;ADDRESS(10,COLUMN(D$9)+6)&amp;":"&amp;ADDRESS(1000,COLUMN(D$9)+6)))))</f>
        <v>-</v>
      </c>
      <c r="E197" s="2" t="str">
        <f ca="1">IF(ISBLANK(Tareas!$B195),"-",
SUM(
    SUMIF(INDIRECT(Equipo!$C$4&amp;"!B10:B1000"),$B197,INDIRECT(Equipo!$C$4&amp;"!"&amp;ADDRESS(10,COLUMN(E$9)+6)&amp;":"&amp;ADDRESS(1000,COLUMN(E$9)+6))),
    SUMIF(INDIRECT(Equipo!$D$4&amp;"!B10:B1000"),$B197,INDIRECT(Equipo!$D$4&amp;"!"&amp;ADDRESS(10,COLUMN(E$9)+6)&amp;":"&amp;ADDRESS(1000,COLUMN(E$9)+6))),
    SUMIF(INDIRECT(Equipo!$E$4&amp;"!B10:B1000"),$B197,INDIRECT(Equipo!$E$4&amp;"!"&amp;ADDRESS(10,COLUMN(E$9)+6)&amp;":"&amp;ADDRESS(1000,COLUMN(E$9)+6))),
    SUMIF(INDIRECT(Equipo!$F$4&amp;"!B10:B1000"),$B197,INDIRECT(Equipo!$F$4&amp;"!"&amp;ADDRESS(10,COLUMN(E$9)+6)&amp;":"&amp;ADDRESS(1000,COLUMN(E$9)+6))),
    SUMIF(INDIRECT(Equipo!$G$4&amp;"!B10:B1000"),$B197,INDIRECT(Equipo!$G$4&amp;"!"&amp;ADDRESS(10,COLUMN(E$9)+6)&amp;":"&amp;ADDRESS(1000,COLUMN(E$9)+6)))))</f>
        <v>-</v>
      </c>
      <c r="F197" s="2" t="str">
        <f ca="1">IF(ISBLANK(Tareas!$B195),"-",
SUM(
    SUMIF(INDIRECT(Equipo!$C$4&amp;"!B10:B1000"),$B197,INDIRECT(Equipo!$C$4&amp;"!"&amp;ADDRESS(10,COLUMN(F$9)+6)&amp;":"&amp;ADDRESS(1000,COLUMN(F$9)+6))),
    SUMIF(INDIRECT(Equipo!$D$4&amp;"!B10:B1000"),$B197,INDIRECT(Equipo!$D$4&amp;"!"&amp;ADDRESS(10,COLUMN(F$9)+6)&amp;":"&amp;ADDRESS(1000,COLUMN(F$9)+6))),
    SUMIF(INDIRECT(Equipo!$E$4&amp;"!B10:B1000"),$B197,INDIRECT(Equipo!$E$4&amp;"!"&amp;ADDRESS(10,COLUMN(F$9)+6)&amp;":"&amp;ADDRESS(1000,COLUMN(F$9)+6))),
    SUMIF(INDIRECT(Equipo!$F$4&amp;"!B10:B1000"),$B197,INDIRECT(Equipo!$F$4&amp;"!"&amp;ADDRESS(10,COLUMN(F$9)+6)&amp;":"&amp;ADDRESS(1000,COLUMN(F$9)+6))),
    SUMIF(INDIRECT(Equipo!$G$4&amp;"!B10:B1000"),$B197,INDIRECT(Equipo!$G$4&amp;"!"&amp;ADDRESS(10,COLUMN(F$9)+6)&amp;":"&amp;ADDRESS(1000,COLUMN(F$9)+6)))))</f>
        <v>-</v>
      </c>
      <c r="G197" s="2" t="str">
        <f ca="1">IF(ISBLANK(Tareas!$B195),"-",
SUM(
    SUMIF(INDIRECT(Equipo!$C$4&amp;"!B10:B1000"),$B197,INDIRECT(Equipo!$C$4&amp;"!"&amp;ADDRESS(10,COLUMN(G$9)+6)&amp;":"&amp;ADDRESS(1000,COLUMN(G$9)+6))),
    SUMIF(INDIRECT(Equipo!$D$4&amp;"!B10:B1000"),$B197,INDIRECT(Equipo!$D$4&amp;"!"&amp;ADDRESS(10,COLUMN(G$9)+6)&amp;":"&amp;ADDRESS(1000,COLUMN(G$9)+6))),
    SUMIF(INDIRECT(Equipo!$E$4&amp;"!B10:B1000"),$B197,INDIRECT(Equipo!$E$4&amp;"!"&amp;ADDRESS(10,COLUMN(G$9)+6)&amp;":"&amp;ADDRESS(1000,COLUMN(G$9)+6))),
    SUMIF(INDIRECT(Equipo!$F$4&amp;"!B10:B1000"),$B197,INDIRECT(Equipo!$F$4&amp;"!"&amp;ADDRESS(10,COLUMN(G$9)+6)&amp;":"&amp;ADDRESS(1000,COLUMN(G$9)+6))),
    SUMIF(INDIRECT(Equipo!$G$4&amp;"!B10:B1000"),$B197,INDIRECT(Equipo!$G$4&amp;"!"&amp;ADDRESS(10,COLUMN(G$9)+6)&amp;":"&amp;ADDRESS(1000,COLUMN(G$9)+6)))))</f>
        <v>-</v>
      </c>
    </row>
    <row r="198" spans="2:7">
      <c r="C198" s="2" t="str">
        <f>IF(ISBLANK(Tareas!$B196),"-",SUM(D198:G198))</f>
        <v>-</v>
      </c>
      <c r="D198" s="2" t="str">
        <f ca="1">IF(ISBLANK(Tareas!$B196),"-",
SUM(
    SUMIF(INDIRECT(Equipo!$C$4&amp;"!B10:B1000"),$B198,INDIRECT(Equipo!$C$4&amp;"!"&amp;ADDRESS(10,COLUMN(D$9)+6)&amp;":"&amp;ADDRESS(1000,COLUMN(D$9)+6))),
    SUMIF(INDIRECT(Equipo!$D$4&amp;"!B10:B1000"),$B198,INDIRECT(Equipo!$D$4&amp;"!"&amp;ADDRESS(10,COLUMN(D$9)+6)&amp;":"&amp;ADDRESS(1000,COLUMN(D$9)+6))),
    SUMIF(INDIRECT(Equipo!$E$4&amp;"!B10:B1000"),$B198,INDIRECT(Equipo!$E$4&amp;"!"&amp;ADDRESS(10,COLUMN(D$9)+6)&amp;":"&amp;ADDRESS(1000,COLUMN(D$9)+6))),
    SUMIF(INDIRECT(Equipo!$F$4&amp;"!B10:B1000"),$B198,INDIRECT(Equipo!$F$4&amp;"!"&amp;ADDRESS(10,COLUMN(D$9)+6)&amp;":"&amp;ADDRESS(1000,COLUMN(D$9)+6))),
    SUMIF(INDIRECT(Equipo!$G$4&amp;"!B10:B1000"),$B198,INDIRECT(Equipo!$G$4&amp;"!"&amp;ADDRESS(10,COLUMN(D$9)+6)&amp;":"&amp;ADDRESS(1000,COLUMN(D$9)+6)))))</f>
        <v>-</v>
      </c>
      <c r="E198" s="2" t="str">
        <f ca="1">IF(ISBLANK(Tareas!$B196),"-",
SUM(
    SUMIF(INDIRECT(Equipo!$C$4&amp;"!B10:B1000"),$B198,INDIRECT(Equipo!$C$4&amp;"!"&amp;ADDRESS(10,COLUMN(E$9)+6)&amp;":"&amp;ADDRESS(1000,COLUMN(E$9)+6))),
    SUMIF(INDIRECT(Equipo!$D$4&amp;"!B10:B1000"),$B198,INDIRECT(Equipo!$D$4&amp;"!"&amp;ADDRESS(10,COLUMN(E$9)+6)&amp;":"&amp;ADDRESS(1000,COLUMN(E$9)+6))),
    SUMIF(INDIRECT(Equipo!$E$4&amp;"!B10:B1000"),$B198,INDIRECT(Equipo!$E$4&amp;"!"&amp;ADDRESS(10,COLUMN(E$9)+6)&amp;":"&amp;ADDRESS(1000,COLUMN(E$9)+6))),
    SUMIF(INDIRECT(Equipo!$F$4&amp;"!B10:B1000"),$B198,INDIRECT(Equipo!$F$4&amp;"!"&amp;ADDRESS(10,COLUMN(E$9)+6)&amp;":"&amp;ADDRESS(1000,COLUMN(E$9)+6))),
    SUMIF(INDIRECT(Equipo!$G$4&amp;"!B10:B1000"),$B198,INDIRECT(Equipo!$G$4&amp;"!"&amp;ADDRESS(10,COLUMN(E$9)+6)&amp;":"&amp;ADDRESS(1000,COLUMN(E$9)+6)))))</f>
        <v>-</v>
      </c>
      <c r="F198" s="2" t="str">
        <f ca="1">IF(ISBLANK(Tareas!$B196),"-",
SUM(
    SUMIF(INDIRECT(Equipo!$C$4&amp;"!B10:B1000"),$B198,INDIRECT(Equipo!$C$4&amp;"!"&amp;ADDRESS(10,COLUMN(F$9)+6)&amp;":"&amp;ADDRESS(1000,COLUMN(F$9)+6))),
    SUMIF(INDIRECT(Equipo!$D$4&amp;"!B10:B1000"),$B198,INDIRECT(Equipo!$D$4&amp;"!"&amp;ADDRESS(10,COLUMN(F$9)+6)&amp;":"&amp;ADDRESS(1000,COLUMN(F$9)+6))),
    SUMIF(INDIRECT(Equipo!$E$4&amp;"!B10:B1000"),$B198,INDIRECT(Equipo!$E$4&amp;"!"&amp;ADDRESS(10,COLUMN(F$9)+6)&amp;":"&amp;ADDRESS(1000,COLUMN(F$9)+6))),
    SUMIF(INDIRECT(Equipo!$F$4&amp;"!B10:B1000"),$B198,INDIRECT(Equipo!$F$4&amp;"!"&amp;ADDRESS(10,COLUMN(F$9)+6)&amp;":"&amp;ADDRESS(1000,COLUMN(F$9)+6))),
    SUMIF(INDIRECT(Equipo!$G$4&amp;"!B10:B1000"),$B198,INDIRECT(Equipo!$G$4&amp;"!"&amp;ADDRESS(10,COLUMN(F$9)+6)&amp;":"&amp;ADDRESS(1000,COLUMN(F$9)+6)))))</f>
        <v>-</v>
      </c>
      <c r="G198" s="2" t="str">
        <f ca="1">IF(ISBLANK(Tareas!$B196),"-",
SUM(
    SUMIF(INDIRECT(Equipo!$C$4&amp;"!B10:B1000"),$B198,INDIRECT(Equipo!$C$4&amp;"!"&amp;ADDRESS(10,COLUMN(G$9)+6)&amp;":"&amp;ADDRESS(1000,COLUMN(G$9)+6))),
    SUMIF(INDIRECT(Equipo!$D$4&amp;"!B10:B1000"),$B198,INDIRECT(Equipo!$D$4&amp;"!"&amp;ADDRESS(10,COLUMN(G$9)+6)&amp;":"&amp;ADDRESS(1000,COLUMN(G$9)+6))),
    SUMIF(INDIRECT(Equipo!$E$4&amp;"!B10:B1000"),$B198,INDIRECT(Equipo!$E$4&amp;"!"&amp;ADDRESS(10,COLUMN(G$9)+6)&amp;":"&amp;ADDRESS(1000,COLUMN(G$9)+6))),
    SUMIF(INDIRECT(Equipo!$F$4&amp;"!B10:B1000"),$B198,INDIRECT(Equipo!$F$4&amp;"!"&amp;ADDRESS(10,COLUMN(G$9)+6)&amp;":"&amp;ADDRESS(1000,COLUMN(G$9)+6))),
    SUMIF(INDIRECT(Equipo!$G$4&amp;"!B10:B1000"),$B198,INDIRECT(Equipo!$G$4&amp;"!"&amp;ADDRESS(10,COLUMN(G$9)+6)&amp;":"&amp;ADDRESS(1000,COLUMN(G$9)+6)))))</f>
        <v>-</v>
      </c>
    </row>
    <row r="199" spans="2:7">
      <c r="C199" s="2" t="str">
        <f>IF(ISBLANK(Tareas!$B197),"-",SUM(D199:G199))</f>
        <v>-</v>
      </c>
      <c r="D199" s="2" t="str">
        <f ca="1">IF(ISBLANK(Tareas!$B197),"-",
SUM(
    SUMIF(INDIRECT(Equipo!$C$4&amp;"!B10:B1000"),$B199,INDIRECT(Equipo!$C$4&amp;"!"&amp;ADDRESS(10,COLUMN(D$9)+6)&amp;":"&amp;ADDRESS(1000,COLUMN(D$9)+6))),
    SUMIF(INDIRECT(Equipo!$D$4&amp;"!B10:B1000"),$B199,INDIRECT(Equipo!$D$4&amp;"!"&amp;ADDRESS(10,COLUMN(D$9)+6)&amp;":"&amp;ADDRESS(1000,COLUMN(D$9)+6))),
    SUMIF(INDIRECT(Equipo!$E$4&amp;"!B10:B1000"),$B199,INDIRECT(Equipo!$E$4&amp;"!"&amp;ADDRESS(10,COLUMN(D$9)+6)&amp;":"&amp;ADDRESS(1000,COLUMN(D$9)+6))),
    SUMIF(INDIRECT(Equipo!$F$4&amp;"!B10:B1000"),$B199,INDIRECT(Equipo!$F$4&amp;"!"&amp;ADDRESS(10,COLUMN(D$9)+6)&amp;":"&amp;ADDRESS(1000,COLUMN(D$9)+6))),
    SUMIF(INDIRECT(Equipo!$G$4&amp;"!B10:B1000"),$B199,INDIRECT(Equipo!$G$4&amp;"!"&amp;ADDRESS(10,COLUMN(D$9)+6)&amp;":"&amp;ADDRESS(1000,COLUMN(D$9)+6)))))</f>
        <v>-</v>
      </c>
      <c r="E199" s="2" t="str">
        <f ca="1">IF(ISBLANK(Tareas!$B197),"-",
SUM(
    SUMIF(INDIRECT(Equipo!$C$4&amp;"!B10:B1000"),$B199,INDIRECT(Equipo!$C$4&amp;"!"&amp;ADDRESS(10,COLUMN(E$9)+6)&amp;":"&amp;ADDRESS(1000,COLUMN(E$9)+6))),
    SUMIF(INDIRECT(Equipo!$D$4&amp;"!B10:B1000"),$B199,INDIRECT(Equipo!$D$4&amp;"!"&amp;ADDRESS(10,COLUMN(E$9)+6)&amp;":"&amp;ADDRESS(1000,COLUMN(E$9)+6))),
    SUMIF(INDIRECT(Equipo!$E$4&amp;"!B10:B1000"),$B199,INDIRECT(Equipo!$E$4&amp;"!"&amp;ADDRESS(10,COLUMN(E$9)+6)&amp;":"&amp;ADDRESS(1000,COLUMN(E$9)+6))),
    SUMIF(INDIRECT(Equipo!$F$4&amp;"!B10:B1000"),$B199,INDIRECT(Equipo!$F$4&amp;"!"&amp;ADDRESS(10,COLUMN(E$9)+6)&amp;":"&amp;ADDRESS(1000,COLUMN(E$9)+6))),
    SUMIF(INDIRECT(Equipo!$G$4&amp;"!B10:B1000"),$B199,INDIRECT(Equipo!$G$4&amp;"!"&amp;ADDRESS(10,COLUMN(E$9)+6)&amp;":"&amp;ADDRESS(1000,COLUMN(E$9)+6)))))</f>
        <v>-</v>
      </c>
      <c r="F199" s="2" t="str">
        <f ca="1">IF(ISBLANK(Tareas!$B197),"-",
SUM(
    SUMIF(INDIRECT(Equipo!$C$4&amp;"!B10:B1000"),$B199,INDIRECT(Equipo!$C$4&amp;"!"&amp;ADDRESS(10,COLUMN(F$9)+6)&amp;":"&amp;ADDRESS(1000,COLUMN(F$9)+6))),
    SUMIF(INDIRECT(Equipo!$D$4&amp;"!B10:B1000"),$B199,INDIRECT(Equipo!$D$4&amp;"!"&amp;ADDRESS(10,COLUMN(F$9)+6)&amp;":"&amp;ADDRESS(1000,COLUMN(F$9)+6))),
    SUMIF(INDIRECT(Equipo!$E$4&amp;"!B10:B1000"),$B199,INDIRECT(Equipo!$E$4&amp;"!"&amp;ADDRESS(10,COLUMN(F$9)+6)&amp;":"&amp;ADDRESS(1000,COLUMN(F$9)+6))),
    SUMIF(INDIRECT(Equipo!$F$4&amp;"!B10:B1000"),$B199,INDIRECT(Equipo!$F$4&amp;"!"&amp;ADDRESS(10,COLUMN(F$9)+6)&amp;":"&amp;ADDRESS(1000,COLUMN(F$9)+6))),
    SUMIF(INDIRECT(Equipo!$G$4&amp;"!B10:B1000"),$B199,INDIRECT(Equipo!$G$4&amp;"!"&amp;ADDRESS(10,COLUMN(F$9)+6)&amp;":"&amp;ADDRESS(1000,COLUMN(F$9)+6)))))</f>
        <v>-</v>
      </c>
      <c r="G199" s="2" t="str">
        <f ca="1">IF(ISBLANK(Tareas!$B197),"-",
SUM(
    SUMIF(INDIRECT(Equipo!$C$4&amp;"!B10:B1000"),$B199,INDIRECT(Equipo!$C$4&amp;"!"&amp;ADDRESS(10,COLUMN(G$9)+6)&amp;":"&amp;ADDRESS(1000,COLUMN(G$9)+6))),
    SUMIF(INDIRECT(Equipo!$D$4&amp;"!B10:B1000"),$B199,INDIRECT(Equipo!$D$4&amp;"!"&amp;ADDRESS(10,COLUMN(G$9)+6)&amp;":"&amp;ADDRESS(1000,COLUMN(G$9)+6))),
    SUMIF(INDIRECT(Equipo!$E$4&amp;"!B10:B1000"),$B199,INDIRECT(Equipo!$E$4&amp;"!"&amp;ADDRESS(10,COLUMN(G$9)+6)&amp;":"&amp;ADDRESS(1000,COLUMN(G$9)+6))),
    SUMIF(INDIRECT(Equipo!$F$4&amp;"!B10:B1000"),$B199,INDIRECT(Equipo!$F$4&amp;"!"&amp;ADDRESS(10,COLUMN(G$9)+6)&amp;":"&amp;ADDRESS(1000,COLUMN(G$9)+6))),
    SUMIF(INDIRECT(Equipo!$G$4&amp;"!B10:B1000"),$B199,INDIRECT(Equipo!$G$4&amp;"!"&amp;ADDRESS(10,COLUMN(G$9)+6)&amp;":"&amp;ADDRESS(1000,COLUMN(G$9)+6)))))</f>
        <v>-</v>
      </c>
    </row>
    <row r="200" spans="2:7">
      <c r="C200" s="2" t="str">
        <f>IF(ISBLANK(Tareas!$B198),"-",SUM(D200:G200))</f>
        <v>-</v>
      </c>
      <c r="D200" s="2" t="str">
        <f ca="1">IF(ISBLANK(Tareas!$B198),"-",
SUM(
    SUMIF(INDIRECT(Equipo!$C$4&amp;"!B10:B1000"),$B200,INDIRECT(Equipo!$C$4&amp;"!"&amp;ADDRESS(10,COLUMN(D$9)+6)&amp;":"&amp;ADDRESS(1000,COLUMN(D$9)+6))),
    SUMIF(INDIRECT(Equipo!$D$4&amp;"!B10:B1000"),$B200,INDIRECT(Equipo!$D$4&amp;"!"&amp;ADDRESS(10,COLUMN(D$9)+6)&amp;":"&amp;ADDRESS(1000,COLUMN(D$9)+6))),
    SUMIF(INDIRECT(Equipo!$E$4&amp;"!B10:B1000"),$B200,INDIRECT(Equipo!$E$4&amp;"!"&amp;ADDRESS(10,COLUMN(D$9)+6)&amp;":"&amp;ADDRESS(1000,COLUMN(D$9)+6))),
    SUMIF(INDIRECT(Equipo!$F$4&amp;"!B10:B1000"),$B200,INDIRECT(Equipo!$F$4&amp;"!"&amp;ADDRESS(10,COLUMN(D$9)+6)&amp;":"&amp;ADDRESS(1000,COLUMN(D$9)+6))),
    SUMIF(INDIRECT(Equipo!$G$4&amp;"!B10:B1000"),$B200,INDIRECT(Equipo!$G$4&amp;"!"&amp;ADDRESS(10,COLUMN(D$9)+6)&amp;":"&amp;ADDRESS(1000,COLUMN(D$9)+6)))))</f>
        <v>-</v>
      </c>
      <c r="E200" s="2" t="str">
        <f ca="1">IF(ISBLANK(Tareas!$B198),"-",
SUM(
    SUMIF(INDIRECT(Equipo!$C$4&amp;"!B10:B1000"),$B200,INDIRECT(Equipo!$C$4&amp;"!"&amp;ADDRESS(10,COLUMN(E$9)+6)&amp;":"&amp;ADDRESS(1000,COLUMN(E$9)+6))),
    SUMIF(INDIRECT(Equipo!$D$4&amp;"!B10:B1000"),$B200,INDIRECT(Equipo!$D$4&amp;"!"&amp;ADDRESS(10,COLUMN(E$9)+6)&amp;":"&amp;ADDRESS(1000,COLUMN(E$9)+6))),
    SUMIF(INDIRECT(Equipo!$E$4&amp;"!B10:B1000"),$B200,INDIRECT(Equipo!$E$4&amp;"!"&amp;ADDRESS(10,COLUMN(E$9)+6)&amp;":"&amp;ADDRESS(1000,COLUMN(E$9)+6))),
    SUMIF(INDIRECT(Equipo!$F$4&amp;"!B10:B1000"),$B200,INDIRECT(Equipo!$F$4&amp;"!"&amp;ADDRESS(10,COLUMN(E$9)+6)&amp;":"&amp;ADDRESS(1000,COLUMN(E$9)+6))),
    SUMIF(INDIRECT(Equipo!$G$4&amp;"!B10:B1000"),$B200,INDIRECT(Equipo!$G$4&amp;"!"&amp;ADDRESS(10,COLUMN(E$9)+6)&amp;":"&amp;ADDRESS(1000,COLUMN(E$9)+6)))))</f>
        <v>-</v>
      </c>
      <c r="F200" s="2" t="str">
        <f ca="1">IF(ISBLANK(Tareas!$B198),"-",
SUM(
    SUMIF(INDIRECT(Equipo!$C$4&amp;"!B10:B1000"),$B200,INDIRECT(Equipo!$C$4&amp;"!"&amp;ADDRESS(10,COLUMN(F$9)+6)&amp;":"&amp;ADDRESS(1000,COLUMN(F$9)+6))),
    SUMIF(INDIRECT(Equipo!$D$4&amp;"!B10:B1000"),$B200,INDIRECT(Equipo!$D$4&amp;"!"&amp;ADDRESS(10,COLUMN(F$9)+6)&amp;":"&amp;ADDRESS(1000,COLUMN(F$9)+6))),
    SUMIF(INDIRECT(Equipo!$E$4&amp;"!B10:B1000"),$B200,INDIRECT(Equipo!$E$4&amp;"!"&amp;ADDRESS(10,COLUMN(F$9)+6)&amp;":"&amp;ADDRESS(1000,COLUMN(F$9)+6))),
    SUMIF(INDIRECT(Equipo!$F$4&amp;"!B10:B1000"),$B200,INDIRECT(Equipo!$F$4&amp;"!"&amp;ADDRESS(10,COLUMN(F$9)+6)&amp;":"&amp;ADDRESS(1000,COLUMN(F$9)+6))),
    SUMIF(INDIRECT(Equipo!$G$4&amp;"!B10:B1000"),$B200,INDIRECT(Equipo!$G$4&amp;"!"&amp;ADDRESS(10,COLUMN(F$9)+6)&amp;":"&amp;ADDRESS(1000,COLUMN(F$9)+6)))))</f>
        <v>-</v>
      </c>
      <c r="G200" s="2" t="str">
        <f ca="1">IF(ISBLANK(Tareas!$B198),"-",
SUM(
    SUMIF(INDIRECT(Equipo!$C$4&amp;"!B10:B1000"),$B200,INDIRECT(Equipo!$C$4&amp;"!"&amp;ADDRESS(10,COLUMN(G$9)+6)&amp;":"&amp;ADDRESS(1000,COLUMN(G$9)+6))),
    SUMIF(INDIRECT(Equipo!$D$4&amp;"!B10:B1000"),$B200,INDIRECT(Equipo!$D$4&amp;"!"&amp;ADDRESS(10,COLUMN(G$9)+6)&amp;":"&amp;ADDRESS(1000,COLUMN(G$9)+6))),
    SUMIF(INDIRECT(Equipo!$E$4&amp;"!B10:B1000"),$B200,INDIRECT(Equipo!$E$4&amp;"!"&amp;ADDRESS(10,COLUMN(G$9)+6)&amp;":"&amp;ADDRESS(1000,COLUMN(G$9)+6))),
    SUMIF(INDIRECT(Equipo!$F$4&amp;"!B10:B1000"),$B200,INDIRECT(Equipo!$F$4&amp;"!"&amp;ADDRESS(10,COLUMN(G$9)+6)&amp;":"&amp;ADDRESS(1000,COLUMN(G$9)+6))),
    SUMIF(INDIRECT(Equipo!$G$4&amp;"!B10:B1000"),$B200,INDIRECT(Equipo!$G$4&amp;"!"&amp;ADDRESS(10,COLUMN(G$9)+6)&amp;":"&amp;ADDRESS(1000,COLUMN(G$9)+6)))))</f>
        <v>-</v>
      </c>
    </row>
    <row r="201" spans="2:7">
      <c r="B201" t="s">
        <v>52</v>
      </c>
    </row>
  </sheetData>
  <conditionalFormatting sqref="C10:G200">
    <cfRule type="cellIs" dxfId="0"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76BC-5B61-4C43-B09C-455443598FDD}">
  <dimension ref="A1:P79"/>
  <sheetViews>
    <sheetView showGridLines="0" tabSelected="1" topLeftCell="A20" workbookViewId="0">
      <selection activeCell="I44" sqref="I44"/>
    </sheetView>
  </sheetViews>
  <sheetFormatPr defaultColWidth="11" defaultRowHeight="15.6"/>
  <cols>
    <col min="2" max="2" width="55.875" customWidth="1"/>
    <col min="3" max="14" width="11.5" customWidth="1"/>
    <col min="17" max="17" width="33.625" customWidth="1"/>
    <col min="18" max="18" width="3.125" customWidth="1"/>
  </cols>
  <sheetData>
    <row r="1" spans="1:16" ht="20.45">
      <c r="A1" s="12" t="s">
        <v>13</v>
      </c>
      <c r="P1" s="12" t="s">
        <v>14</v>
      </c>
    </row>
    <row r="2" spans="1:16" ht="20.45">
      <c r="A2" s="12"/>
    </row>
    <row r="3" spans="1:16">
      <c r="A3" s="8" t="s">
        <v>15</v>
      </c>
    </row>
    <row r="5" spans="1:16">
      <c r="B5" s="6" t="s">
        <v>16</v>
      </c>
      <c r="C5" s="13" t="s">
        <v>17</v>
      </c>
      <c r="D5" s="13"/>
      <c r="E5" s="13"/>
    </row>
    <row r="6" spans="1:16">
      <c r="B6" s="6" t="s">
        <v>18</v>
      </c>
      <c r="C6" s="31">
        <v>45635</v>
      </c>
      <c r="D6" s="14"/>
    </row>
    <row r="7" spans="1:16">
      <c r="B7" s="6"/>
    </row>
    <row r="8" spans="1:16">
      <c r="B8" s="6"/>
    </row>
    <row r="9" spans="1:16">
      <c r="B9" s="6" t="s">
        <v>19</v>
      </c>
      <c r="C9" s="15">
        <v>16</v>
      </c>
      <c r="D9" s="24"/>
    </row>
    <row r="12" spans="1:16">
      <c r="A12" s="8" t="s">
        <v>20</v>
      </c>
    </row>
    <row r="13" spans="1:16">
      <c r="B13" s="36"/>
      <c r="C13" s="36"/>
      <c r="D13" s="36"/>
      <c r="E13" s="36"/>
    </row>
    <row r="14" spans="1:16">
      <c r="B14" s="36"/>
      <c r="C14" s="36"/>
      <c r="D14" s="36"/>
      <c r="E14" s="36"/>
    </row>
    <row r="15" spans="1:16">
      <c r="B15" s="36"/>
      <c r="C15" s="36"/>
      <c r="D15" s="36"/>
      <c r="E15" s="36"/>
    </row>
    <row r="16" spans="1:16">
      <c r="B16" s="36"/>
      <c r="C16" s="36"/>
      <c r="D16" s="36"/>
      <c r="E16" s="36"/>
    </row>
    <row r="17" spans="1:14">
      <c r="B17" s="36"/>
      <c r="C17" s="36"/>
      <c r="D17" s="36"/>
      <c r="E17" s="36"/>
    </row>
    <row r="18" spans="1:14">
      <c r="B18" s="36"/>
      <c r="C18" s="36"/>
      <c r="D18" s="36"/>
      <c r="E18" s="36"/>
    </row>
    <row r="19" spans="1:14">
      <c r="B19" s="36"/>
      <c r="C19" s="36"/>
      <c r="D19" s="36"/>
      <c r="E19" s="36"/>
    </row>
    <row r="22" spans="1:14">
      <c r="A22" s="8" t="s">
        <v>21</v>
      </c>
      <c r="D22" s="9" t="s">
        <v>22</v>
      </c>
      <c r="E22" s="9" t="s">
        <v>23</v>
      </c>
      <c r="F22" s="9" t="s">
        <v>24</v>
      </c>
      <c r="G22" s="9" t="s">
        <v>25</v>
      </c>
      <c r="I22" s="24"/>
    </row>
    <row r="23" spans="1:14">
      <c r="C23" s="3" t="s">
        <v>26</v>
      </c>
      <c r="D23" s="10">
        <f ca="1">PV!D7</f>
        <v>2.5</v>
      </c>
      <c r="E23" s="10">
        <f ca="1">PV!E7</f>
        <v>28.5</v>
      </c>
      <c r="F23" s="10">
        <f ca="1">PV!F7</f>
        <v>47</v>
      </c>
      <c r="G23" s="10">
        <f ca="1">PV!G7</f>
        <v>37.25</v>
      </c>
      <c r="I23" s="24"/>
    </row>
    <row r="24" spans="1:14">
      <c r="C24" s="3" t="s">
        <v>27</v>
      </c>
      <c r="D24" s="11">
        <f ca="1">IF(D23="","",D23)</f>
        <v>2.5</v>
      </c>
      <c r="E24" s="11">
        <f ca="1">IF(E23="",D24,D24+E23)</f>
        <v>31</v>
      </c>
      <c r="F24" s="11">
        <f t="shared" ref="F24:G24" ca="1" si="0">IF(F23="",E24,E24+F23)</f>
        <v>78</v>
      </c>
      <c r="G24" s="11">
        <f t="shared" ca="1" si="0"/>
        <v>115.25</v>
      </c>
    </row>
    <row r="25" spans="1:14">
      <c r="C25" s="16" t="s">
        <v>28</v>
      </c>
      <c r="D25" s="1">
        <f ca="1">MAX(PV!D8:G8)</f>
        <v>115.25</v>
      </c>
    </row>
    <row r="27" spans="1:14">
      <c r="A27" s="8" t="s">
        <v>29</v>
      </c>
    </row>
    <row r="28" spans="1:14">
      <c r="C28" s="3" t="s">
        <v>30</v>
      </c>
      <c r="D28" s="11">
        <f ca="1">IF($C$9&gt;=COLUMN(D$22)+9,AC!D7,NA())</f>
        <v>3</v>
      </c>
      <c r="E28" s="11">
        <f ca="1">IF($C$9&gt;=COLUMN(E$22)+9,AC!E7,NA())</f>
        <v>24.2</v>
      </c>
      <c r="F28" s="11">
        <f ca="1">IF($C$9&gt;=COLUMN(F$22)+9,AC!F7,NA())</f>
        <v>70.2</v>
      </c>
      <c r="G28" s="11">
        <f ca="1">IF($C$9&gt;=COLUMN(G$22)+9,AC!G7,NA())</f>
        <v>94.75</v>
      </c>
    </row>
    <row r="29" spans="1:14">
      <c r="C29" s="3" t="s">
        <v>31</v>
      </c>
      <c r="D29" s="11">
        <f ca="1">IF($C$9&gt;=COLUMN(D$22)+9,EV!D7,NA())</f>
        <v>1.25</v>
      </c>
      <c r="E29" s="11">
        <f ca="1">IF($C$9&gt;=COLUMN(E$22)+9,AC!E8,NA())</f>
        <v>21.2</v>
      </c>
      <c r="F29" s="11">
        <f ca="1">IF($C$9&gt;=COLUMN(F$22)+9,AC!F8,NA())</f>
        <v>46</v>
      </c>
      <c r="G29" s="11">
        <f ca="1">IF($C$9&gt;=COLUMN(G$22)+9,AC!G8,NA())</f>
        <v>24.55</v>
      </c>
    </row>
    <row r="30" spans="1:14">
      <c r="C30" s="3" t="s">
        <v>32</v>
      </c>
      <c r="D30" s="1">
        <f ca="1">MAX(AC!D7:G7)</f>
        <v>94.75</v>
      </c>
    </row>
    <row r="31" spans="1:14">
      <c r="D31" s="2"/>
      <c r="E31" s="2"/>
      <c r="F31" s="2"/>
      <c r="G31" s="2"/>
      <c r="H31" s="2"/>
      <c r="I31" s="2"/>
      <c r="J31" s="2"/>
      <c r="K31" s="2"/>
      <c r="L31" s="2"/>
      <c r="M31" s="2"/>
      <c r="N31" s="2"/>
    </row>
    <row r="32" spans="1:14" ht="16.149999999999999" thickBot="1">
      <c r="A32" s="8" t="s">
        <v>33</v>
      </c>
      <c r="D32" s="2"/>
      <c r="E32" s="2"/>
      <c r="F32" s="2"/>
      <c r="G32" s="2"/>
      <c r="H32" s="2"/>
      <c r="I32" s="2"/>
      <c r="J32" s="2"/>
      <c r="K32" s="2"/>
      <c r="L32" s="2"/>
      <c r="M32" s="2"/>
      <c r="N32" s="2"/>
    </row>
    <row r="33" spans="2:14">
      <c r="C33" s="3" t="s">
        <v>34</v>
      </c>
      <c r="D33" s="17">
        <f ca="1">IF(OR(ISERROR(D28),ISERROR(D29))," - ",D29-D28)</f>
        <v>-1.75</v>
      </c>
      <c r="E33" s="18">
        <f t="shared" ref="E33:G33" ca="1" si="1">IF(OR(ISERROR(E28),ISERROR(E29))," - ",E29-E28)</f>
        <v>-3</v>
      </c>
      <c r="F33" s="18">
        <f t="shared" ca="1" si="1"/>
        <v>-24.200000000000003</v>
      </c>
      <c r="G33" s="32">
        <f t="shared" ca="1" si="1"/>
        <v>-70.2</v>
      </c>
    </row>
    <row r="34" spans="2:14">
      <c r="C34" s="3" t="s">
        <v>35</v>
      </c>
      <c r="D34" s="19">
        <f ca="1">IF(OR(ISERROR(D24),ISERROR(D29))," - ",D29-D24)</f>
        <v>-1.25</v>
      </c>
      <c r="E34" s="2">
        <f t="shared" ref="E34:G34" ca="1" si="2">IF(OR(ISERROR(E24),ISERROR(E29))," - ",E29-E24)</f>
        <v>-9.8000000000000007</v>
      </c>
      <c r="F34" s="2">
        <f t="shared" ca="1" si="2"/>
        <v>-32</v>
      </c>
      <c r="G34" s="33">
        <f t="shared" ca="1" si="2"/>
        <v>-90.7</v>
      </c>
    </row>
    <row r="35" spans="2:14">
      <c r="C35" s="3" t="s">
        <v>36</v>
      </c>
      <c r="D35" s="19">
        <f ca="1">IF(OR(ISERROR(D28),ISERROR(D29))," - ",D29/D28)</f>
        <v>0.41666666666666669</v>
      </c>
      <c r="E35" s="2">
        <f t="shared" ref="E35:G35" ca="1" si="3">IF(OR(ISERROR(E28),ISERROR(E29))," - ",E29/E28)</f>
        <v>0.87603305785123964</v>
      </c>
      <c r="F35" s="2">
        <f t="shared" ca="1" si="3"/>
        <v>0.6552706552706552</v>
      </c>
      <c r="G35" s="33">
        <f t="shared" ca="1" si="3"/>
        <v>0.25910290237467021</v>
      </c>
    </row>
    <row r="36" spans="2:14">
      <c r="C36" s="3" t="s">
        <v>37</v>
      </c>
      <c r="D36" s="19">
        <f ca="1">IF(OR(ISERROR(D24),ISERROR(D29))," - ",D29/D24)</f>
        <v>0.5</v>
      </c>
      <c r="E36" s="2">
        <f t="shared" ref="E36:G36" ca="1" si="4">IF(OR(ISERROR(E24),ISERROR(E29))," - ",E29/E24)</f>
        <v>0.68387096774193545</v>
      </c>
      <c r="F36" s="2">
        <f t="shared" ca="1" si="4"/>
        <v>0.58974358974358976</v>
      </c>
      <c r="G36" s="33">
        <f t="shared" ca="1" si="4"/>
        <v>0.21301518438177874</v>
      </c>
    </row>
    <row r="37" spans="2:14" ht="16.149999999999999" thickBot="1">
      <c r="C37" s="3" t="s">
        <v>38</v>
      </c>
      <c r="D37" s="20">
        <f ca="1">IF(AND(ISERROR(D28),ISERROR(D29))," - ",$D$25/D35)</f>
        <v>276.59999999999997</v>
      </c>
      <c r="E37" s="21">
        <f t="shared" ref="E37:G37" ca="1" si="5">IF(AND(ISERROR(E28),ISERROR(E29))," - ",$D$25/E35)</f>
        <v>131.55896226415095</v>
      </c>
      <c r="F37" s="21">
        <f t="shared" ca="1" si="5"/>
        <v>175.88152173913045</v>
      </c>
      <c r="G37" s="34">
        <f t="shared" ca="1" si="5"/>
        <v>444.80397148676167</v>
      </c>
    </row>
    <row r="38" spans="2:14">
      <c r="D38" s="2"/>
      <c r="E38" s="2"/>
      <c r="F38" s="2"/>
      <c r="G38" s="2"/>
      <c r="H38" s="2"/>
      <c r="I38" s="2"/>
      <c r="J38" s="2"/>
      <c r="K38" s="2"/>
      <c r="L38" s="2"/>
      <c r="M38" s="2"/>
      <c r="N38" s="2"/>
    </row>
    <row r="39" spans="2:14">
      <c r="D39" s="2"/>
      <c r="E39" s="2"/>
      <c r="F39" s="2"/>
      <c r="G39" s="2"/>
      <c r="H39" s="2"/>
      <c r="I39" s="2"/>
      <c r="J39" s="2"/>
      <c r="K39" s="2"/>
      <c r="L39" s="2"/>
      <c r="M39" s="2"/>
      <c r="N39" s="2"/>
    </row>
    <row r="40" spans="2:14">
      <c r="B40" s="25" t="s">
        <v>39</v>
      </c>
      <c r="E40" s="2"/>
      <c r="F40" s="2"/>
      <c r="G40" s="2"/>
      <c r="H40" s="2"/>
      <c r="I40" s="2"/>
      <c r="J40" s="2"/>
      <c r="K40" s="2"/>
      <c r="L40" s="2"/>
      <c r="M40" s="2"/>
      <c r="N40" s="2"/>
    </row>
    <row r="41" spans="2:14" ht="15.75">
      <c r="D41" s="3" t="s">
        <v>30</v>
      </c>
      <c r="E41" s="27">
        <f ca="1">D30</f>
        <v>94.75</v>
      </c>
      <c r="H41" s="3" t="s">
        <v>30</v>
      </c>
      <c r="I41" s="27">
        <f ca="1">D30</f>
        <v>94.75</v>
      </c>
      <c r="J41" s="35"/>
      <c r="K41" s="2"/>
      <c r="L41" s="2"/>
      <c r="M41" s="2"/>
      <c r="N41" s="2"/>
    </row>
    <row r="42" spans="2:14" ht="16.149999999999999" thickBot="1">
      <c r="D42" s="3" t="s">
        <v>40</v>
      </c>
      <c r="E42" s="28">
        <v>66</v>
      </c>
      <c r="H42" s="3" t="s">
        <v>41</v>
      </c>
      <c r="I42" s="28">
        <v>2084</v>
      </c>
      <c r="K42" s="2"/>
      <c r="L42" s="2"/>
      <c r="M42" s="2"/>
      <c r="N42" s="2"/>
    </row>
    <row r="43" spans="2:14" ht="16.149999999999999" thickBot="1">
      <c r="D43" s="3" t="s">
        <v>42</v>
      </c>
      <c r="E43" s="26">
        <f ca="1">IF(E42=0,"Falta PF",E41/E42)</f>
        <v>1.4356060606060606</v>
      </c>
      <c r="F43" s="2" t="s">
        <v>43</v>
      </c>
      <c r="G43" s="2"/>
      <c r="H43" s="3" t="s">
        <v>42</v>
      </c>
      <c r="I43" s="26">
        <f ca="1">IF(I42=0,"Falta LOC",I41/I42)</f>
        <v>4.5465451055662187E-2</v>
      </c>
      <c r="J43" s="2" t="s">
        <v>44</v>
      </c>
      <c r="K43" s="2"/>
      <c r="L43" s="2"/>
      <c r="M43" s="2"/>
      <c r="N43" s="2"/>
    </row>
    <row r="44" spans="2:14">
      <c r="D44" s="2"/>
      <c r="E44" s="2"/>
      <c r="F44" s="2"/>
      <c r="G44" s="2"/>
      <c r="H44" s="2"/>
      <c r="I44" s="2"/>
      <c r="J44" s="2"/>
      <c r="K44" s="2"/>
      <c r="L44" s="2"/>
      <c r="M44" s="2"/>
      <c r="N44" s="2"/>
    </row>
    <row r="45" spans="2:14">
      <c r="D45" s="2"/>
      <c r="E45" s="2"/>
      <c r="F45" s="2"/>
      <c r="G45" s="2"/>
      <c r="H45" s="2"/>
      <c r="I45" s="2"/>
      <c r="J45" s="2"/>
      <c r="K45" s="2"/>
      <c r="L45" s="2"/>
      <c r="M45" s="2"/>
      <c r="N45" s="2"/>
    </row>
    <row r="46" spans="2:14">
      <c r="D46" s="2"/>
      <c r="E46" s="2"/>
      <c r="F46" s="2"/>
      <c r="G46" s="2"/>
      <c r="H46" s="2"/>
      <c r="I46" s="2"/>
      <c r="J46" s="2"/>
      <c r="K46" s="2"/>
      <c r="L46" s="2"/>
      <c r="M46" s="2"/>
      <c r="N46" s="2"/>
    </row>
    <row r="47" spans="2:14">
      <c r="D47" s="2"/>
      <c r="E47" s="2"/>
      <c r="F47" s="2"/>
      <c r="G47" s="2"/>
      <c r="H47" s="2"/>
      <c r="I47" s="2"/>
      <c r="J47" s="2"/>
      <c r="K47" s="2"/>
      <c r="L47" s="2"/>
      <c r="M47" s="2"/>
      <c r="N47" s="2"/>
    </row>
    <row r="48" spans="2:14">
      <c r="D48" s="2"/>
      <c r="E48" s="2"/>
      <c r="F48" s="2"/>
      <c r="G48" s="2"/>
      <c r="H48" s="2"/>
      <c r="I48" s="2"/>
      <c r="J48" s="2"/>
      <c r="K48" s="2"/>
      <c r="L48" s="2"/>
      <c r="M48" s="2"/>
      <c r="N48" s="2"/>
    </row>
    <row r="49" spans="4:14">
      <c r="D49" s="2"/>
      <c r="E49" s="2"/>
      <c r="F49" s="2"/>
      <c r="G49" s="2"/>
      <c r="H49" s="2"/>
      <c r="I49" s="2"/>
      <c r="J49" s="2"/>
      <c r="K49" s="2"/>
      <c r="L49" s="2"/>
      <c r="M49" s="2"/>
      <c r="N49" s="2"/>
    </row>
    <row r="50" spans="4:14">
      <c r="D50" s="2"/>
      <c r="E50" s="2"/>
      <c r="F50" s="2"/>
      <c r="G50" s="2"/>
      <c r="H50" s="2"/>
      <c r="I50" s="2"/>
      <c r="J50" s="2"/>
      <c r="K50" s="2"/>
      <c r="L50" s="2"/>
      <c r="M50" s="2"/>
      <c r="N50" s="2"/>
    </row>
    <row r="51" spans="4:14">
      <c r="D51" s="2"/>
      <c r="E51" s="2"/>
      <c r="F51" s="2"/>
      <c r="G51" s="2"/>
      <c r="H51" s="2"/>
      <c r="I51" s="2"/>
      <c r="J51" s="2"/>
      <c r="K51" s="2"/>
      <c r="L51" s="2"/>
      <c r="M51" s="2"/>
      <c r="N51" s="2"/>
    </row>
    <row r="52" spans="4:14">
      <c r="D52" s="2"/>
      <c r="E52" s="2"/>
      <c r="F52" s="2"/>
      <c r="G52" s="2"/>
      <c r="H52" s="2"/>
      <c r="I52" s="2"/>
      <c r="J52" s="2"/>
      <c r="K52" s="2"/>
      <c r="L52" s="2"/>
      <c r="M52" s="2"/>
      <c r="N52" s="2"/>
    </row>
    <row r="53" spans="4:14">
      <c r="D53" s="2"/>
      <c r="E53" s="2"/>
      <c r="F53" s="2"/>
      <c r="G53" s="2"/>
      <c r="H53" s="2"/>
      <c r="I53" s="2"/>
      <c r="J53" s="2"/>
      <c r="K53" s="2"/>
      <c r="L53" s="2"/>
      <c r="M53" s="2"/>
      <c r="N53" s="2"/>
    </row>
    <row r="54" spans="4:14">
      <c r="D54" s="2"/>
      <c r="E54" s="2"/>
      <c r="F54" s="2"/>
      <c r="G54" s="2"/>
      <c r="H54" s="2"/>
      <c r="I54" s="2"/>
      <c r="J54" s="2"/>
      <c r="K54" s="2"/>
      <c r="L54" s="2"/>
      <c r="M54" s="2"/>
      <c r="N54" s="2"/>
    </row>
    <row r="55" spans="4:14">
      <c r="D55" s="2"/>
      <c r="E55" s="2"/>
      <c r="F55" s="2"/>
      <c r="G55" s="2"/>
      <c r="H55" s="2"/>
      <c r="I55" s="2"/>
      <c r="J55" s="2"/>
      <c r="K55" s="2"/>
      <c r="L55" s="2"/>
      <c r="M55" s="2"/>
      <c r="N55" s="2"/>
    </row>
    <row r="56" spans="4:14">
      <c r="D56" s="2"/>
      <c r="E56" s="2"/>
      <c r="F56" s="2"/>
      <c r="G56" s="2"/>
      <c r="H56" s="2"/>
      <c r="I56" s="2"/>
      <c r="J56" s="2"/>
      <c r="K56" s="2"/>
      <c r="L56" s="2"/>
      <c r="M56" s="2"/>
      <c r="N56" s="2"/>
    </row>
    <row r="57" spans="4:14">
      <c r="D57" s="2"/>
      <c r="E57" s="2"/>
      <c r="F57" s="2"/>
      <c r="G57" s="2"/>
      <c r="H57" s="2"/>
      <c r="I57" s="2"/>
      <c r="J57" s="2"/>
      <c r="K57" s="2"/>
      <c r="L57" s="2"/>
      <c r="M57" s="2"/>
      <c r="N57" s="2"/>
    </row>
    <row r="58" spans="4:14">
      <c r="D58" s="2"/>
      <c r="E58" s="2"/>
      <c r="F58" s="2"/>
      <c r="G58" s="2"/>
      <c r="H58" s="2"/>
      <c r="I58" s="2"/>
      <c r="J58" s="2"/>
      <c r="K58" s="2"/>
      <c r="L58" s="2"/>
      <c r="M58" s="2"/>
      <c r="N58" s="2"/>
    </row>
    <row r="59" spans="4:14">
      <c r="D59" s="2"/>
      <c r="E59" s="2"/>
      <c r="F59" s="2"/>
      <c r="G59" s="2"/>
      <c r="H59" s="2"/>
      <c r="I59" s="2"/>
      <c r="J59" s="2"/>
      <c r="K59" s="2"/>
      <c r="L59" s="2"/>
      <c r="M59" s="2"/>
      <c r="N59" s="2"/>
    </row>
    <row r="60" spans="4:14">
      <c r="D60" s="2"/>
      <c r="E60" s="2"/>
      <c r="F60" s="2"/>
      <c r="G60" s="2"/>
      <c r="H60" s="2"/>
      <c r="I60" s="2"/>
      <c r="J60" s="2"/>
      <c r="K60" s="2"/>
      <c r="L60" s="2"/>
      <c r="M60" s="2"/>
      <c r="N60" s="2"/>
    </row>
    <row r="61" spans="4:14">
      <c r="D61" s="2"/>
      <c r="E61" s="2"/>
      <c r="F61" s="2"/>
      <c r="G61" s="2"/>
      <c r="H61" s="2"/>
      <c r="I61" s="2"/>
      <c r="J61" s="2"/>
      <c r="K61" s="2"/>
      <c r="L61" s="2"/>
      <c r="M61" s="2"/>
      <c r="N61" s="2"/>
    </row>
    <row r="62" spans="4:14">
      <c r="D62" s="2"/>
      <c r="E62" s="2"/>
      <c r="F62" s="2"/>
      <c r="G62" s="2"/>
      <c r="H62" s="2"/>
      <c r="I62" s="2"/>
      <c r="J62" s="2"/>
      <c r="K62" s="2"/>
      <c r="L62" s="2"/>
      <c r="M62" s="2"/>
      <c r="N62" s="2"/>
    </row>
    <row r="63" spans="4:14">
      <c r="D63" s="2"/>
      <c r="E63" s="2"/>
      <c r="F63" s="2"/>
      <c r="G63" s="2"/>
      <c r="H63" s="2"/>
      <c r="I63" s="2"/>
      <c r="J63" s="2"/>
      <c r="K63" s="2"/>
      <c r="L63" s="2"/>
      <c r="M63" s="2"/>
      <c r="N63" s="2"/>
    </row>
    <row r="64" spans="4:14">
      <c r="D64" s="2"/>
      <c r="E64" s="2"/>
      <c r="F64" s="2"/>
      <c r="G64" s="2"/>
      <c r="H64" s="2"/>
      <c r="I64" s="2"/>
      <c r="J64" s="2"/>
      <c r="K64" s="2"/>
      <c r="L64" s="2"/>
      <c r="M64" s="2"/>
      <c r="N64" s="2"/>
    </row>
    <row r="65" spans="3:14">
      <c r="D65" s="2"/>
      <c r="E65" s="2"/>
      <c r="F65" s="2"/>
      <c r="G65" s="2"/>
      <c r="H65" s="2"/>
      <c r="I65" s="2"/>
      <c r="J65" s="2"/>
      <c r="K65" s="2"/>
      <c r="L65" s="2"/>
      <c r="M65" s="2"/>
      <c r="N65" s="2"/>
    </row>
    <row r="66" spans="3:14">
      <c r="D66" s="2"/>
      <c r="E66" s="2"/>
      <c r="F66" s="2"/>
      <c r="G66" s="2"/>
      <c r="H66" s="2"/>
      <c r="I66" s="2"/>
      <c r="J66" s="2"/>
      <c r="K66" s="2"/>
      <c r="L66" s="2"/>
      <c r="M66" s="2"/>
      <c r="N66" s="2"/>
    </row>
    <row r="67" spans="3:14">
      <c r="D67" s="2"/>
      <c r="E67" s="2"/>
      <c r="F67" s="2"/>
      <c r="G67" s="2"/>
      <c r="H67" s="2"/>
      <c r="I67" s="2"/>
      <c r="J67" s="2"/>
      <c r="K67" s="2"/>
      <c r="L67" s="2"/>
      <c r="M67" s="2"/>
      <c r="N67" s="2"/>
    </row>
    <row r="68" spans="3:14">
      <c r="D68" s="2"/>
      <c r="E68" s="2"/>
      <c r="F68" s="2"/>
      <c r="G68" s="2"/>
      <c r="H68" s="2"/>
      <c r="I68" s="2"/>
      <c r="J68" s="2"/>
      <c r="K68" s="2"/>
      <c r="L68" s="2"/>
      <c r="M68" s="2"/>
      <c r="N68" s="2"/>
    </row>
    <row r="69" spans="3:14">
      <c r="D69" s="2"/>
      <c r="E69" s="2"/>
      <c r="F69" s="2"/>
      <c r="G69" s="2"/>
      <c r="H69" s="2"/>
      <c r="I69" s="2"/>
      <c r="J69" s="2"/>
      <c r="K69" s="2"/>
      <c r="L69" s="2"/>
      <c r="M69" s="2"/>
      <c r="N69" s="2"/>
    </row>
    <row r="70" spans="3:14">
      <c r="D70" s="2"/>
      <c r="E70" s="2"/>
      <c r="F70" s="2"/>
      <c r="G70" s="2"/>
      <c r="H70" s="2"/>
      <c r="I70" s="2"/>
      <c r="J70" s="2"/>
      <c r="K70" s="2"/>
      <c r="L70" s="2"/>
      <c r="M70" s="2"/>
      <c r="N70" s="2"/>
    </row>
    <row r="71" spans="3:14">
      <c r="D71" s="2"/>
      <c r="E71" s="2"/>
      <c r="F71" s="2"/>
      <c r="G71" s="2"/>
      <c r="H71" s="2"/>
      <c r="I71" s="2"/>
      <c r="J71" s="2"/>
      <c r="K71" s="2"/>
      <c r="L71" s="2"/>
      <c r="M71" s="2"/>
      <c r="N71" s="2"/>
    </row>
    <row r="72" spans="3:14">
      <c r="D72" s="2"/>
      <c r="E72" s="2"/>
      <c r="F72" s="2"/>
      <c r="G72" s="2"/>
      <c r="H72" s="2"/>
      <c r="I72" s="2"/>
      <c r="J72" s="2"/>
      <c r="K72" s="2"/>
      <c r="L72" s="2"/>
      <c r="M72" s="2"/>
      <c r="N72" s="2"/>
    </row>
    <row r="73" spans="3:14">
      <c r="D73" s="2"/>
      <c r="E73" s="2"/>
      <c r="F73" s="2"/>
      <c r="G73" s="2"/>
      <c r="H73" s="2"/>
      <c r="I73" s="2"/>
      <c r="J73" s="2"/>
      <c r="K73" s="2"/>
      <c r="L73" s="2"/>
      <c r="M73" s="2"/>
      <c r="N73" s="2"/>
    </row>
    <row r="74" spans="3:14">
      <c r="D74" s="2"/>
      <c r="E74" s="2"/>
      <c r="F74" s="2"/>
      <c r="G74" s="2"/>
      <c r="H74" s="2"/>
      <c r="I74" s="2"/>
      <c r="J74" s="2"/>
      <c r="K74" s="2"/>
      <c r="L74" s="2"/>
      <c r="M74" s="2"/>
      <c r="N74" s="2"/>
    </row>
    <row r="75" spans="3:14">
      <c r="D75" s="2"/>
      <c r="E75" s="2"/>
      <c r="F75" s="2"/>
      <c r="G75" s="2"/>
      <c r="H75" s="2"/>
      <c r="I75" s="2"/>
      <c r="J75" s="2"/>
      <c r="K75" s="2"/>
      <c r="L75" s="2"/>
      <c r="M75" s="2"/>
      <c r="N75" s="2"/>
    </row>
    <row r="76" spans="3:14">
      <c r="D76" s="2"/>
      <c r="E76" s="2"/>
      <c r="F76" s="2"/>
      <c r="G76" s="2"/>
      <c r="H76" s="2"/>
      <c r="I76" s="2"/>
      <c r="J76" s="2"/>
      <c r="K76" s="2"/>
      <c r="L76" s="2"/>
      <c r="M76" s="2"/>
      <c r="N76" s="2"/>
    </row>
    <row r="78" spans="3:14">
      <c r="C78" s="1"/>
    </row>
    <row r="79" spans="3:14">
      <c r="C79" s="3"/>
      <c r="D79" s="1"/>
      <c r="E79" s="1"/>
      <c r="F79" s="1"/>
      <c r="G79" s="1"/>
      <c r="H79" s="1"/>
      <c r="I79" s="1"/>
      <c r="J79" s="1"/>
      <c r="K79" s="1"/>
      <c r="L79" s="1"/>
      <c r="M79" s="1"/>
      <c r="N79" s="1"/>
    </row>
  </sheetData>
  <sortState xmlns:xlrd2="http://schemas.microsoft.com/office/spreadsheetml/2017/richdata2" ref="P31:S70">
    <sortCondition ref="R31:R70"/>
  </sortState>
  <mergeCells count="1">
    <mergeCell ref="B13:E19"/>
  </mergeCells>
  <phoneticPr fontId="7" type="noConversion"/>
  <conditionalFormatting sqref="D28:G29">
    <cfRule type="containsErrors" dxfId="9" priority="8">
      <formula>ISERROR(D28)</formula>
    </cfRule>
  </conditionalFormatting>
  <conditionalFormatting sqref="D33:G36">
    <cfRule type="cellIs" dxfId="8" priority="4" operator="lessThan">
      <formula>0</formula>
    </cfRule>
    <cfRule type="cellIs" dxfId="7" priority="5" operator="greaterThanOrEqual">
      <formula>0</formula>
    </cfRule>
  </conditionalFormatting>
  <conditionalFormatting sqref="D33:G37">
    <cfRule type="containsErrors" dxfId="6" priority="3">
      <formula>ISERROR(D33)</formula>
    </cfRule>
  </conditionalFormatting>
  <conditionalFormatting sqref="E41:E42">
    <cfRule type="containsErrors" dxfId="5" priority="2">
      <formula>ISERROR(E41)</formula>
    </cfRule>
  </conditionalFormatting>
  <conditionalFormatting sqref="I41:I42">
    <cfRule type="containsErrors" dxfId="4" priority="1">
      <formula>ISERROR(I41)</formula>
    </cfRule>
  </conditionalFormatting>
  <conditionalFormatting sqref="K38:N38">
    <cfRule type="cellIs" dxfId="3" priority="6" operator="lessThan">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2D0BE-3B85-C744-BAD7-F67872C69CFA}">
  <dimension ref="A1:G214"/>
  <sheetViews>
    <sheetView topLeftCell="A11" workbookViewId="0">
      <selection activeCell="F33" sqref="F33"/>
    </sheetView>
  </sheetViews>
  <sheetFormatPr defaultColWidth="11" defaultRowHeight="15.6"/>
  <cols>
    <col min="2" max="2" width="39.875" customWidth="1"/>
    <col min="3" max="3" width="21.125" customWidth="1"/>
    <col min="4" max="4" width="11.5" bestFit="1" customWidth="1"/>
    <col min="10" max="10" width="33.625" customWidth="1"/>
    <col min="11" max="11" width="3.125" customWidth="1"/>
  </cols>
  <sheetData>
    <row r="1" spans="1:7">
      <c r="A1" t="s">
        <v>45</v>
      </c>
    </row>
    <row r="2" spans="1:7">
      <c r="B2" t="s">
        <v>46</v>
      </c>
    </row>
    <row r="3" spans="1:7">
      <c r="B3" t="s">
        <v>47</v>
      </c>
    </row>
    <row r="4" spans="1:7">
      <c r="B4" t="s">
        <v>48</v>
      </c>
    </row>
    <row r="5" spans="1:7">
      <c r="B5" t="s">
        <v>49</v>
      </c>
    </row>
    <row r="7" spans="1:7">
      <c r="A7" s="8" t="s">
        <v>31</v>
      </c>
      <c r="D7">
        <f ca="1">SUMPRODUCT($C$10:$C1000,D$10:D1000)</f>
        <v>1.25</v>
      </c>
      <c r="E7">
        <f ca="1">SUMPRODUCT($C$10:$C1000,E$10:E1000)</f>
        <v>30.375</v>
      </c>
      <c r="F7">
        <f ca="1">SUMPRODUCT($C$10:$C1000,F$10:F1000)</f>
        <v>95.25</v>
      </c>
      <c r="G7">
        <f ca="1">SUMPRODUCT($C$10:$C1000,G$10:G1000)</f>
        <v>111</v>
      </c>
    </row>
    <row r="8" spans="1:7">
      <c r="A8" s="8"/>
    </row>
    <row r="9" spans="1:7">
      <c r="B9" s="22" t="s">
        <v>50</v>
      </c>
      <c r="C9" s="22" t="s">
        <v>51</v>
      </c>
      <c r="D9" s="22" t="str">
        <f>Informe!D22</f>
        <v>S13</v>
      </c>
      <c r="E9" s="22" t="str">
        <f>Informe!E22</f>
        <v>S14</v>
      </c>
      <c r="F9" s="22" t="str">
        <f>Informe!F22</f>
        <v>S15</v>
      </c>
      <c r="G9" s="22" t="str">
        <f>Informe!G22</f>
        <v>S16</v>
      </c>
    </row>
    <row r="10" spans="1:7">
      <c r="B10" t="str">
        <f>IF(ISBLANK(Tareas!B6)," - ",Tareas!B6)</f>
        <v>Reunión inicial Ciclo 2</v>
      </c>
      <c r="C10" s="2">
        <f ca="1">PV!C10</f>
        <v>2.5</v>
      </c>
      <c r="D10" s="7">
        <v>0.5</v>
      </c>
      <c r="E10" s="7">
        <v>0.75</v>
      </c>
      <c r="F10" s="7">
        <v>1</v>
      </c>
      <c r="G10" s="7">
        <f>IF(F10="","",MAX($D10:F10))</f>
        <v>1</v>
      </c>
    </row>
    <row r="11" spans="1:7">
      <c r="B11" t="str">
        <f>IF(ISBLANK(Tareas!B7)," - ",Tareas!B7)</f>
        <v>Realización del Resumen ejecutivo</v>
      </c>
      <c r="C11" s="2">
        <f ca="1">PV!C11</f>
        <v>4.5</v>
      </c>
      <c r="D11" s="7">
        <v>0</v>
      </c>
      <c r="E11" s="7">
        <f>IF(D11="","",MAX($D11))</f>
        <v>0</v>
      </c>
      <c r="F11" s="7">
        <v>0.5</v>
      </c>
      <c r="G11" s="7">
        <v>1</v>
      </c>
    </row>
    <row r="12" spans="1:7">
      <c r="B12" t="str">
        <f>IF(ISBLANK(Tareas!B8)," - ",Tareas!B8)</f>
        <v>Revisión documento ERS</v>
      </c>
      <c r="C12" s="2">
        <f ca="1">PV!C12</f>
        <v>5</v>
      </c>
      <c r="D12" s="7">
        <v>0</v>
      </c>
      <c r="E12" s="7">
        <v>1</v>
      </c>
      <c r="F12" s="7">
        <f>IF(E12="","",MAX($D12:E12))</f>
        <v>1</v>
      </c>
      <c r="G12" s="7">
        <f>IF(F12="","",MAX($D12:F12))</f>
        <v>1</v>
      </c>
    </row>
    <row r="13" spans="1:7">
      <c r="B13" t="str">
        <f>IF(ISBLANK(Tareas!B9)," - ",Tareas!B9)</f>
        <v>Revisión documento Estrategia</v>
      </c>
      <c r="C13" s="2">
        <f ca="1">PV!C13</f>
        <v>2.5</v>
      </c>
      <c r="D13" s="7">
        <v>0</v>
      </c>
      <c r="E13" s="7">
        <v>1</v>
      </c>
      <c r="F13" s="7">
        <f>IF(E13="","",MAX($D13:E13))</f>
        <v>1</v>
      </c>
      <c r="G13" s="7">
        <f>IF(F13="","",MAX($D13:F13))</f>
        <v>1</v>
      </c>
    </row>
    <row r="14" spans="1:7">
      <c r="B14" t="str">
        <f>IF(ISBLANK(Tareas!B10)," - ",Tareas!B10)</f>
        <v>Corrección documento Estrategia</v>
      </c>
      <c r="C14" s="2">
        <f ca="1">PV!C14</f>
        <v>2</v>
      </c>
      <c r="D14" s="7">
        <v>0</v>
      </c>
      <c r="E14" s="7">
        <v>1</v>
      </c>
      <c r="F14" s="7">
        <f>IF(E14="","",MAX($D14:E14))</f>
        <v>1</v>
      </c>
      <c r="G14" s="7">
        <f>IF(F14="","",MAX($D14:F14))</f>
        <v>1</v>
      </c>
    </row>
    <row r="15" spans="1:7">
      <c r="B15" t="str">
        <f>IF(ISBLANK(Tareas!B11)," - ",Tareas!B11)</f>
        <v>Revisión documento PGCS</v>
      </c>
      <c r="C15" s="2">
        <f ca="1">PV!C15</f>
        <v>4</v>
      </c>
      <c r="D15" s="7">
        <v>0</v>
      </c>
      <c r="E15" s="7">
        <v>1</v>
      </c>
      <c r="F15" s="7">
        <f>IF(E15="","",MAX($D15:E15))</f>
        <v>1</v>
      </c>
      <c r="G15" s="7">
        <f>IF(F15="","",MAX($D15:F15))</f>
        <v>1</v>
      </c>
    </row>
    <row r="16" spans="1:7">
      <c r="B16" t="str">
        <f>IF(ISBLANK(Tareas!B12)," - ",Tareas!B12)</f>
        <v>Corrección documento PGCS</v>
      </c>
      <c r="C16" s="2">
        <f ca="1">PV!C16</f>
        <v>4.5</v>
      </c>
      <c r="D16" s="7">
        <v>0</v>
      </c>
      <c r="E16" s="7">
        <v>1</v>
      </c>
      <c r="F16" s="7">
        <f>IF(E16="","",MAX($D16:E16))</f>
        <v>1</v>
      </c>
      <c r="G16" s="7">
        <f>IF(F16="","",MAX($D16:F16))</f>
        <v>1</v>
      </c>
    </row>
    <row r="17" spans="2:7">
      <c r="B17" t="str">
        <f>IF(ISBLANK(Tareas!B13)," - ",Tareas!B13)</f>
        <v>Actualización Hoja Valor Ganado</v>
      </c>
      <c r="C17" s="2">
        <f ca="1">PV!C17</f>
        <v>5</v>
      </c>
      <c r="D17" s="7">
        <v>0</v>
      </c>
      <c r="E17" s="7">
        <v>1</v>
      </c>
      <c r="F17" s="7">
        <f>IF(E17="","",MAX($D17:E17))</f>
        <v>1</v>
      </c>
      <c r="G17" s="7">
        <f>IF(F17="","",MAX($D17:F17))</f>
        <v>1</v>
      </c>
    </row>
    <row r="18" spans="2:7">
      <c r="B18" t="str">
        <f>IF(ISBLANK(Tareas!B14)," - ",Tareas!B14)</f>
        <v>Revisión DAN</v>
      </c>
      <c r="C18" s="2">
        <f ca="1">PV!C18</f>
        <v>0.5</v>
      </c>
      <c r="D18" s="7">
        <v>0</v>
      </c>
      <c r="E18" s="7">
        <v>1</v>
      </c>
      <c r="F18" s="7">
        <f>IF(E18="","",MAX($D18:E18))</f>
        <v>1</v>
      </c>
      <c r="G18" s="7">
        <f>IF(F18="","",MAX($D18:F18))</f>
        <v>1</v>
      </c>
    </row>
    <row r="19" spans="2:7">
      <c r="B19" t="str">
        <f>IF(ISBLANK(Tareas!B15)," - ",Tareas!B15)</f>
        <v>Revisión DBN</v>
      </c>
      <c r="C19" s="2">
        <f ca="1">PV!C19</f>
        <v>5</v>
      </c>
      <c r="D19" s="7">
        <v>0</v>
      </c>
      <c r="E19" s="7">
        <v>1</v>
      </c>
      <c r="F19" s="7">
        <f>IF(E19="","",MAX($D19:E19))</f>
        <v>1</v>
      </c>
      <c r="G19" s="7">
        <f>IF(F19="","",MAX($D19:F19))</f>
        <v>1</v>
      </c>
    </row>
    <row r="20" spans="2:7">
      <c r="B20" t="str">
        <f>IF(ISBLANK(Tareas!B16)," - ",Tareas!B16)</f>
        <v>Implementación de código para reestablecimiento de contraseña</v>
      </c>
      <c r="C20" s="2">
        <f ca="1">PV!C20</f>
        <v>1.5</v>
      </c>
      <c r="D20" s="7">
        <v>0</v>
      </c>
      <c r="E20" s="7">
        <f t="shared" ref="E12:E75" si="0">IF(D20="","",MAX($D20))</f>
        <v>0</v>
      </c>
      <c r="F20" s="7">
        <v>1</v>
      </c>
      <c r="G20" s="7">
        <f>IF(F20="","",MAX($D20:F20))</f>
        <v>1</v>
      </c>
    </row>
    <row r="21" spans="2:7">
      <c r="B21" t="str">
        <f>IF(ISBLANK(Tareas!B17)," - ",Tareas!B17)</f>
        <v>Implementación de código para configurar el botón de estadísticas</v>
      </c>
      <c r="C21" s="2">
        <f ca="1">PV!C21</f>
        <v>2.5</v>
      </c>
      <c r="D21" s="7">
        <v>0</v>
      </c>
      <c r="E21" s="7">
        <f t="shared" si="0"/>
        <v>0</v>
      </c>
      <c r="F21" s="7">
        <v>1</v>
      </c>
      <c r="G21" s="7">
        <f>IF(F21="","",MAX($D21:F21))</f>
        <v>1</v>
      </c>
    </row>
    <row r="22" spans="2:7">
      <c r="B22" t="str">
        <f>IF(ISBLANK(Tareas!B18)," - ",Tareas!B18)</f>
        <v>Implementación de código para configurar el ranking global</v>
      </c>
      <c r="C22" s="2">
        <f ca="1">PV!C22</f>
        <v>5</v>
      </c>
      <c r="D22" s="7">
        <v>0</v>
      </c>
      <c r="E22" s="7">
        <f t="shared" si="0"/>
        <v>0</v>
      </c>
      <c r="F22" s="7">
        <v>1</v>
      </c>
      <c r="G22" s="7">
        <f>IF(F22="","",MAX($D22:F22))</f>
        <v>1</v>
      </c>
    </row>
    <row r="23" spans="2:7">
      <c r="B23" t="str">
        <f>IF(ISBLANK(Tareas!B19)," - ",Tareas!B19)</f>
        <v>Implementación de código para automatizar el proceso de elección de ganador de un partido</v>
      </c>
      <c r="C23" s="2">
        <f ca="1">PV!C23</f>
        <v>3</v>
      </c>
      <c r="D23" s="7">
        <v>0</v>
      </c>
      <c r="E23" s="7">
        <f t="shared" si="0"/>
        <v>0</v>
      </c>
      <c r="F23" s="7">
        <v>1</v>
      </c>
      <c r="G23" s="7">
        <f>IF(F23="","",MAX($D23:F23))</f>
        <v>1</v>
      </c>
    </row>
    <row r="24" spans="2:7">
      <c r="B24" t="str">
        <f>IF(ISBLANK(Tareas!B20)," - ",Tareas!B20)</f>
        <v>Implementación de código para automatizar la clasificación de cada torneo</v>
      </c>
      <c r="C24" s="2">
        <f ca="1">PV!C24</f>
        <v>4</v>
      </c>
      <c r="D24" s="7">
        <v>0</v>
      </c>
      <c r="E24" s="7">
        <f t="shared" si="0"/>
        <v>0</v>
      </c>
      <c r="F24" s="7">
        <v>1</v>
      </c>
      <c r="G24" s="7">
        <f>IF(F24="","",MAX($D24:F24))</f>
        <v>1</v>
      </c>
    </row>
    <row r="25" spans="2:7">
      <c r="B25" t="str">
        <f>IF(ISBLANK(Tareas!B21)," - ",Tareas!B21)</f>
        <v>Implementación de código para arreglar establecimiento de puntos</v>
      </c>
      <c r="C25" s="2">
        <f ca="1">PV!C25</f>
        <v>3</v>
      </c>
      <c r="D25" s="7">
        <v>0</v>
      </c>
      <c r="E25" s="7">
        <f t="shared" si="0"/>
        <v>0</v>
      </c>
      <c r="F25" s="7">
        <v>1</v>
      </c>
      <c r="G25" s="7">
        <f>IF(F25="","",MAX($D25:F25))</f>
        <v>1</v>
      </c>
    </row>
    <row r="26" spans="2:7">
      <c r="B26" t="str">
        <f>IF(ISBLANK(Tareas!B23)," - ",Tareas!B23)</f>
        <v>Cambiar código para mejorar el diseño de la app (incluye todas las pantallas de ella)</v>
      </c>
      <c r="C26" s="2">
        <f ca="1">PV!C26</f>
        <v>3</v>
      </c>
      <c r="D26" s="7">
        <v>0</v>
      </c>
      <c r="E26" s="7">
        <f t="shared" si="0"/>
        <v>0</v>
      </c>
      <c r="F26" s="7">
        <v>1</v>
      </c>
      <c r="G26" s="7">
        <f>IF(F26="","",MAX($D26:F26))</f>
        <v>1</v>
      </c>
    </row>
    <row r="27" spans="2:7">
      <c r="B27" t="str">
        <f>IF(ISBLANK(Tareas!B24)," - ",Tareas!B24)</f>
        <v>Realizar diagrama GANTT</v>
      </c>
      <c r="C27" s="2">
        <f ca="1">PV!C27</f>
        <v>11</v>
      </c>
      <c r="D27" s="7">
        <v>0</v>
      </c>
      <c r="E27" s="7">
        <f t="shared" si="0"/>
        <v>0</v>
      </c>
      <c r="F27" s="7">
        <v>1</v>
      </c>
      <c r="G27" s="7">
        <v>1</v>
      </c>
    </row>
    <row r="28" spans="2:7">
      <c r="B28" t="str">
        <f>IF(ISBLANK(Tareas!B25)," - ",Tareas!B25)</f>
        <v>Inspeccion de codigo</v>
      </c>
      <c r="C28" s="2">
        <f ca="1">PV!C28</f>
        <v>4</v>
      </c>
      <c r="D28" s="7">
        <v>0</v>
      </c>
      <c r="E28" s="7">
        <f t="shared" si="0"/>
        <v>0</v>
      </c>
      <c r="F28" s="7">
        <v>1</v>
      </c>
      <c r="G28" s="7">
        <f>IF(F28="","",MAX($D28:F28))</f>
        <v>1</v>
      </c>
    </row>
    <row r="29" spans="2:7">
      <c r="B29" t="str">
        <f>IF(ISBLANK(Tareas!B26)," - ",Tareas!B26)</f>
        <v>Realización de pruebas Unitarias</v>
      </c>
      <c r="C29" s="2">
        <f ca="1">PV!C29</f>
        <v>9</v>
      </c>
      <c r="D29" s="7">
        <v>0</v>
      </c>
      <c r="E29" s="7">
        <f t="shared" si="0"/>
        <v>0</v>
      </c>
      <c r="F29" s="7">
        <v>1</v>
      </c>
      <c r="G29" s="7">
        <v>1</v>
      </c>
    </row>
    <row r="30" spans="2:7">
      <c r="B30" t="str">
        <f>IF(ISBLANK(Tareas!B27)," - ",Tareas!B27)</f>
        <v>Realización de pruebas del Sistema</v>
      </c>
      <c r="C30" s="2">
        <f ca="1">PV!C30</f>
        <v>6</v>
      </c>
      <c r="D30" s="7">
        <v>0</v>
      </c>
      <c r="E30" s="7">
        <f t="shared" si="0"/>
        <v>0</v>
      </c>
      <c r="F30" s="7">
        <v>1</v>
      </c>
      <c r="G30" s="7">
        <v>1</v>
      </c>
    </row>
    <row r="31" spans="2:7">
      <c r="B31" t="str">
        <f>IF(ISBLANK(Tareas!B28)," - ",Tareas!B28)</f>
        <v>Reunión de revisión de código y pruebas</v>
      </c>
      <c r="C31" s="2">
        <f ca="1">PV!C31</f>
        <v>3</v>
      </c>
      <c r="D31" s="7">
        <v>0</v>
      </c>
      <c r="E31" s="7">
        <f t="shared" si="0"/>
        <v>0</v>
      </c>
      <c r="F31" s="7">
        <v>1</v>
      </c>
      <c r="G31" s="7">
        <v>1</v>
      </c>
    </row>
    <row r="32" spans="2:7">
      <c r="B32" t="str">
        <f>IF(ISBLANK(Tareas!B29)," - ",Tareas!B29)</f>
        <v>Construir y presentar la DEMO final</v>
      </c>
      <c r="C32" s="2">
        <f ca="1">PV!C32</f>
        <v>7</v>
      </c>
      <c r="D32" s="7">
        <v>0</v>
      </c>
      <c r="E32" s="7">
        <f t="shared" si="0"/>
        <v>0</v>
      </c>
      <c r="F32" s="7">
        <v>1</v>
      </c>
      <c r="G32" s="7">
        <v>1</v>
      </c>
    </row>
    <row r="33" spans="2:7">
      <c r="B33" t="str">
        <f>IF(ISBLANK(Tareas!B31)," - ",Tareas!B31)</f>
        <v>Reunión Postmortem</v>
      </c>
      <c r="C33" s="2">
        <f ca="1">PV!C33</f>
        <v>8</v>
      </c>
      <c r="D33" s="7">
        <v>0</v>
      </c>
      <c r="E33" s="7">
        <f t="shared" si="0"/>
        <v>0</v>
      </c>
      <c r="F33" s="7">
        <f>IF(E33="","",MAX($D33:E33))</f>
        <v>0</v>
      </c>
      <c r="G33" s="7">
        <v>1</v>
      </c>
    </row>
    <row r="34" spans="2:7">
      <c r="B34" t="str">
        <f>IF(ISBLANK(Tareas!B32)," - ",Tareas!B32)</f>
        <v>Análisis Postmortem</v>
      </c>
      <c r="C34" s="2">
        <f ca="1">PV!C34</f>
        <v>5.5</v>
      </c>
      <c r="D34" s="7">
        <v>0</v>
      </c>
      <c r="E34" s="7">
        <f t="shared" si="0"/>
        <v>0</v>
      </c>
      <c r="F34" s="7">
        <f>IF(E34="","",MAX($D34:E34))</f>
        <v>0</v>
      </c>
      <c r="G34" s="7">
        <v>1</v>
      </c>
    </row>
    <row r="35" spans="2:7">
      <c r="B35" t="str">
        <f>IF(ISBLANK(Tareas!B33)," - ",Tareas!B33)</f>
        <v xml:space="preserve"> - </v>
      </c>
      <c r="C35" s="2">
        <f ca="1">PV!C35</f>
        <v>2.5</v>
      </c>
      <c r="D35" s="7">
        <v>0</v>
      </c>
      <c r="E35" s="7">
        <f t="shared" si="0"/>
        <v>0</v>
      </c>
      <c r="F35" s="7">
        <f>IF(E35="","",MAX($D35:E35))</f>
        <v>0</v>
      </c>
      <c r="G35" s="7">
        <f>IF(F35="","",MAX($D35:F35))</f>
        <v>0</v>
      </c>
    </row>
    <row r="36" spans="2:7">
      <c r="B36" t="str">
        <f>IF(ISBLANK(Tareas!B34)," - ",Tareas!B34)</f>
        <v xml:space="preserve"> - </v>
      </c>
      <c r="C36" s="2">
        <f ca="1">PV!C36</f>
        <v>1.75</v>
      </c>
      <c r="D36" s="7">
        <v>0</v>
      </c>
      <c r="E36" s="7">
        <f t="shared" si="0"/>
        <v>0</v>
      </c>
      <c r="F36" s="7">
        <f>IF(E36="","",MAX($D36:E36))</f>
        <v>0</v>
      </c>
      <c r="G36" s="7">
        <f>IF(F36="","",MAX($D36:F36))</f>
        <v>0</v>
      </c>
    </row>
    <row r="37" spans="2:7">
      <c r="B37" t="str">
        <f>IF(ISBLANK(Tareas!B35)," - ",Tareas!B35)</f>
        <v xml:space="preserve"> - </v>
      </c>
      <c r="C37" s="2" t="str">
        <f>PV!C37</f>
        <v>-</v>
      </c>
      <c r="D37" s="7">
        <v>0</v>
      </c>
      <c r="E37" s="7">
        <f t="shared" si="0"/>
        <v>0</v>
      </c>
      <c r="F37" s="7">
        <f>IF(E37="","",MAX($D37:E37))</f>
        <v>0</v>
      </c>
      <c r="G37" s="7">
        <f>IF(F37="","",MAX($D37:F37))</f>
        <v>0</v>
      </c>
    </row>
    <row r="38" spans="2:7">
      <c r="B38" t="str">
        <f>IF(ISBLANK(Tareas!B36)," - ",Tareas!B36)</f>
        <v xml:space="preserve"> - </v>
      </c>
      <c r="C38" s="2" t="str">
        <f>PV!C38</f>
        <v>-</v>
      </c>
      <c r="D38" s="7">
        <v>0</v>
      </c>
      <c r="E38" s="7">
        <f t="shared" si="0"/>
        <v>0</v>
      </c>
      <c r="F38" s="7">
        <f>IF(E38="","",MAX($D38:E38))</f>
        <v>0</v>
      </c>
      <c r="G38" s="7">
        <f>IF(F38="","",MAX($D38:F38))</f>
        <v>0</v>
      </c>
    </row>
    <row r="39" spans="2:7">
      <c r="B39" t="str">
        <f>IF(ISBLANK(Tareas!B37)," - ",Tareas!B37)</f>
        <v xml:space="preserve"> - </v>
      </c>
      <c r="C39" s="2" t="str">
        <f>PV!C39</f>
        <v>-</v>
      </c>
      <c r="D39" s="7">
        <v>0</v>
      </c>
      <c r="E39" s="7">
        <f t="shared" si="0"/>
        <v>0</v>
      </c>
      <c r="F39" s="7">
        <f>IF(E39="","",MAX($D39:E39))</f>
        <v>0</v>
      </c>
      <c r="G39" s="7">
        <f>IF(F39="","",MAX($D39:F39))</f>
        <v>0</v>
      </c>
    </row>
    <row r="40" spans="2:7">
      <c r="B40" t="str">
        <f>IF(ISBLANK(Tareas!B38)," - ",Tareas!B38)</f>
        <v xml:space="preserve"> - </v>
      </c>
      <c r="C40" s="2" t="str">
        <f>PV!C40</f>
        <v>-</v>
      </c>
      <c r="D40" s="7">
        <v>0</v>
      </c>
      <c r="E40" s="7">
        <f t="shared" si="0"/>
        <v>0</v>
      </c>
      <c r="F40" s="7">
        <f>IF(E40="","",MAX($D40:E40))</f>
        <v>0</v>
      </c>
      <c r="G40" s="7">
        <f>IF(F40="","",MAX($D40:F40))</f>
        <v>0</v>
      </c>
    </row>
    <row r="41" spans="2:7">
      <c r="B41" t="str">
        <f>IF(ISBLANK(Tareas!B39)," - ",Tareas!B39)</f>
        <v xml:space="preserve"> - </v>
      </c>
      <c r="C41" s="2" t="str">
        <f>PV!C41</f>
        <v>-</v>
      </c>
      <c r="D41" s="7">
        <v>0</v>
      </c>
      <c r="E41" s="7">
        <f t="shared" si="0"/>
        <v>0</v>
      </c>
      <c r="F41" s="7">
        <f>IF(E41="","",MAX($D41:E41))</f>
        <v>0</v>
      </c>
      <c r="G41" s="7">
        <f>IF(F41="","",MAX($D41:F41))</f>
        <v>0</v>
      </c>
    </row>
    <row r="42" spans="2:7">
      <c r="B42" t="str">
        <f>IF(ISBLANK(Tareas!B40)," - ",Tareas!B40)</f>
        <v xml:space="preserve"> - </v>
      </c>
      <c r="C42" s="2" t="str">
        <f>PV!C42</f>
        <v>-</v>
      </c>
      <c r="D42" s="7">
        <v>0</v>
      </c>
      <c r="E42" s="7">
        <f t="shared" si="0"/>
        <v>0</v>
      </c>
      <c r="F42" s="7">
        <f>IF(E42="","",MAX($D42:E42))</f>
        <v>0</v>
      </c>
      <c r="G42" s="7">
        <f>IF(F42="","",MAX($D42:F42))</f>
        <v>0</v>
      </c>
    </row>
    <row r="43" spans="2:7">
      <c r="B43" t="str">
        <f>IF(ISBLANK(Tareas!B41)," - ",Tareas!B41)</f>
        <v xml:space="preserve"> - </v>
      </c>
      <c r="C43" s="2" t="str">
        <f>PV!C43</f>
        <v>-</v>
      </c>
      <c r="D43" s="7">
        <v>0</v>
      </c>
      <c r="E43" s="7">
        <f t="shared" si="0"/>
        <v>0</v>
      </c>
      <c r="F43" s="7">
        <f>IF(E43="","",MAX($D43:E43))</f>
        <v>0</v>
      </c>
      <c r="G43" s="7">
        <f>IF(F43="","",MAX($D43:F43))</f>
        <v>0</v>
      </c>
    </row>
    <row r="44" spans="2:7">
      <c r="B44" t="str">
        <f>IF(ISBLANK(Tareas!B42)," - ",Tareas!B42)</f>
        <v xml:space="preserve"> - </v>
      </c>
      <c r="C44" s="2" t="str">
        <f>PV!C44</f>
        <v>-</v>
      </c>
      <c r="D44" s="7">
        <v>0</v>
      </c>
      <c r="E44" s="7">
        <f t="shared" si="0"/>
        <v>0</v>
      </c>
      <c r="F44" s="7">
        <f>IF(E44="","",MAX($D44:E44))</f>
        <v>0</v>
      </c>
      <c r="G44" s="7">
        <f>IF(F44="","",MAX($D44:F44))</f>
        <v>0</v>
      </c>
    </row>
    <row r="45" spans="2:7">
      <c r="B45" t="str">
        <f>IF(ISBLANK(Tareas!B43)," - ",Tareas!B43)</f>
        <v xml:space="preserve"> - </v>
      </c>
      <c r="C45" s="2" t="str">
        <f>PV!C45</f>
        <v>-</v>
      </c>
      <c r="D45" s="7">
        <v>0</v>
      </c>
      <c r="E45" s="7">
        <f t="shared" si="0"/>
        <v>0</v>
      </c>
      <c r="F45" s="7">
        <f>IF(E45="","",MAX($D45:E45))</f>
        <v>0</v>
      </c>
      <c r="G45" s="7">
        <f>IF(F45="","",MAX($D45:F45))</f>
        <v>0</v>
      </c>
    </row>
    <row r="46" spans="2:7">
      <c r="B46" t="str">
        <f>IF(ISBLANK(Tareas!B44)," - ",Tareas!B44)</f>
        <v xml:space="preserve"> - </v>
      </c>
      <c r="C46" s="2" t="str">
        <f>PV!C46</f>
        <v>-</v>
      </c>
      <c r="D46" s="7">
        <v>0</v>
      </c>
      <c r="E46" s="7">
        <f t="shared" si="0"/>
        <v>0</v>
      </c>
      <c r="F46" s="7">
        <f>IF(E46="","",MAX($D46:E46))</f>
        <v>0</v>
      </c>
      <c r="G46" s="7">
        <f>IF(F46="","",MAX($D46:F46))</f>
        <v>0</v>
      </c>
    </row>
    <row r="47" spans="2:7">
      <c r="B47" t="str">
        <f>IF(ISBLANK(Tareas!B45)," - ",Tareas!B45)</f>
        <v xml:space="preserve"> - </v>
      </c>
      <c r="C47" s="2" t="str">
        <f>PV!C47</f>
        <v>-</v>
      </c>
      <c r="D47" s="7">
        <v>0</v>
      </c>
      <c r="E47" s="7">
        <f t="shared" si="0"/>
        <v>0</v>
      </c>
      <c r="F47" s="7">
        <f>IF(E47="","",MAX($D47:E47))</f>
        <v>0</v>
      </c>
      <c r="G47" s="7">
        <f>IF(F47="","",MAX($D47:F47))</f>
        <v>0</v>
      </c>
    </row>
    <row r="48" spans="2:7">
      <c r="B48" t="str">
        <f>IF(ISBLANK(Tareas!B46)," - ",Tareas!B46)</f>
        <v xml:space="preserve"> - </v>
      </c>
      <c r="C48" s="2" t="str">
        <f>PV!C48</f>
        <v>-</v>
      </c>
      <c r="D48" s="7">
        <v>0</v>
      </c>
      <c r="E48" s="7">
        <f t="shared" si="0"/>
        <v>0</v>
      </c>
      <c r="F48" s="7">
        <f>IF(E48="","",MAX($D48:E48))</f>
        <v>0</v>
      </c>
      <c r="G48" s="7">
        <f>IF(F48="","",MAX($D48:F48))</f>
        <v>0</v>
      </c>
    </row>
    <row r="49" spans="2:7">
      <c r="B49" t="str">
        <f>IF(ISBLANK(Tareas!B47)," - ",Tareas!B47)</f>
        <v xml:space="preserve"> - </v>
      </c>
      <c r="C49" s="2" t="str">
        <f>PV!C49</f>
        <v>-</v>
      </c>
      <c r="D49" s="7">
        <v>0</v>
      </c>
      <c r="E49" s="7">
        <f t="shared" si="0"/>
        <v>0</v>
      </c>
      <c r="F49" s="7">
        <f>IF(E49="","",MAX($D49:E49))</f>
        <v>0</v>
      </c>
      <c r="G49" s="7">
        <f>IF(F49="","",MAX($D49:F49))</f>
        <v>0</v>
      </c>
    </row>
    <row r="50" spans="2:7">
      <c r="B50" t="str">
        <f>IF(ISBLANK(Tareas!B48)," - ",Tareas!B48)</f>
        <v xml:space="preserve"> - </v>
      </c>
      <c r="C50" s="2" t="str">
        <f>PV!C50</f>
        <v>-</v>
      </c>
      <c r="D50" s="7">
        <v>0</v>
      </c>
      <c r="E50" s="7">
        <f t="shared" si="0"/>
        <v>0</v>
      </c>
      <c r="F50" s="7">
        <f>IF(E50="","",MAX($D50:E50))</f>
        <v>0</v>
      </c>
      <c r="G50" s="7">
        <f>IF(F50="","",MAX($D50:F50))</f>
        <v>0</v>
      </c>
    </row>
    <row r="51" spans="2:7">
      <c r="B51" t="str">
        <f>IF(ISBLANK(Tareas!B49)," - ",Tareas!B49)</f>
        <v xml:space="preserve"> - </v>
      </c>
      <c r="C51" s="2" t="str">
        <f>PV!C51</f>
        <v>-</v>
      </c>
      <c r="D51" s="7">
        <v>0</v>
      </c>
      <c r="E51" s="7">
        <f t="shared" si="0"/>
        <v>0</v>
      </c>
      <c r="F51" s="7">
        <f>IF(E51="","",MAX($D51:E51))</f>
        <v>0</v>
      </c>
      <c r="G51" s="7">
        <f>IF(F51="","",MAX($D51:F51))</f>
        <v>0</v>
      </c>
    </row>
    <row r="52" spans="2:7">
      <c r="B52" t="str">
        <f>IF(ISBLANK(Tareas!B50)," - ",Tareas!B50)</f>
        <v xml:space="preserve"> - </v>
      </c>
      <c r="C52" s="2" t="str">
        <f>PV!C52</f>
        <v>-</v>
      </c>
      <c r="D52" s="7">
        <v>0</v>
      </c>
      <c r="E52" s="7">
        <f t="shared" si="0"/>
        <v>0</v>
      </c>
      <c r="F52" s="7">
        <f>IF(E52="","",MAX($D52:E52))</f>
        <v>0</v>
      </c>
      <c r="G52" s="7">
        <f>IF(F52="","",MAX($D52:F52))</f>
        <v>0</v>
      </c>
    </row>
    <row r="53" spans="2:7">
      <c r="B53" t="str">
        <f>IF(ISBLANK(Tareas!B51)," - ",Tareas!B51)</f>
        <v xml:space="preserve"> - </v>
      </c>
      <c r="C53" s="2" t="str">
        <f>PV!C53</f>
        <v>-</v>
      </c>
      <c r="D53" s="7">
        <v>0</v>
      </c>
      <c r="E53" s="7">
        <f t="shared" si="0"/>
        <v>0</v>
      </c>
      <c r="F53" s="7">
        <f>IF(E53="","",MAX($D53:E53))</f>
        <v>0</v>
      </c>
      <c r="G53" s="7">
        <f>IF(F53="","",MAX($D53:F53))</f>
        <v>0</v>
      </c>
    </row>
    <row r="54" spans="2:7">
      <c r="B54" t="str">
        <f>IF(ISBLANK(Tareas!B52)," - ",Tareas!B52)</f>
        <v xml:space="preserve"> - </v>
      </c>
      <c r="C54" s="2" t="str">
        <f>PV!C54</f>
        <v>-</v>
      </c>
      <c r="D54" s="7">
        <v>0</v>
      </c>
      <c r="E54" s="7">
        <f t="shared" si="0"/>
        <v>0</v>
      </c>
      <c r="F54" s="7">
        <f>IF(E54="","",MAX($D54:E54))</f>
        <v>0</v>
      </c>
      <c r="G54" s="7">
        <f>IF(F54="","",MAX($D54:F54))</f>
        <v>0</v>
      </c>
    </row>
    <row r="55" spans="2:7">
      <c r="B55" t="str">
        <f>IF(ISBLANK(Tareas!B53)," - ",Tareas!B53)</f>
        <v xml:space="preserve"> - </v>
      </c>
      <c r="C55" s="2" t="str">
        <f>PV!C55</f>
        <v>-</v>
      </c>
      <c r="D55" s="7">
        <v>0</v>
      </c>
      <c r="E55" s="7">
        <f t="shared" si="0"/>
        <v>0</v>
      </c>
      <c r="F55" s="7">
        <f>IF(E55="","",MAX($D55:E55))</f>
        <v>0</v>
      </c>
      <c r="G55" s="7">
        <f>IF(F55="","",MAX($D55:F55))</f>
        <v>0</v>
      </c>
    </row>
    <row r="56" spans="2:7">
      <c r="B56" t="str">
        <f>IF(ISBLANK(Tareas!B54)," - ",Tareas!B54)</f>
        <v xml:space="preserve"> - </v>
      </c>
      <c r="C56" s="2" t="str">
        <f>PV!C56</f>
        <v>-</v>
      </c>
      <c r="D56" s="7">
        <v>0</v>
      </c>
      <c r="E56" s="7">
        <f t="shared" si="0"/>
        <v>0</v>
      </c>
      <c r="F56" s="7">
        <f>IF(E56="","",MAX($D56:E56))</f>
        <v>0</v>
      </c>
      <c r="G56" s="7">
        <f>IF(F56="","",MAX($D56:F56))</f>
        <v>0</v>
      </c>
    </row>
    <row r="57" spans="2:7">
      <c r="B57" t="str">
        <f>IF(ISBLANK(Tareas!B55)," - ",Tareas!B55)</f>
        <v xml:space="preserve"> - </v>
      </c>
      <c r="C57" s="2" t="str">
        <f>PV!C57</f>
        <v>-</v>
      </c>
      <c r="D57" s="7">
        <v>0</v>
      </c>
      <c r="E57" s="7">
        <f t="shared" si="0"/>
        <v>0</v>
      </c>
      <c r="F57" s="7">
        <f>IF(E57="","",MAX($D57:E57))</f>
        <v>0</v>
      </c>
      <c r="G57" s="7">
        <f>IF(F57="","",MAX($D57:F57))</f>
        <v>0</v>
      </c>
    </row>
    <row r="58" spans="2:7">
      <c r="B58" t="str">
        <f>IF(ISBLANK(Tareas!B56)," - ",Tareas!B56)</f>
        <v xml:space="preserve"> - </v>
      </c>
      <c r="C58" s="2" t="str">
        <f>PV!C58</f>
        <v>-</v>
      </c>
      <c r="D58" s="7">
        <v>0</v>
      </c>
      <c r="E58" s="7">
        <f t="shared" si="0"/>
        <v>0</v>
      </c>
      <c r="F58" s="7">
        <f>IF(E58="","",MAX($D58:E58))</f>
        <v>0</v>
      </c>
      <c r="G58" s="7">
        <f>IF(F58="","",MAX($D58:F58))</f>
        <v>0</v>
      </c>
    </row>
    <row r="59" spans="2:7">
      <c r="B59" t="str">
        <f>IF(ISBLANK(Tareas!B57)," - ",Tareas!B57)</f>
        <v xml:space="preserve"> - </v>
      </c>
      <c r="C59" s="2" t="str">
        <f>PV!C59</f>
        <v>-</v>
      </c>
      <c r="D59" s="7">
        <v>0</v>
      </c>
      <c r="E59" s="7">
        <f t="shared" si="0"/>
        <v>0</v>
      </c>
      <c r="F59" s="7">
        <f>IF(E59="","",MAX($D59:E59))</f>
        <v>0</v>
      </c>
      <c r="G59" s="7">
        <f>IF(F59="","",MAX($D59:F59))</f>
        <v>0</v>
      </c>
    </row>
    <row r="60" spans="2:7">
      <c r="B60" t="str">
        <f>IF(ISBLANK(Tareas!B58)," - ",Tareas!B58)</f>
        <v xml:space="preserve"> - </v>
      </c>
      <c r="C60" s="2" t="str">
        <f>PV!C60</f>
        <v>-</v>
      </c>
      <c r="D60" s="7">
        <v>0</v>
      </c>
      <c r="E60" s="7">
        <f t="shared" si="0"/>
        <v>0</v>
      </c>
      <c r="F60" s="7">
        <f>IF(E60="","",MAX($D60:E60))</f>
        <v>0</v>
      </c>
      <c r="G60" s="7">
        <f>IF(F60="","",MAX($D60:F60))</f>
        <v>0</v>
      </c>
    </row>
    <row r="61" spans="2:7">
      <c r="B61" t="str">
        <f>IF(ISBLANK(Tareas!B59)," - ",Tareas!B59)</f>
        <v xml:space="preserve"> - </v>
      </c>
      <c r="C61" s="2" t="str">
        <f>PV!C61</f>
        <v>-</v>
      </c>
      <c r="D61" s="7">
        <v>0</v>
      </c>
      <c r="E61" s="7">
        <f t="shared" si="0"/>
        <v>0</v>
      </c>
      <c r="F61" s="7">
        <f>IF(E61="","",MAX($D61:E61))</f>
        <v>0</v>
      </c>
      <c r="G61" s="7">
        <f>IF(F61="","",MAX($D61:F61))</f>
        <v>0</v>
      </c>
    </row>
    <row r="62" spans="2:7">
      <c r="B62" t="str">
        <f>IF(ISBLANK(Tareas!B60)," - ",Tareas!B60)</f>
        <v xml:space="preserve"> - </v>
      </c>
      <c r="C62" s="2" t="str">
        <f>PV!C62</f>
        <v>-</v>
      </c>
      <c r="D62" s="7">
        <v>0</v>
      </c>
      <c r="E62" s="7">
        <f t="shared" si="0"/>
        <v>0</v>
      </c>
      <c r="F62" s="7">
        <f>IF(E62="","",MAX($D62:E62))</f>
        <v>0</v>
      </c>
      <c r="G62" s="7">
        <f>IF(F62="","",MAX($D62:F62))</f>
        <v>0</v>
      </c>
    </row>
    <row r="63" spans="2:7">
      <c r="B63" t="str">
        <f>IF(ISBLANK(Tareas!B61)," - ",Tareas!B61)</f>
        <v xml:space="preserve"> - </v>
      </c>
      <c r="C63" s="2" t="str">
        <f>PV!C63</f>
        <v>-</v>
      </c>
      <c r="D63" s="7">
        <v>0</v>
      </c>
      <c r="E63" s="7">
        <f t="shared" si="0"/>
        <v>0</v>
      </c>
      <c r="F63" s="7">
        <f>IF(E63="","",MAX($D63:E63))</f>
        <v>0</v>
      </c>
      <c r="G63" s="7">
        <f>IF(F63="","",MAX($D63:F63))</f>
        <v>0</v>
      </c>
    </row>
    <row r="64" spans="2:7">
      <c r="B64" t="str">
        <f>IF(ISBLANK(Tareas!B62)," - ",Tareas!B62)</f>
        <v xml:space="preserve"> - </v>
      </c>
      <c r="C64" s="2" t="str">
        <f>PV!C64</f>
        <v>-</v>
      </c>
      <c r="D64" s="7">
        <v>0</v>
      </c>
      <c r="E64" s="7">
        <f t="shared" si="0"/>
        <v>0</v>
      </c>
      <c r="F64" s="7">
        <f>IF(E64="","",MAX($D64:E64))</f>
        <v>0</v>
      </c>
      <c r="G64" s="7">
        <f>IF(F64="","",MAX($D64:F64))</f>
        <v>0</v>
      </c>
    </row>
    <row r="65" spans="2:7">
      <c r="B65" t="str">
        <f>IF(ISBLANK(Tareas!B63)," - ",Tareas!B63)</f>
        <v xml:space="preserve"> - </v>
      </c>
      <c r="C65" s="2" t="str">
        <f>PV!C65</f>
        <v>-</v>
      </c>
      <c r="D65" s="7">
        <v>0</v>
      </c>
      <c r="E65" s="7">
        <f t="shared" si="0"/>
        <v>0</v>
      </c>
      <c r="F65" s="7">
        <f>IF(E65="","",MAX($D65:E65))</f>
        <v>0</v>
      </c>
      <c r="G65" s="7">
        <f>IF(F65="","",MAX($D65:F65))</f>
        <v>0</v>
      </c>
    </row>
    <row r="66" spans="2:7">
      <c r="B66" t="str">
        <f>IF(ISBLANK(Tareas!B64)," - ",Tareas!B64)</f>
        <v xml:space="preserve"> - </v>
      </c>
      <c r="C66" s="2" t="str">
        <f>PV!C66</f>
        <v>-</v>
      </c>
      <c r="D66" s="7">
        <v>0</v>
      </c>
      <c r="E66" s="7">
        <f t="shared" si="0"/>
        <v>0</v>
      </c>
      <c r="F66" s="7">
        <f>IF(E66="","",MAX($D66:E66))</f>
        <v>0</v>
      </c>
      <c r="G66" s="7">
        <f>IF(F66="","",MAX($D66:F66))</f>
        <v>0</v>
      </c>
    </row>
    <row r="67" spans="2:7">
      <c r="B67" t="str">
        <f>IF(ISBLANK(Tareas!B65)," - ",Tareas!B65)</f>
        <v xml:space="preserve"> - </v>
      </c>
      <c r="C67" s="2" t="str">
        <f>PV!C67</f>
        <v>-</v>
      </c>
      <c r="D67" s="7">
        <v>0</v>
      </c>
      <c r="E67" s="7">
        <f t="shared" si="0"/>
        <v>0</v>
      </c>
      <c r="F67" s="7">
        <f>IF(E67="","",MAX($D67:E67))</f>
        <v>0</v>
      </c>
      <c r="G67" s="7">
        <f>IF(F67="","",MAX($D67:F67))</f>
        <v>0</v>
      </c>
    </row>
    <row r="68" spans="2:7">
      <c r="B68" t="str">
        <f>IF(ISBLANK(Tareas!B66)," - ",Tareas!B66)</f>
        <v xml:space="preserve"> - </v>
      </c>
      <c r="C68" s="2" t="str">
        <f>PV!C68</f>
        <v>-</v>
      </c>
      <c r="D68" s="7">
        <v>0</v>
      </c>
      <c r="E68" s="7">
        <f t="shared" si="0"/>
        <v>0</v>
      </c>
      <c r="F68" s="7">
        <f>IF(E68="","",MAX($D68:E68))</f>
        <v>0</v>
      </c>
      <c r="G68" s="7">
        <f>IF(F68="","",MAX($D68:F68))</f>
        <v>0</v>
      </c>
    </row>
    <row r="69" spans="2:7">
      <c r="B69" t="str">
        <f>IF(ISBLANK(Tareas!B67)," - ",Tareas!B67)</f>
        <v xml:space="preserve"> - </v>
      </c>
      <c r="C69" s="2" t="str">
        <f>PV!C69</f>
        <v>-</v>
      </c>
      <c r="D69" s="7">
        <v>0</v>
      </c>
      <c r="E69" s="7">
        <f t="shared" si="0"/>
        <v>0</v>
      </c>
      <c r="F69" s="7">
        <f>IF(E69="","",MAX($D69:E69))</f>
        <v>0</v>
      </c>
      <c r="G69" s="7">
        <f>IF(F69="","",MAX($D69:F69))</f>
        <v>0</v>
      </c>
    </row>
    <row r="70" spans="2:7">
      <c r="B70" t="str">
        <f>IF(ISBLANK(Tareas!B68)," - ",Tareas!B68)</f>
        <v xml:space="preserve"> - </v>
      </c>
      <c r="C70" s="2" t="str">
        <f>PV!C70</f>
        <v>-</v>
      </c>
      <c r="D70" s="7">
        <v>0</v>
      </c>
      <c r="E70" s="7">
        <f t="shared" si="0"/>
        <v>0</v>
      </c>
      <c r="F70" s="7">
        <f>IF(E70="","",MAX($D70:E70))</f>
        <v>0</v>
      </c>
      <c r="G70" s="7">
        <f>IF(F70="","",MAX($D70:F70))</f>
        <v>0</v>
      </c>
    </row>
    <row r="71" spans="2:7">
      <c r="B71" t="str">
        <f>IF(ISBLANK(Tareas!B69)," - ",Tareas!B69)</f>
        <v xml:space="preserve"> - </v>
      </c>
      <c r="C71" s="2" t="str">
        <f>PV!C71</f>
        <v>-</v>
      </c>
      <c r="D71" s="7">
        <v>0</v>
      </c>
      <c r="E71" s="7">
        <f t="shared" si="0"/>
        <v>0</v>
      </c>
      <c r="F71" s="7">
        <f>IF(E71="","",MAX($D71:E71))</f>
        <v>0</v>
      </c>
      <c r="G71" s="7">
        <f>IF(F71="","",MAX($D71:F71))</f>
        <v>0</v>
      </c>
    </row>
    <row r="72" spans="2:7">
      <c r="B72" t="str">
        <f>IF(ISBLANK(Tareas!B70)," - ",Tareas!B70)</f>
        <v xml:space="preserve"> - </v>
      </c>
      <c r="C72" s="2" t="str">
        <f>PV!C72</f>
        <v>-</v>
      </c>
      <c r="D72" s="7">
        <v>0</v>
      </c>
      <c r="E72" s="7">
        <f t="shared" si="0"/>
        <v>0</v>
      </c>
      <c r="F72" s="7">
        <f>IF(E72="","",MAX($D72:E72))</f>
        <v>0</v>
      </c>
      <c r="G72" s="7">
        <f>IF(F72="","",MAX($D72:F72))</f>
        <v>0</v>
      </c>
    </row>
    <row r="73" spans="2:7">
      <c r="B73" t="str">
        <f>IF(ISBLANK(Tareas!B71)," - ",Tareas!B71)</f>
        <v xml:space="preserve"> - </v>
      </c>
      <c r="C73" s="2" t="str">
        <f>PV!C73</f>
        <v>-</v>
      </c>
      <c r="D73" s="7">
        <v>0</v>
      </c>
      <c r="E73" s="7">
        <f t="shared" si="0"/>
        <v>0</v>
      </c>
      <c r="F73" s="7">
        <f>IF(E73="","",MAX($D73:E73))</f>
        <v>0</v>
      </c>
      <c r="G73" s="7">
        <f>IF(F73="","",MAX($D73:F73))</f>
        <v>0</v>
      </c>
    </row>
    <row r="74" spans="2:7">
      <c r="B74" t="str">
        <f>IF(ISBLANK(Tareas!B72)," - ",Tareas!B72)</f>
        <v xml:space="preserve"> - </v>
      </c>
      <c r="C74" s="2" t="str">
        <f>PV!C74</f>
        <v>-</v>
      </c>
      <c r="D74" s="7">
        <v>0</v>
      </c>
      <c r="E74" s="7">
        <f t="shared" si="0"/>
        <v>0</v>
      </c>
      <c r="F74" s="7">
        <f>IF(E74="","",MAX($D74:E74))</f>
        <v>0</v>
      </c>
      <c r="G74" s="7">
        <f>IF(F74="","",MAX($D74:F74))</f>
        <v>0</v>
      </c>
    </row>
    <row r="75" spans="2:7">
      <c r="B75" t="str">
        <f>IF(ISBLANK(Tareas!B73)," - ",Tareas!B73)</f>
        <v xml:space="preserve"> - </v>
      </c>
      <c r="C75" s="2" t="str">
        <f>PV!C75</f>
        <v>-</v>
      </c>
      <c r="D75" s="7">
        <v>0</v>
      </c>
      <c r="E75" s="7">
        <f t="shared" si="0"/>
        <v>0</v>
      </c>
      <c r="F75" s="7">
        <f>IF(E75="","",MAX($D75:E75))</f>
        <v>0</v>
      </c>
      <c r="G75" s="7">
        <f>IF(F75="","",MAX($D75:F75))</f>
        <v>0</v>
      </c>
    </row>
    <row r="76" spans="2:7">
      <c r="B76" t="str">
        <f>IF(ISBLANK(Tareas!B74)," - ",Tareas!B74)</f>
        <v xml:space="preserve"> - </v>
      </c>
      <c r="C76" s="2" t="str">
        <f>PV!C76</f>
        <v>-</v>
      </c>
      <c r="D76" s="7">
        <v>0</v>
      </c>
      <c r="E76" s="7">
        <f t="shared" ref="E76:E139" si="1">IF(D76="","",MAX($D76))</f>
        <v>0</v>
      </c>
      <c r="F76" s="7">
        <f>IF(E76="","",MAX($D76:E76))</f>
        <v>0</v>
      </c>
      <c r="G76" s="7">
        <f>IF(F76="","",MAX($D76:F76))</f>
        <v>0</v>
      </c>
    </row>
    <row r="77" spans="2:7">
      <c r="B77" t="str">
        <f>IF(ISBLANK(Tareas!B75)," - ",Tareas!B75)</f>
        <v xml:space="preserve"> - </v>
      </c>
      <c r="C77" s="2" t="str">
        <f>PV!C77</f>
        <v>-</v>
      </c>
      <c r="D77" s="7">
        <v>0</v>
      </c>
      <c r="E77" s="7">
        <f t="shared" si="1"/>
        <v>0</v>
      </c>
      <c r="F77" s="7">
        <f>IF(E77="","",MAX($D77:E77))</f>
        <v>0</v>
      </c>
      <c r="G77" s="7">
        <f>IF(F77="","",MAX($D77:F77))</f>
        <v>0</v>
      </c>
    </row>
    <row r="78" spans="2:7">
      <c r="B78" t="str">
        <f>IF(ISBLANK(Tareas!B76)," - ",Tareas!B76)</f>
        <v xml:space="preserve"> - </v>
      </c>
      <c r="C78" s="2" t="str">
        <f>PV!C78</f>
        <v>-</v>
      </c>
      <c r="D78" s="7">
        <v>0</v>
      </c>
      <c r="E78" s="7">
        <f t="shared" si="1"/>
        <v>0</v>
      </c>
      <c r="F78" s="7">
        <f>IF(E78="","",MAX($D78:E78))</f>
        <v>0</v>
      </c>
      <c r="G78" s="7">
        <f>IF(F78="","",MAX($D78:F78))</f>
        <v>0</v>
      </c>
    </row>
    <row r="79" spans="2:7">
      <c r="B79" t="str">
        <f>IF(ISBLANK(Tareas!B77)," - ",Tareas!B77)</f>
        <v xml:space="preserve"> - </v>
      </c>
      <c r="C79" s="2" t="str">
        <f>PV!C79</f>
        <v>-</v>
      </c>
      <c r="D79" s="7">
        <v>0</v>
      </c>
      <c r="E79" s="7">
        <f t="shared" si="1"/>
        <v>0</v>
      </c>
      <c r="F79" s="7">
        <f>IF(E79="","",MAX($D79:E79))</f>
        <v>0</v>
      </c>
      <c r="G79" s="7">
        <f>IF(F79="","",MAX($D79:F79))</f>
        <v>0</v>
      </c>
    </row>
    <row r="80" spans="2:7">
      <c r="B80" t="str">
        <f>IF(ISBLANK(Tareas!B78)," - ",Tareas!B78)</f>
        <v xml:space="preserve"> - </v>
      </c>
      <c r="C80" s="2" t="str">
        <f>PV!C80</f>
        <v>-</v>
      </c>
      <c r="D80" s="7">
        <v>0</v>
      </c>
      <c r="E80" s="7">
        <f t="shared" si="1"/>
        <v>0</v>
      </c>
      <c r="F80" s="7">
        <f>IF(E80="","",MAX($D80:E80))</f>
        <v>0</v>
      </c>
      <c r="G80" s="7">
        <f>IF(F80="","",MAX($D80:F80))</f>
        <v>0</v>
      </c>
    </row>
    <row r="81" spans="2:7">
      <c r="B81" t="str">
        <f>IF(ISBLANK(Tareas!B79)," - ",Tareas!B79)</f>
        <v xml:space="preserve"> - </v>
      </c>
      <c r="C81" s="2" t="str">
        <f>PV!C81</f>
        <v>-</v>
      </c>
      <c r="D81" s="7">
        <v>0</v>
      </c>
      <c r="E81" s="7">
        <f t="shared" si="1"/>
        <v>0</v>
      </c>
      <c r="F81" s="7">
        <f>IF(E81="","",MAX($D81:E81))</f>
        <v>0</v>
      </c>
      <c r="G81" s="7">
        <f>IF(F81="","",MAX($D81:F81))</f>
        <v>0</v>
      </c>
    </row>
    <row r="82" spans="2:7">
      <c r="B82" t="str">
        <f>IF(ISBLANK(Tareas!B80)," - ",Tareas!B80)</f>
        <v xml:space="preserve"> - </v>
      </c>
      <c r="C82" s="2" t="str">
        <f>PV!C82</f>
        <v>-</v>
      </c>
      <c r="D82" s="7">
        <v>0</v>
      </c>
      <c r="E82" s="7">
        <f t="shared" si="1"/>
        <v>0</v>
      </c>
      <c r="F82" s="7">
        <f>IF(E82="","",MAX($D82:E82))</f>
        <v>0</v>
      </c>
      <c r="G82" s="7">
        <f>IF(F82="","",MAX($D82:F82))</f>
        <v>0</v>
      </c>
    </row>
    <row r="83" spans="2:7">
      <c r="B83" t="str">
        <f>IF(ISBLANK(Tareas!B81)," - ",Tareas!B81)</f>
        <v xml:space="preserve"> - </v>
      </c>
      <c r="C83" s="2" t="str">
        <f>PV!C83</f>
        <v>-</v>
      </c>
      <c r="D83" s="7">
        <v>0</v>
      </c>
      <c r="E83" s="7">
        <f t="shared" si="1"/>
        <v>0</v>
      </c>
      <c r="F83" s="7">
        <f>IF(E83="","",MAX($D83:E83))</f>
        <v>0</v>
      </c>
      <c r="G83" s="7">
        <f>IF(F83="","",MAX($D83:F83))</f>
        <v>0</v>
      </c>
    </row>
    <row r="84" spans="2:7">
      <c r="B84" t="str">
        <f>IF(ISBLANK(Tareas!B82)," - ",Tareas!B82)</f>
        <v xml:space="preserve"> - </v>
      </c>
      <c r="C84" s="2" t="str">
        <f>PV!C84</f>
        <v>-</v>
      </c>
      <c r="D84" s="7">
        <v>0</v>
      </c>
      <c r="E84" s="7">
        <f t="shared" si="1"/>
        <v>0</v>
      </c>
      <c r="F84" s="7">
        <f>IF(E84="","",MAX($D84:E84))</f>
        <v>0</v>
      </c>
      <c r="G84" s="7">
        <f>IF(F84="","",MAX($D84:F84))</f>
        <v>0</v>
      </c>
    </row>
    <row r="85" spans="2:7">
      <c r="B85" t="str">
        <f>IF(ISBLANK(Tareas!B83)," - ",Tareas!B83)</f>
        <v xml:space="preserve"> - </v>
      </c>
      <c r="C85" s="2" t="str">
        <f>PV!C85</f>
        <v>-</v>
      </c>
      <c r="D85" s="7">
        <v>0</v>
      </c>
      <c r="E85" s="7">
        <f t="shared" si="1"/>
        <v>0</v>
      </c>
      <c r="F85" s="7">
        <f>IF(E85="","",MAX($D85:E85))</f>
        <v>0</v>
      </c>
      <c r="G85" s="7">
        <f>IF(F85="","",MAX($D85:F85))</f>
        <v>0</v>
      </c>
    </row>
    <row r="86" spans="2:7">
      <c r="B86" t="str">
        <f>IF(ISBLANK(Tareas!B84)," - ",Tareas!B84)</f>
        <v xml:space="preserve"> - </v>
      </c>
      <c r="C86" s="2" t="str">
        <f>PV!C86</f>
        <v>-</v>
      </c>
      <c r="D86" s="7">
        <v>0</v>
      </c>
      <c r="E86" s="7">
        <f t="shared" si="1"/>
        <v>0</v>
      </c>
      <c r="F86" s="7">
        <f>IF(E86="","",MAX($D86:E86))</f>
        <v>0</v>
      </c>
      <c r="G86" s="7">
        <f>IF(F86="","",MAX($D86:F86))</f>
        <v>0</v>
      </c>
    </row>
    <row r="87" spans="2:7">
      <c r="B87" t="str">
        <f>IF(ISBLANK(Tareas!B85)," - ",Tareas!B85)</f>
        <v xml:space="preserve"> - </v>
      </c>
      <c r="C87" s="2" t="str">
        <f>PV!C87</f>
        <v>-</v>
      </c>
      <c r="D87" s="7">
        <v>0</v>
      </c>
      <c r="E87" s="7">
        <f t="shared" si="1"/>
        <v>0</v>
      </c>
      <c r="F87" s="7">
        <f>IF(E87="","",MAX($D87:E87))</f>
        <v>0</v>
      </c>
      <c r="G87" s="7">
        <f>IF(F87="","",MAX($D87:F87))</f>
        <v>0</v>
      </c>
    </row>
    <row r="88" spans="2:7">
      <c r="B88" t="str">
        <f>IF(ISBLANK(Tareas!B86)," - ",Tareas!B86)</f>
        <v xml:space="preserve"> - </v>
      </c>
      <c r="C88" s="2" t="str">
        <f>PV!C88</f>
        <v>-</v>
      </c>
      <c r="D88" s="7">
        <v>0</v>
      </c>
      <c r="E88" s="7">
        <f t="shared" si="1"/>
        <v>0</v>
      </c>
      <c r="F88" s="7">
        <f>IF(E88="","",MAX($D88:E88))</f>
        <v>0</v>
      </c>
      <c r="G88" s="7">
        <f>IF(F88="","",MAX($D88:F88))</f>
        <v>0</v>
      </c>
    </row>
    <row r="89" spans="2:7">
      <c r="B89" t="str">
        <f>IF(ISBLANK(Tareas!B87)," - ",Tareas!B87)</f>
        <v xml:space="preserve"> - </v>
      </c>
      <c r="C89" s="2" t="str">
        <f>PV!C89</f>
        <v>-</v>
      </c>
      <c r="D89" s="7">
        <v>0</v>
      </c>
      <c r="E89" s="7">
        <f t="shared" si="1"/>
        <v>0</v>
      </c>
      <c r="F89" s="7">
        <f>IF(E89="","",MAX($D89:E89))</f>
        <v>0</v>
      </c>
      <c r="G89" s="7">
        <f>IF(F89="","",MAX($D89:F89))</f>
        <v>0</v>
      </c>
    </row>
    <row r="90" spans="2:7">
      <c r="B90" t="str">
        <f>IF(ISBLANK(Tareas!B88)," - ",Tareas!B88)</f>
        <v xml:space="preserve"> - </v>
      </c>
      <c r="C90" s="2" t="str">
        <f>PV!C90</f>
        <v>-</v>
      </c>
      <c r="D90" s="7">
        <v>0</v>
      </c>
      <c r="E90" s="7">
        <f t="shared" si="1"/>
        <v>0</v>
      </c>
      <c r="F90" s="7">
        <f>IF(E90="","",MAX($D90:E90))</f>
        <v>0</v>
      </c>
      <c r="G90" s="7">
        <f>IF(F90="","",MAX($D90:F90))</f>
        <v>0</v>
      </c>
    </row>
    <row r="91" spans="2:7">
      <c r="B91" t="str">
        <f>IF(ISBLANK(Tareas!B89)," - ",Tareas!B89)</f>
        <v xml:space="preserve"> - </v>
      </c>
      <c r="C91" s="2" t="str">
        <f>PV!C91</f>
        <v>-</v>
      </c>
      <c r="D91" s="7">
        <v>0</v>
      </c>
      <c r="E91" s="7">
        <f t="shared" si="1"/>
        <v>0</v>
      </c>
      <c r="F91" s="7">
        <f>IF(E91="","",MAX($D91:E91))</f>
        <v>0</v>
      </c>
      <c r="G91" s="7">
        <f>IF(F91="","",MAX($D91:F91))</f>
        <v>0</v>
      </c>
    </row>
    <row r="92" spans="2:7">
      <c r="B92" t="str">
        <f>IF(ISBLANK(Tareas!B90)," - ",Tareas!B90)</f>
        <v xml:space="preserve"> - </v>
      </c>
      <c r="C92" s="2" t="str">
        <f>PV!C92</f>
        <v>-</v>
      </c>
      <c r="D92" s="7">
        <v>0</v>
      </c>
      <c r="E92" s="7">
        <f t="shared" si="1"/>
        <v>0</v>
      </c>
      <c r="F92" s="7">
        <f>IF(E92="","",MAX($D92:E92))</f>
        <v>0</v>
      </c>
      <c r="G92" s="7">
        <f>IF(F92="","",MAX($D92:F92))</f>
        <v>0</v>
      </c>
    </row>
    <row r="93" spans="2:7">
      <c r="B93" t="str">
        <f>IF(ISBLANK(Tareas!B91)," - ",Tareas!B91)</f>
        <v xml:space="preserve"> - </v>
      </c>
      <c r="C93" s="2" t="str">
        <f>PV!C93</f>
        <v>-</v>
      </c>
      <c r="D93" s="7">
        <v>0</v>
      </c>
      <c r="E93" s="7">
        <f t="shared" si="1"/>
        <v>0</v>
      </c>
      <c r="F93" s="7">
        <f>IF(E93="","",MAX($D93:E93))</f>
        <v>0</v>
      </c>
      <c r="G93" s="7">
        <f>IF(F93="","",MAX($D93:F93))</f>
        <v>0</v>
      </c>
    </row>
    <row r="94" spans="2:7">
      <c r="B94" t="str">
        <f>IF(ISBLANK(Tareas!B92)," - ",Tareas!B92)</f>
        <v xml:space="preserve"> - </v>
      </c>
      <c r="C94" s="2" t="str">
        <f>PV!C94</f>
        <v>-</v>
      </c>
      <c r="D94" s="7">
        <v>0</v>
      </c>
      <c r="E94" s="7">
        <f t="shared" si="1"/>
        <v>0</v>
      </c>
      <c r="F94" s="7">
        <f>IF(E94="","",MAX($D94:E94))</f>
        <v>0</v>
      </c>
      <c r="G94" s="7">
        <f>IF(F94="","",MAX($D94:F94))</f>
        <v>0</v>
      </c>
    </row>
    <row r="95" spans="2:7">
      <c r="B95" t="str">
        <f>IF(ISBLANK(Tareas!B93)," - ",Tareas!B93)</f>
        <v xml:space="preserve"> - </v>
      </c>
      <c r="C95" s="2" t="str">
        <f>PV!C95</f>
        <v>-</v>
      </c>
      <c r="D95" s="7">
        <v>0</v>
      </c>
      <c r="E95" s="7">
        <f t="shared" si="1"/>
        <v>0</v>
      </c>
      <c r="F95" s="7">
        <f>IF(E95="","",MAX($D95:E95))</f>
        <v>0</v>
      </c>
      <c r="G95" s="7">
        <f>IF(F95="","",MAX($D95:F95))</f>
        <v>0</v>
      </c>
    </row>
    <row r="96" spans="2:7">
      <c r="B96" t="str">
        <f>IF(ISBLANK(Tareas!B94)," - ",Tareas!B94)</f>
        <v xml:space="preserve"> - </v>
      </c>
      <c r="C96" s="2" t="str">
        <f>PV!C96</f>
        <v>-</v>
      </c>
      <c r="D96" s="7">
        <v>0</v>
      </c>
      <c r="E96" s="7">
        <f t="shared" si="1"/>
        <v>0</v>
      </c>
      <c r="F96" s="7">
        <f>IF(E96="","",MAX($D96:E96))</f>
        <v>0</v>
      </c>
      <c r="G96" s="7">
        <f>IF(F96="","",MAX($D96:F96))</f>
        <v>0</v>
      </c>
    </row>
    <row r="97" spans="2:7">
      <c r="B97" t="str">
        <f>IF(ISBLANK(Tareas!B95)," - ",Tareas!B95)</f>
        <v xml:space="preserve"> - </v>
      </c>
      <c r="C97" s="2" t="str">
        <f>PV!C97</f>
        <v>-</v>
      </c>
      <c r="D97" s="7">
        <v>0</v>
      </c>
      <c r="E97" s="7">
        <f t="shared" si="1"/>
        <v>0</v>
      </c>
      <c r="F97" s="7">
        <f>IF(E97="","",MAX($D97:E97))</f>
        <v>0</v>
      </c>
      <c r="G97" s="7">
        <f>IF(F97="","",MAX($D97:F97))</f>
        <v>0</v>
      </c>
    </row>
    <row r="98" spans="2:7">
      <c r="B98" t="str">
        <f>IF(ISBLANK(Tareas!B96)," - ",Tareas!B96)</f>
        <v xml:space="preserve"> - </v>
      </c>
      <c r="C98" s="2" t="str">
        <f>PV!C98</f>
        <v>-</v>
      </c>
      <c r="D98" s="7">
        <v>0</v>
      </c>
      <c r="E98" s="7">
        <f t="shared" si="1"/>
        <v>0</v>
      </c>
      <c r="F98" s="7">
        <f>IF(E98="","",MAX($D98:E98))</f>
        <v>0</v>
      </c>
      <c r="G98" s="7">
        <f>IF(F98="","",MAX($D98:F98))</f>
        <v>0</v>
      </c>
    </row>
    <row r="99" spans="2:7">
      <c r="B99" t="str">
        <f>IF(ISBLANK(Tareas!B97)," - ",Tareas!B97)</f>
        <v xml:space="preserve"> - </v>
      </c>
      <c r="C99" s="2" t="str">
        <f>PV!C99</f>
        <v>-</v>
      </c>
      <c r="D99" s="7">
        <v>0</v>
      </c>
      <c r="E99" s="7">
        <f t="shared" si="1"/>
        <v>0</v>
      </c>
      <c r="F99" s="7">
        <f>IF(E99="","",MAX($D99:E99))</f>
        <v>0</v>
      </c>
      <c r="G99" s="7">
        <f>IF(F99="","",MAX($D99:F99))</f>
        <v>0</v>
      </c>
    </row>
    <row r="100" spans="2:7">
      <c r="B100" t="str">
        <f>IF(ISBLANK(Tareas!B98)," - ",Tareas!B98)</f>
        <v xml:space="preserve"> - </v>
      </c>
      <c r="C100" s="2" t="str">
        <f>PV!C100</f>
        <v>-</v>
      </c>
      <c r="D100" s="7">
        <v>0</v>
      </c>
      <c r="E100" s="7">
        <f t="shared" si="1"/>
        <v>0</v>
      </c>
      <c r="F100" s="7">
        <f>IF(E100="","",MAX($D100:E100))</f>
        <v>0</v>
      </c>
      <c r="G100" s="7">
        <f>IF(F100="","",MAX($D100:F100))</f>
        <v>0</v>
      </c>
    </row>
    <row r="101" spans="2:7">
      <c r="B101" t="str">
        <f>IF(ISBLANK(Tareas!B99)," - ",Tareas!B99)</f>
        <v xml:space="preserve"> - </v>
      </c>
      <c r="C101" s="2" t="str">
        <f>PV!C101</f>
        <v>-</v>
      </c>
      <c r="D101" s="7">
        <v>0</v>
      </c>
      <c r="E101" s="7">
        <f t="shared" si="1"/>
        <v>0</v>
      </c>
      <c r="F101" s="7">
        <f>IF(E101="","",MAX($D101:E101))</f>
        <v>0</v>
      </c>
      <c r="G101" s="7">
        <f>IF(F101="","",MAX($D101:F101))</f>
        <v>0</v>
      </c>
    </row>
    <row r="102" spans="2:7">
      <c r="B102" t="str">
        <f>IF(ISBLANK(Tareas!B100)," - ",Tareas!B100)</f>
        <v xml:space="preserve"> - </v>
      </c>
      <c r="C102" s="2" t="str">
        <f>PV!C102</f>
        <v>-</v>
      </c>
      <c r="D102" s="7">
        <v>0</v>
      </c>
      <c r="E102" s="7">
        <f t="shared" si="1"/>
        <v>0</v>
      </c>
      <c r="F102" s="7">
        <f>IF(E102="","",MAX($D102:E102))</f>
        <v>0</v>
      </c>
      <c r="G102" s="7">
        <f>IF(F102="","",MAX($D102:F102))</f>
        <v>0</v>
      </c>
    </row>
    <row r="103" spans="2:7">
      <c r="B103" t="str">
        <f>IF(ISBLANK(Tareas!B101)," - ",Tareas!B101)</f>
        <v xml:space="preserve"> - </v>
      </c>
      <c r="C103" s="2" t="str">
        <f>PV!C103</f>
        <v>-</v>
      </c>
      <c r="D103" s="7">
        <v>0</v>
      </c>
      <c r="E103" s="7">
        <f t="shared" si="1"/>
        <v>0</v>
      </c>
      <c r="F103" s="7">
        <f>IF(E103="","",MAX($D103:E103))</f>
        <v>0</v>
      </c>
      <c r="G103" s="7">
        <f>IF(F103="","",MAX($D103:F103))</f>
        <v>0</v>
      </c>
    </row>
    <row r="104" spans="2:7">
      <c r="B104" t="str">
        <f>IF(ISBLANK(Tareas!B102)," - ",Tareas!B102)</f>
        <v xml:space="preserve"> - </v>
      </c>
      <c r="C104" s="2" t="str">
        <f>PV!C104</f>
        <v>-</v>
      </c>
      <c r="D104" s="7">
        <v>0</v>
      </c>
      <c r="E104" s="7">
        <f t="shared" si="1"/>
        <v>0</v>
      </c>
      <c r="F104" s="7">
        <f>IF(E104="","",MAX($D104:E104))</f>
        <v>0</v>
      </c>
      <c r="G104" s="7">
        <f>IF(F104="","",MAX($D104:F104))</f>
        <v>0</v>
      </c>
    </row>
    <row r="105" spans="2:7">
      <c r="B105" t="str">
        <f>IF(ISBLANK(Tareas!B103)," - ",Tareas!B103)</f>
        <v xml:space="preserve"> - </v>
      </c>
      <c r="C105" s="2" t="str">
        <f>PV!C105</f>
        <v>-</v>
      </c>
      <c r="D105" s="7">
        <v>0</v>
      </c>
      <c r="E105" s="7">
        <f t="shared" si="1"/>
        <v>0</v>
      </c>
      <c r="F105" s="7">
        <f>IF(E105="","",MAX($D105:E105))</f>
        <v>0</v>
      </c>
      <c r="G105" s="7">
        <f>IF(F105="","",MAX($D105:F105))</f>
        <v>0</v>
      </c>
    </row>
    <row r="106" spans="2:7">
      <c r="B106" t="str">
        <f>IF(ISBLANK(Tareas!B104)," - ",Tareas!B104)</f>
        <v xml:space="preserve"> - </v>
      </c>
      <c r="C106" s="2" t="str">
        <f>PV!C106</f>
        <v>-</v>
      </c>
      <c r="D106" s="7">
        <v>0</v>
      </c>
      <c r="E106" s="7">
        <f t="shared" si="1"/>
        <v>0</v>
      </c>
      <c r="F106" s="7">
        <f>IF(E106="","",MAX($D106:E106))</f>
        <v>0</v>
      </c>
      <c r="G106" s="7">
        <f>IF(F106="","",MAX($D106:F106))</f>
        <v>0</v>
      </c>
    </row>
    <row r="107" spans="2:7">
      <c r="B107" t="str">
        <f>IF(ISBLANK(Tareas!B105)," - ",Tareas!B105)</f>
        <v xml:space="preserve"> - </v>
      </c>
      <c r="C107" s="2" t="str">
        <f>PV!C107</f>
        <v>-</v>
      </c>
      <c r="D107" s="7">
        <v>0</v>
      </c>
      <c r="E107" s="7">
        <f t="shared" si="1"/>
        <v>0</v>
      </c>
      <c r="F107" s="7">
        <f>IF(E107="","",MAX($D107:E107))</f>
        <v>0</v>
      </c>
      <c r="G107" s="7">
        <f>IF(F107="","",MAX($D107:F107))</f>
        <v>0</v>
      </c>
    </row>
    <row r="108" spans="2:7">
      <c r="B108" t="str">
        <f>IF(ISBLANK(Tareas!B106)," - ",Tareas!B106)</f>
        <v xml:space="preserve"> - </v>
      </c>
      <c r="C108" s="2" t="str">
        <f>PV!C108</f>
        <v>-</v>
      </c>
      <c r="D108" s="7">
        <v>0</v>
      </c>
      <c r="E108" s="7">
        <f t="shared" si="1"/>
        <v>0</v>
      </c>
      <c r="F108" s="7">
        <f>IF(E108="","",MAX($D108:E108))</f>
        <v>0</v>
      </c>
      <c r="G108" s="7">
        <f>IF(F108="","",MAX($D108:F108))</f>
        <v>0</v>
      </c>
    </row>
    <row r="109" spans="2:7">
      <c r="C109" s="2" t="str">
        <f>PV!C109</f>
        <v>-</v>
      </c>
      <c r="D109" s="7">
        <v>0</v>
      </c>
      <c r="E109" s="7">
        <f t="shared" si="1"/>
        <v>0</v>
      </c>
      <c r="F109" s="7">
        <f>IF(E109="","",MAX($D109:E109))</f>
        <v>0</v>
      </c>
      <c r="G109" s="7">
        <f>IF(F109="","",MAX($D109:F109))</f>
        <v>0</v>
      </c>
    </row>
    <row r="110" spans="2:7">
      <c r="C110" s="2" t="str">
        <f>PV!C110</f>
        <v>-</v>
      </c>
      <c r="D110" s="7">
        <v>0</v>
      </c>
      <c r="E110" s="7">
        <f t="shared" si="1"/>
        <v>0</v>
      </c>
      <c r="F110" s="7">
        <f>IF(E110="","",MAX($D110:E110))</f>
        <v>0</v>
      </c>
      <c r="G110" s="7">
        <f>IF(F110="","",MAX($D110:F110))</f>
        <v>0</v>
      </c>
    </row>
    <row r="111" spans="2:7">
      <c r="C111" s="2" t="str">
        <f>PV!C111</f>
        <v>-</v>
      </c>
      <c r="D111" s="7">
        <v>0</v>
      </c>
      <c r="E111" s="7">
        <f t="shared" si="1"/>
        <v>0</v>
      </c>
      <c r="F111" s="7">
        <f>IF(E111="","",MAX($D111:E111))</f>
        <v>0</v>
      </c>
      <c r="G111" s="7">
        <f>IF(F111="","",MAX($D111:F111))</f>
        <v>0</v>
      </c>
    </row>
    <row r="112" spans="2:7">
      <c r="C112" s="2" t="str">
        <f>PV!C112</f>
        <v>-</v>
      </c>
      <c r="D112" s="7">
        <v>0</v>
      </c>
      <c r="E112" s="7">
        <f t="shared" si="1"/>
        <v>0</v>
      </c>
      <c r="F112" s="7">
        <f>IF(E112="","",MAX($D112:E112))</f>
        <v>0</v>
      </c>
      <c r="G112" s="7">
        <f>IF(F112="","",MAX($D112:F112))</f>
        <v>0</v>
      </c>
    </row>
    <row r="113" spans="3:7">
      <c r="C113" s="2" t="str">
        <f>PV!C113</f>
        <v>-</v>
      </c>
      <c r="D113" s="7">
        <v>0</v>
      </c>
      <c r="E113" s="7">
        <f t="shared" si="1"/>
        <v>0</v>
      </c>
      <c r="F113" s="7">
        <f>IF(E113="","",MAX($D113:E113))</f>
        <v>0</v>
      </c>
      <c r="G113" s="7">
        <f>IF(F113="","",MAX($D113:F113))</f>
        <v>0</v>
      </c>
    </row>
    <row r="114" spans="3:7">
      <c r="C114" s="2" t="str">
        <f>PV!C114</f>
        <v>-</v>
      </c>
      <c r="D114" s="7">
        <v>0</v>
      </c>
      <c r="E114" s="7">
        <f t="shared" si="1"/>
        <v>0</v>
      </c>
      <c r="F114" s="7">
        <f>IF(E114="","",MAX($D114:E114))</f>
        <v>0</v>
      </c>
      <c r="G114" s="7">
        <f>IF(F114="","",MAX($D114:F114))</f>
        <v>0</v>
      </c>
    </row>
    <row r="115" spans="3:7">
      <c r="C115" s="2" t="str">
        <f>PV!C115</f>
        <v>-</v>
      </c>
      <c r="D115" s="7">
        <v>0</v>
      </c>
      <c r="E115" s="7">
        <f t="shared" si="1"/>
        <v>0</v>
      </c>
      <c r="F115" s="7">
        <f>IF(E115="","",MAX($D115:E115))</f>
        <v>0</v>
      </c>
      <c r="G115" s="7">
        <f>IF(F115="","",MAX($D115:F115))</f>
        <v>0</v>
      </c>
    </row>
    <row r="116" spans="3:7">
      <c r="C116" s="2" t="str">
        <f>PV!C116</f>
        <v>-</v>
      </c>
      <c r="D116" s="7">
        <v>0</v>
      </c>
      <c r="E116" s="7">
        <f t="shared" si="1"/>
        <v>0</v>
      </c>
      <c r="F116" s="7">
        <f>IF(E116="","",MAX($D116:E116))</f>
        <v>0</v>
      </c>
      <c r="G116" s="7">
        <f>IF(F116="","",MAX($D116:F116))</f>
        <v>0</v>
      </c>
    </row>
    <row r="117" spans="3:7">
      <c r="C117" s="2" t="str">
        <f>PV!C117</f>
        <v>-</v>
      </c>
      <c r="D117" s="7">
        <v>0</v>
      </c>
      <c r="E117" s="7">
        <f t="shared" si="1"/>
        <v>0</v>
      </c>
      <c r="F117" s="7">
        <f>IF(E117="","",MAX($D117:E117))</f>
        <v>0</v>
      </c>
      <c r="G117" s="7">
        <f>IF(F117="","",MAX($D117:F117))</f>
        <v>0</v>
      </c>
    </row>
    <row r="118" spans="3:7">
      <c r="C118" s="2" t="str">
        <f>PV!C118</f>
        <v>-</v>
      </c>
      <c r="D118" s="7">
        <v>0</v>
      </c>
      <c r="E118" s="7">
        <f t="shared" si="1"/>
        <v>0</v>
      </c>
      <c r="F118" s="7">
        <f>IF(E118="","",MAX($D118:E118))</f>
        <v>0</v>
      </c>
      <c r="G118" s="7">
        <f>IF(F118="","",MAX($D118:F118))</f>
        <v>0</v>
      </c>
    </row>
    <row r="119" spans="3:7">
      <c r="C119" s="2" t="str">
        <f>PV!C119</f>
        <v>-</v>
      </c>
      <c r="D119" s="7">
        <v>0</v>
      </c>
      <c r="E119" s="7">
        <f t="shared" si="1"/>
        <v>0</v>
      </c>
      <c r="F119" s="7">
        <f>IF(E119="","",MAX($D119:E119))</f>
        <v>0</v>
      </c>
      <c r="G119" s="7">
        <f>IF(F119="","",MAX($D119:F119))</f>
        <v>0</v>
      </c>
    </row>
    <row r="120" spans="3:7">
      <c r="C120" s="2" t="str">
        <f>PV!C120</f>
        <v>-</v>
      </c>
      <c r="D120" s="7">
        <v>0</v>
      </c>
      <c r="E120" s="7">
        <f t="shared" si="1"/>
        <v>0</v>
      </c>
      <c r="F120" s="7">
        <f>IF(E120="","",MAX($D120:E120))</f>
        <v>0</v>
      </c>
      <c r="G120" s="7">
        <f>IF(F120="","",MAX($D120:F120))</f>
        <v>0</v>
      </c>
    </row>
    <row r="121" spans="3:7">
      <c r="C121" s="2" t="str">
        <f>PV!C121</f>
        <v>-</v>
      </c>
      <c r="D121" s="7">
        <v>0</v>
      </c>
      <c r="E121" s="7">
        <f t="shared" si="1"/>
        <v>0</v>
      </c>
      <c r="F121" s="7">
        <f>IF(E121="","",MAX($D121:E121))</f>
        <v>0</v>
      </c>
      <c r="G121" s="7">
        <f>IF(F121="","",MAX($D121:F121))</f>
        <v>0</v>
      </c>
    </row>
    <row r="122" spans="3:7">
      <c r="C122" s="2" t="str">
        <f>PV!C122</f>
        <v>-</v>
      </c>
      <c r="D122" s="7">
        <v>0</v>
      </c>
      <c r="E122" s="7">
        <f t="shared" si="1"/>
        <v>0</v>
      </c>
      <c r="F122" s="7">
        <f>IF(E122="","",MAX($D122:E122))</f>
        <v>0</v>
      </c>
      <c r="G122" s="7">
        <f>IF(F122="","",MAX($D122:F122))</f>
        <v>0</v>
      </c>
    </row>
    <row r="123" spans="3:7">
      <c r="C123" s="2" t="str">
        <f>PV!C123</f>
        <v>-</v>
      </c>
      <c r="D123" s="7">
        <v>0</v>
      </c>
      <c r="E123" s="7">
        <f t="shared" si="1"/>
        <v>0</v>
      </c>
      <c r="F123" s="7">
        <f>IF(E123="","",MAX($D123:E123))</f>
        <v>0</v>
      </c>
      <c r="G123" s="7">
        <f>IF(F123="","",MAX($D123:F123))</f>
        <v>0</v>
      </c>
    </row>
    <row r="124" spans="3:7">
      <c r="C124" s="2" t="str">
        <f>PV!C124</f>
        <v>-</v>
      </c>
      <c r="D124" s="7">
        <v>0</v>
      </c>
      <c r="E124" s="7">
        <f t="shared" si="1"/>
        <v>0</v>
      </c>
      <c r="F124" s="7">
        <f>IF(E124="","",MAX($D124:E124))</f>
        <v>0</v>
      </c>
      <c r="G124" s="7">
        <f>IF(F124="","",MAX($D124:F124))</f>
        <v>0</v>
      </c>
    </row>
    <row r="125" spans="3:7">
      <c r="C125" s="2" t="str">
        <f>PV!C125</f>
        <v>-</v>
      </c>
      <c r="D125" s="7">
        <v>0</v>
      </c>
      <c r="E125" s="7">
        <f t="shared" si="1"/>
        <v>0</v>
      </c>
      <c r="F125" s="7">
        <f>IF(E125="","",MAX($D125:E125))</f>
        <v>0</v>
      </c>
      <c r="G125" s="7">
        <f>IF(F125="","",MAX($D125:F125))</f>
        <v>0</v>
      </c>
    </row>
    <row r="126" spans="3:7">
      <c r="C126" s="2" t="str">
        <f>PV!C126</f>
        <v>-</v>
      </c>
      <c r="D126" s="7">
        <v>0</v>
      </c>
      <c r="E126" s="7">
        <f t="shared" si="1"/>
        <v>0</v>
      </c>
      <c r="F126" s="7">
        <f>IF(E126="","",MAX($D126:E126))</f>
        <v>0</v>
      </c>
      <c r="G126" s="7">
        <f>IF(F126="","",MAX($D126:F126))</f>
        <v>0</v>
      </c>
    </row>
    <row r="127" spans="3:7">
      <c r="C127" s="2" t="str">
        <f>PV!C127</f>
        <v>-</v>
      </c>
      <c r="D127" s="7">
        <v>0</v>
      </c>
      <c r="E127" s="7">
        <f t="shared" si="1"/>
        <v>0</v>
      </c>
      <c r="F127" s="7">
        <f>IF(E127="","",MAX($D127:E127))</f>
        <v>0</v>
      </c>
      <c r="G127" s="7">
        <f>IF(F127="","",MAX($D127:F127))</f>
        <v>0</v>
      </c>
    </row>
    <row r="128" spans="3:7">
      <c r="C128" s="2" t="str">
        <f>PV!C128</f>
        <v>-</v>
      </c>
      <c r="D128" s="7">
        <v>0</v>
      </c>
      <c r="E128" s="7">
        <f t="shared" si="1"/>
        <v>0</v>
      </c>
      <c r="F128" s="7">
        <f>IF(E128="","",MAX($D128:E128))</f>
        <v>0</v>
      </c>
      <c r="G128" s="7">
        <f>IF(F128="","",MAX($D128:F128))</f>
        <v>0</v>
      </c>
    </row>
    <row r="129" spans="3:7">
      <c r="C129" s="2" t="str">
        <f>PV!C129</f>
        <v>-</v>
      </c>
      <c r="D129" s="7">
        <v>0</v>
      </c>
      <c r="E129" s="7">
        <f t="shared" si="1"/>
        <v>0</v>
      </c>
      <c r="F129" s="7">
        <f>IF(E129="","",MAX($D129:E129))</f>
        <v>0</v>
      </c>
      <c r="G129" s="7">
        <f>IF(F129="","",MAX($D129:F129))</f>
        <v>0</v>
      </c>
    </row>
    <row r="130" spans="3:7">
      <c r="C130" s="2" t="str">
        <f>PV!C130</f>
        <v>-</v>
      </c>
      <c r="D130" s="7">
        <v>0</v>
      </c>
      <c r="E130" s="7">
        <f t="shared" si="1"/>
        <v>0</v>
      </c>
      <c r="F130" s="7">
        <f>IF(E130="","",MAX($D130:E130))</f>
        <v>0</v>
      </c>
      <c r="G130" s="7">
        <f>IF(F130="","",MAX($D130:F130))</f>
        <v>0</v>
      </c>
    </row>
    <row r="131" spans="3:7">
      <c r="C131" s="2" t="str">
        <f>PV!C131</f>
        <v>-</v>
      </c>
      <c r="D131" s="7">
        <v>0</v>
      </c>
      <c r="E131" s="7">
        <f t="shared" si="1"/>
        <v>0</v>
      </c>
      <c r="F131" s="7">
        <f>IF(E131="","",MAX($D131:E131))</f>
        <v>0</v>
      </c>
      <c r="G131" s="7">
        <f>IF(F131="","",MAX($D131:F131))</f>
        <v>0</v>
      </c>
    </row>
    <row r="132" spans="3:7">
      <c r="C132" s="2" t="str">
        <f>PV!C132</f>
        <v>-</v>
      </c>
      <c r="D132" s="7">
        <v>0</v>
      </c>
      <c r="E132" s="7">
        <f t="shared" si="1"/>
        <v>0</v>
      </c>
      <c r="F132" s="7">
        <f>IF(E132="","",MAX($D132:E132))</f>
        <v>0</v>
      </c>
      <c r="G132" s="7">
        <f>IF(F132="","",MAX($D132:F132))</f>
        <v>0</v>
      </c>
    </row>
    <row r="133" spans="3:7">
      <c r="C133" s="2" t="str">
        <f>PV!C133</f>
        <v>-</v>
      </c>
      <c r="D133" s="7">
        <v>0</v>
      </c>
      <c r="E133" s="7">
        <f t="shared" si="1"/>
        <v>0</v>
      </c>
      <c r="F133" s="7">
        <f>IF(E133="","",MAX($D133:E133))</f>
        <v>0</v>
      </c>
      <c r="G133" s="7">
        <f>IF(F133="","",MAX($D133:F133))</f>
        <v>0</v>
      </c>
    </row>
    <row r="134" spans="3:7">
      <c r="C134" s="2" t="str">
        <f>PV!C134</f>
        <v>-</v>
      </c>
      <c r="D134" s="7">
        <v>0</v>
      </c>
      <c r="E134" s="7">
        <f t="shared" si="1"/>
        <v>0</v>
      </c>
      <c r="F134" s="7">
        <f>IF(E134="","",MAX($D134:E134))</f>
        <v>0</v>
      </c>
      <c r="G134" s="7">
        <f>IF(F134="","",MAX($D134:F134))</f>
        <v>0</v>
      </c>
    </row>
    <row r="135" spans="3:7">
      <c r="C135" s="2" t="str">
        <f>PV!C135</f>
        <v>-</v>
      </c>
      <c r="D135" s="7">
        <v>0</v>
      </c>
      <c r="E135" s="7">
        <f t="shared" si="1"/>
        <v>0</v>
      </c>
      <c r="F135" s="7">
        <f>IF(E135="","",MAX($D135:E135))</f>
        <v>0</v>
      </c>
      <c r="G135" s="7">
        <f>IF(F135="","",MAX($D135:F135))</f>
        <v>0</v>
      </c>
    </row>
    <row r="136" spans="3:7">
      <c r="C136" s="2" t="str">
        <f>PV!C136</f>
        <v>-</v>
      </c>
      <c r="D136" s="7">
        <v>0</v>
      </c>
      <c r="E136" s="7">
        <f t="shared" si="1"/>
        <v>0</v>
      </c>
      <c r="F136" s="7">
        <f>IF(E136="","",MAX($D136:E136))</f>
        <v>0</v>
      </c>
      <c r="G136" s="7">
        <f>IF(F136="","",MAX($D136:F136))</f>
        <v>0</v>
      </c>
    </row>
    <row r="137" spans="3:7">
      <c r="C137" s="2" t="str">
        <f>PV!C137</f>
        <v>-</v>
      </c>
      <c r="D137" s="7">
        <v>0</v>
      </c>
      <c r="E137" s="7">
        <f t="shared" si="1"/>
        <v>0</v>
      </c>
      <c r="F137" s="7">
        <f>IF(E137="","",MAX($D137:E137))</f>
        <v>0</v>
      </c>
      <c r="G137" s="7">
        <f>IF(F137="","",MAX($D137:F137))</f>
        <v>0</v>
      </c>
    </row>
    <row r="138" spans="3:7">
      <c r="C138" s="2" t="str">
        <f>PV!C138</f>
        <v>-</v>
      </c>
      <c r="D138" s="7">
        <v>0</v>
      </c>
      <c r="E138" s="7">
        <f t="shared" si="1"/>
        <v>0</v>
      </c>
      <c r="F138" s="7">
        <f>IF(E138="","",MAX($D138:E138))</f>
        <v>0</v>
      </c>
      <c r="G138" s="7">
        <f>IF(F138="","",MAX($D138:F138))</f>
        <v>0</v>
      </c>
    </row>
    <row r="139" spans="3:7">
      <c r="C139" s="2" t="str">
        <f>PV!C139</f>
        <v>-</v>
      </c>
      <c r="D139" s="7">
        <v>0</v>
      </c>
      <c r="E139" s="7">
        <f t="shared" si="1"/>
        <v>0</v>
      </c>
      <c r="F139" s="7">
        <f>IF(E139="","",MAX($D139:E139))</f>
        <v>0</v>
      </c>
      <c r="G139" s="7">
        <f>IF(F139="","",MAX($D139:F139))</f>
        <v>0</v>
      </c>
    </row>
    <row r="140" spans="3:7">
      <c r="C140" s="2" t="str">
        <f>PV!C140</f>
        <v>-</v>
      </c>
      <c r="D140" s="7">
        <v>0</v>
      </c>
      <c r="E140" s="7">
        <f t="shared" ref="E140:E200" si="2">IF(D140="","",MAX($D140))</f>
        <v>0</v>
      </c>
      <c r="F140" s="7">
        <f>IF(E140="","",MAX($D140:E140))</f>
        <v>0</v>
      </c>
      <c r="G140" s="7">
        <f>IF(F140="","",MAX($D140:F140))</f>
        <v>0</v>
      </c>
    </row>
    <row r="141" spans="3:7">
      <c r="C141" s="2" t="str">
        <f>PV!C141</f>
        <v>-</v>
      </c>
      <c r="D141" s="7">
        <v>0</v>
      </c>
      <c r="E141" s="7">
        <f t="shared" si="2"/>
        <v>0</v>
      </c>
      <c r="F141" s="7">
        <f>IF(E141="","",MAX($D141:E141))</f>
        <v>0</v>
      </c>
      <c r="G141" s="7">
        <f>IF(F141="","",MAX($D141:F141))</f>
        <v>0</v>
      </c>
    </row>
    <row r="142" spans="3:7">
      <c r="C142" s="2" t="str">
        <f>PV!C142</f>
        <v>-</v>
      </c>
      <c r="D142" s="7">
        <v>0</v>
      </c>
      <c r="E142" s="7">
        <f t="shared" si="2"/>
        <v>0</v>
      </c>
      <c r="F142" s="7">
        <f>IF(E142="","",MAX($D142:E142))</f>
        <v>0</v>
      </c>
      <c r="G142" s="7">
        <f>IF(F142="","",MAX($D142:F142))</f>
        <v>0</v>
      </c>
    </row>
    <row r="143" spans="3:7">
      <c r="C143" s="2" t="str">
        <f>PV!C143</f>
        <v>-</v>
      </c>
      <c r="D143" s="7">
        <v>0</v>
      </c>
      <c r="E143" s="7">
        <f t="shared" si="2"/>
        <v>0</v>
      </c>
      <c r="F143" s="7">
        <f>IF(E143="","",MAX($D143:E143))</f>
        <v>0</v>
      </c>
      <c r="G143" s="7">
        <f>IF(F143="","",MAX($D143:F143))</f>
        <v>0</v>
      </c>
    </row>
    <row r="144" spans="3:7">
      <c r="C144" s="2" t="str">
        <f>PV!C144</f>
        <v>-</v>
      </c>
      <c r="D144" s="7">
        <v>0</v>
      </c>
      <c r="E144" s="7">
        <f t="shared" si="2"/>
        <v>0</v>
      </c>
      <c r="F144" s="7">
        <f>IF(E144="","",MAX($D144:E144))</f>
        <v>0</v>
      </c>
      <c r="G144" s="7">
        <f>IF(F144="","",MAX($D144:F144))</f>
        <v>0</v>
      </c>
    </row>
    <row r="145" spans="3:7">
      <c r="C145" s="2" t="str">
        <f>PV!C145</f>
        <v>-</v>
      </c>
      <c r="D145" s="7">
        <v>0</v>
      </c>
      <c r="E145" s="7">
        <f t="shared" si="2"/>
        <v>0</v>
      </c>
      <c r="F145" s="7">
        <f>IF(E145="","",MAX($D145:E145))</f>
        <v>0</v>
      </c>
      <c r="G145" s="7">
        <f>IF(F145="","",MAX($D145:F145))</f>
        <v>0</v>
      </c>
    </row>
    <row r="146" spans="3:7">
      <c r="C146" s="2" t="str">
        <f>PV!C146</f>
        <v>-</v>
      </c>
      <c r="D146" s="7">
        <v>0</v>
      </c>
      <c r="E146" s="7">
        <f t="shared" si="2"/>
        <v>0</v>
      </c>
      <c r="F146" s="7">
        <f>IF(E146="","",MAX($D146:E146))</f>
        <v>0</v>
      </c>
      <c r="G146" s="7">
        <f>IF(F146="","",MAX($D146:F146))</f>
        <v>0</v>
      </c>
    </row>
    <row r="147" spans="3:7">
      <c r="C147" s="2" t="str">
        <f>PV!C147</f>
        <v>-</v>
      </c>
      <c r="D147" s="7">
        <v>0</v>
      </c>
      <c r="E147" s="7">
        <f t="shared" si="2"/>
        <v>0</v>
      </c>
      <c r="F147" s="7">
        <f>IF(E147="","",MAX($D147:E147))</f>
        <v>0</v>
      </c>
      <c r="G147" s="7">
        <f>IF(F147="","",MAX($D147:F147))</f>
        <v>0</v>
      </c>
    </row>
    <row r="148" spans="3:7">
      <c r="C148" s="2" t="str">
        <f>PV!C148</f>
        <v>-</v>
      </c>
      <c r="D148" s="7">
        <v>0</v>
      </c>
      <c r="E148" s="7">
        <f t="shared" si="2"/>
        <v>0</v>
      </c>
      <c r="F148" s="7">
        <f>IF(E148="","",MAX($D148:E148))</f>
        <v>0</v>
      </c>
      <c r="G148" s="7">
        <f>IF(F148="","",MAX($D148:F148))</f>
        <v>0</v>
      </c>
    </row>
    <row r="149" spans="3:7">
      <c r="C149" s="2" t="str">
        <f>PV!C149</f>
        <v>-</v>
      </c>
      <c r="D149" s="7">
        <v>0</v>
      </c>
      <c r="E149" s="7">
        <f t="shared" si="2"/>
        <v>0</v>
      </c>
      <c r="F149" s="7">
        <f>IF(E149="","",MAX($D149:E149))</f>
        <v>0</v>
      </c>
      <c r="G149" s="7">
        <f>IF(F149="","",MAX($D149:F149))</f>
        <v>0</v>
      </c>
    </row>
    <row r="150" spans="3:7">
      <c r="C150" s="2" t="str">
        <f>PV!C150</f>
        <v>-</v>
      </c>
      <c r="D150" s="7">
        <v>0</v>
      </c>
      <c r="E150" s="7">
        <f t="shared" si="2"/>
        <v>0</v>
      </c>
      <c r="F150" s="7">
        <f>IF(E150="","",MAX($D150:E150))</f>
        <v>0</v>
      </c>
      <c r="G150" s="7">
        <f>IF(F150="","",MAX($D150:F150))</f>
        <v>0</v>
      </c>
    </row>
    <row r="151" spans="3:7">
      <c r="C151" s="2" t="str">
        <f>PV!C151</f>
        <v>-</v>
      </c>
      <c r="D151" s="7">
        <v>0</v>
      </c>
      <c r="E151" s="7">
        <f t="shared" si="2"/>
        <v>0</v>
      </c>
      <c r="F151" s="7">
        <f>IF(E151="","",MAX($D151:E151))</f>
        <v>0</v>
      </c>
      <c r="G151" s="7">
        <f>IF(F151="","",MAX($D151:F151))</f>
        <v>0</v>
      </c>
    </row>
    <row r="152" spans="3:7">
      <c r="C152" s="2" t="str">
        <f>PV!C152</f>
        <v>-</v>
      </c>
      <c r="D152" s="7">
        <v>0</v>
      </c>
      <c r="E152" s="7">
        <f t="shared" si="2"/>
        <v>0</v>
      </c>
      <c r="F152" s="7">
        <f>IF(E152="","",MAX($D152:E152))</f>
        <v>0</v>
      </c>
      <c r="G152" s="7">
        <f>IF(F152="","",MAX($D152:F152))</f>
        <v>0</v>
      </c>
    </row>
    <row r="153" spans="3:7">
      <c r="C153" s="2" t="str">
        <f>PV!C153</f>
        <v>-</v>
      </c>
      <c r="D153" s="7">
        <v>0</v>
      </c>
      <c r="E153" s="7">
        <f t="shared" si="2"/>
        <v>0</v>
      </c>
      <c r="F153" s="7">
        <f>IF(E153="","",MAX($D153:E153))</f>
        <v>0</v>
      </c>
      <c r="G153" s="7">
        <f>IF(F153="","",MAX($D153:F153))</f>
        <v>0</v>
      </c>
    </row>
    <row r="154" spans="3:7">
      <c r="C154" s="2" t="str">
        <f>PV!C154</f>
        <v>-</v>
      </c>
      <c r="D154" s="7">
        <v>0</v>
      </c>
      <c r="E154" s="7">
        <f t="shared" si="2"/>
        <v>0</v>
      </c>
      <c r="F154" s="7">
        <f>IF(E154="","",MAX($D154:E154))</f>
        <v>0</v>
      </c>
      <c r="G154" s="7">
        <f>IF(F154="","",MAX($D154:F154))</f>
        <v>0</v>
      </c>
    </row>
    <row r="155" spans="3:7">
      <c r="C155" s="2" t="str">
        <f>PV!C155</f>
        <v>-</v>
      </c>
      <c r="D155" s="7">
        <v>0</v>
      </c>
      <c r="E155" s="7">
        <f t="shared" si="2"/>
        <v>0</v>
      </c>
      <c r="F155" s="7">
        <f>IF(E155="","",MAX($D155:E155))</f>
        <v>0</v>
      </c>
      <c r="G155" s="7">
        <f>IF(F155="","",MAX($D155:F155))</f>
        <v>0</v>
      </c>
    </row>
    <row r="156" spans="3:7">
      <c r="C156" s="2" t="str">
        <f>PV!C156</f>
        <v>-</v>
      </c>
      <c r="D156" s="7">
        <v>0</v>
      </c>
      <c r="E156" s="7">
        <f t="shared" si="2"/>
        <v>0</v>
      </c>
      <c r="F156" s="7">
        <f>IF(E156="","",MAX($D156:E156))</f>
        <v>0</v>
      </c>
      <c r="G156" s="7">
        <f>IF(F156="","",MAX($D156:F156))</f>
        <v>0</v>
      </c>
    </row>
    <row r="157" spans="3:7">
      <c r="C157" s="2" t="str">
        <f>PV!C157</f>
        <v>-</v>
      </c>
      <c r="D157" s="7">
        <v>0</v>
      </c>
      <c r="E157" s="7">
        <f t="shared" si="2"/>
        <v>0</v>
      </c>
      <c r="F157" s="7">
        <f>IF(E157="","",MAX($D157:E157))</f>
        <v>0</v>
      </c>
      <c r="G157" s="7">
        <f>IF(F157="","",MAX($D157:F157))</f>
        <v>0</v>
      </c>
    </row>
    <row r="158" spans="3:7">
      <c r="C158" s="2" t="str">
        <f>PV!C158</f>
        <v>-</v>
      </c>
      <c r="D158" s="7">
        <v>0</v>
      </c>
      <c r="E158" s="7">
        <f t="shared" si="2"/>
        <v>0</v>
      </c>
      <c r="F158" s="7">
        <f>IF(E158="","",MAX($D158:E158))</f>
        <v>0</v>
      </c>
      <c r="G158" s="7">
        <f>IF(F158="","",MAX($D158:F158))</f>
        <v>0</v>
      </c>
    </row>
    <row r="159" spans="3:7">
      <c r="C159" s="2" t="str">
        <f>PV!C159</f>
        <v>-</v>
      </c>
      <c r="D159" s="7">
        <v>0</v>
      </c>
      <c r="E159" s="7">
        <f t="shared" si="2"/>
        <v>0</v>
      </c>
      <c r="F159" s="7">
        <f>IF(E159="","",MAX($D159:E159))</f>
        <v>0</v>
      </c>
      <c r="G159" s="7">
        <f>IF(F159="","",MAX($D159:F159))</f>
        <v>0</v>
      </c>
    </row>
    <row r="160" spans="3:7">
      <c r="C160" s="2" t="str">
        <f>PV!C160</f>
        <v>-</v>
      </c>
      <c r="D160" s="7">
        <v>0</v>
      </c>
      <c r="E160" s="7">
        <f t="shared" si="2"/>
        <v>0</v>
      </c>
      <c r="F160" s="7">
        <f>IF(E160="","",MAX($D160:E160))</f>
        <v>0</v>
      </c>
      <c r="G160" s="7">
        <f>IF(F160="","",MAX($D160:F160))</f>
        <v>0</v>
      </c>
    </row>
    <row r="161" spans="3:7">
      <c r="C161" s="2" t="str">
        <f>PV!C161</f>
        <v>-</v>
      </c>
      <c r="D161" s="7">
        <v>0</v>
      </c>
      <c r="E161" s="7">
        <f t="shared" si="2"/>
        <v>0</v>
      </c>
      <c r="F161" s="7">
        <f>IF(E161="","",MAX($D161:E161))</f>
        <v>0</v>
      </c>
      <c r="G161" s="7">
        <f>IF(F161="","",MAX($D161:F161))</f>
        <v>0</v>
      </c>
    </row>
    <row r="162" spans="3:7">
      <c r="C162" s="2" t="str">
        <f>PV!C162</f>
        <v>-</v>
      </c>
      <c r="D162" s="7">
        <v>0</v>
      </c>
      <c r="E162" s="7">
        <f t="shared" si="2"/>
        <v>0</v>
      </c>
      <c r="F162" s="7">
        <f>IF(E162="","",MAX($D162:E162))</f>
        <v>0</v>
      </c>
      <c r="G162" s="7">
        <f>IF(F162="","",MAX($D162:F162))</f>
        <v>0</v>
      </c>
    </row>
    <row r="163" spans="3:7">
      <c r="C163" s="2" t="str">
        <f>PV!C163</f>
        <v>-</v>
      </c>
      <c r="D163" s="7">
        <v>0</v>
      </c>
      <c r="E163" s="7">
        <f t="shared" si="2"/>
        <v>0</v>
      </c>
      <c r="F163" s="7">
        <f>IF(E163="","",MAX($D163:E163))</f>
        <v>0</v>
      </c>
      <c r="G163" s="7">
        <f>IF(F163="","",MAX($D163:F163))</f>
        <v>0</v>
      </c>
    </row>
    <row r="164" spans="3:7">
      <c r="C164" s="2" t="str">
        <f>PV!C164</f>
        <v>-</v>
      </c>
      <c r="D164" s="7">
        <v>0</v>
      </c>
      <c r="E164" s="7">
        <f t="shared" si="2"/>
        <v>0</v>
      </c>
      <c r="F164" s="7">
        <f>IF(E164="","",MAX($D164:E164))</f>
        <v>0</v>
      </c>
      <c r="G164" s="7">
        <f>IF(F164="","",MAX($D164:F164))</f>
        <v>0</v>
      </c>
    </row>
    <row r="165" spans="3:7">
      <c r="C165" s="2" t="str">
        <f>PV!C165</f>
        <v>-</v>
      </c>
      <c r="D165" s="7">
        <v>0</v>
      </c>
      <c r="E165" s="7">
        <f t="shared" si="2"/>
        <v>0</v>
      </c>
      <c r="F165" s="7">
        <f>IF(E165="","",MAX($D165:E165))</f>
        <v>0</v>
      </c>
      <c r="G165" s="7">
        <f>IF(F165="","",MAX($D165:F165))</f>
        <v>0</v>
      </c>
    </row>
    <row r="166" spans="3:7">
      <c r="C166" s="2" t="str">
        <f>PV!C166</f>
        <v>-</v>
      </c>
      <c r="D166" s="7">
        <v>0</v>
      </c>
      <c r="E166" s="7">
        <f t="shared" si="2"/>
        <v>0</v>
      </c>
      <c r="F166" s="7">
        <f>IF(E166="","",MAX($D166:E166))</f>
        <v>0</v>
      </c>
      <c r="G166" s="7">
        <f>IF(F166="","",MAX($D166:F166))</f>
        <v>0</v>
      </c>
    </row>
    <row r="167" spans="3:7">
      <c r="C167" s="2" t="str">
        <f>PV!C167</f>
        <v>-</v>
      </c>
      <c r="D167" s="7">
        <v>0</v>
      </c>
      <c r="E167" s="7">
        <f t="shared" si="2"/>
        <v>0</v>
      </c>
      <c r="F167" s="7">
        <f>IF(E167="","",MAX($D167:E167))</f>
        <v>0</v>
      </c>
      <c r="G167" s="7">
        <f>IF(F167="","",MAX($D167:F167))</f>
        <v>0</v>
      </c>
    </row>
    <row r="168" spans="3:7">
      <c r="C168" s="2" t="str">
        <f>PV!C168</f>
        <v>-</v>
      </c>
      <c r="D168" s="7">
        <v>0</v>
      </c>
      <c r="E168" s="7">
        <f t="shared" si="2"/>
        <v>0</v>
      </c>
      <c r="F168" s="7">
        <f>IF(E168="","",MAX($D168:E168))</f>
        <v>0</v>
      </c>
      <c r="G168" s="7">
        <f>IF(F168="","",MAX($D168:F168))</f>
        <v>0</v>
      </c>
    </row>
    <row r="169" spans="3:7">
      <c r="C169" s="2" t="str">
        <f>PV!C169</f>
        <v>-</v>
      </c>
      <c r="D169" s="7">
        <v>0</v>
      </c>
      <c r="E169" s="7">
        <f t="shared" si="2"/>
        <v>0</v>
      </c>
      <c r="F169" s="7">
        <f>IF(E169="","",MAX($D169:E169))</f>
        <v>0</v>
      </c>
      <c r="G169" s="7">
        <f>IF(F169="","",MAX($D169:F169))</f>
        <v>0</v>
      </c>
    </row>
    <row r="170" spans="3:7">
      <c r="C170" s="2" t="str">
        <f>PV!C170</f>
        <v>-</v>
      </c>
      <c r="D170" s="7">
        <v>0</v>
      </c>
      <c r="E170" s="7">
        <f t="shared" si="2"/>
        <v>0</v>
      </c>
      <c r="F170" s="7">
        <f>IF(E170="","",MAX($D170:E170))</f>
        <v>0</v>
      </c>
      <c r="G170" s="7">
        <f>IF(F170="","",MAX($D170:F170))</f>
        <v>0</v>
      </c>
    </row>
    <row r="171" spans="3:7">
      <c r="C171" s="2" t="str">
        <f>PV!C171</f>
        <v>-</v>
      </c>
      <c r="D171" s="7">
        <v>0</v>
      </c>
      <c r="E171" s="7">
        <f t="shared" si="2"/>
        <v>0</v>
      </c>
      <c r="F171" s="7">
        <f>IF(E171="","",MAX($D171:E171))</f>
        <v>0</v>
      </c>
      <c r="G171" s="7">
        <f>IF(F171="","",MAX($D171:F171))</f>
        <v>0</v>
      </c>
    </row>
    <row r="172" spans="3:7">
      <c r="C172" s="2" t="str">
        <f>PV!C172</f>
        <v>-</v>
      </c>
      <c r="D172" s="7">
        <v>0</v>
      </c>
      <c r="E172" s="7">
        <f t="shared" si="2"/>
        <v>0</v>
      </c>
      <c r="F172" s="7">
        <f>IF(E172="","",MAX($D172:E172))</f>
        <v>0</v>
      </c>
      <c r="G172" s="7">
        <f>IF(F172="","",MAX($D172:F172))</f>
        <v>0</v>
      </c>
    </row>
    <row r="173" spans="3:7">
      <c r="C173" s="2" t="str">
        <f>PV!C173</f>
        <v>-</v>
      </c>
      <c r="D173" s="7">
        <v>0</v>
      </c>
      <c r="E173" s="7">
        <f t="shared" si="2"/>
        <v>0</v>
      </c>
      <c r="F173" s="7">
        <f>IF(E173="","",MAX($D173:E173))</f>
        <v>0</v>
      </c>
      <c r="G173" s="7">
        <f>IF(F173="","",MAX($D173:F173))</f>
        <v>0</v>
      </c>
    </row>
    <row r="174" spans="3:7">
      <c r="C174" s="2" t="str">
        <f>PV!C174</f>
        <v>-</v>
      </c>
      <c r="D174" s="7">
        <v>0</v>
      </c>
      <c r="E174" s="7">
        <f t="shared" si="2"/>
        <v>0</v>
      </c>
      <c r="F174" s="7">
        <f>IF(E174="","",MAX($D174:E174))</f>
        <v>0</v>
      </c>
      <c r="G174" s="7">
        <f>IF(F174="","",MAX($D174:F174))</f>
        <v>0</v>
      </c>
    </row>
    <row r="175" spans="3:7">
      <c r="C175" s="2" t="str">
        <f>PV!C175</f>
        <v>-</v>
      </c>
      <c r="D175" s="7">
        <v>0</v>
      </c>
      <c r="E175" s="7">
        <f t="shared" si="2"/>
        <v>0</v>
      </c>
      <c r="F175" s="7">
        <f>IF(E175="","",MAX($D175:E175))</f>
        <v>0</v>
      </c>
      <c r="G175" s="7">
        <f>IF(F175="","",MAX($D175:F175))</f>
        <v>0</v>
      </c>
    </row>
    <row r="176" spans="3:7">
      <c r="C176" s="2" t="str">
        <f>PV!C176</f>
        <v>-</v>
      </c>
      <c r="D176" s="7">
        <v>0</v>
      </c>
      <c r="E176" s="7">
        <f t="shared" si="2"/>
        <v>0</v>
      </c>
      <c r="F176" s="7">
        <f>IF(E176="","",MAX($D176:E176))</f>
        <v>0</v>
      </c>
      <c r="G176" s="7">
        <f>IF(F176="","",MAX($D176:F176))</f>
        <v>0</v>
      </c>
    </row>
    <row r="177" spans="3:7">
      <c r="C177" s="2" t="str">
        <f>PV!C177</f>
        <v>-</v>
      </c>
      <c r="D177" s="7">
        <v>0</v>
      </c>
      <c r="E177" s="7">
        <f t="shared" si="2"/>
        <v>0</v>
      </c>
      <c r="F177" s="7">
        <f>IF(E177="","",MAX($D177:E177))</f>
        <v>0</v>
      </c>
      <c r="G177" s="7">
        <f>IF(F177="","",MAX($D177:F177))</f>
        <v>0</v>
      </c>
    </row>
    <row r="178" spans="3:7">
      <c r="C178" s="2" t="str">
        <f>PV!C178</f>
        <v>-</v>
      </c>
      <c r="D178" s="7">
        <v>0</v>
      </c>
      <c r="E178" s="7">
        <f t="shared" si="2"/>
        <v>0</v>
      </c>
      <c r="F178" s="7">
        <f>IF(E178="","",MAX($D178:E178))</f>
        <v>0</v>
      </c>
      <c r="G178" s="7">
        <f>IF(F178="","",MAX($D178:F178))</f>
        <v>0</v>
      </c>
    </row>
    <row r="179" spans="3:7">
      <c r="C179" s="2" t="str">
        <f>PV!C179</f>
        <v>-</v>
      </c>
      <c r="D179" s="7">
        <v>0</v>
      </c>
      <c r="E179" s="7">
        <f t="shared" si="2"/>
        <v>0</v>
      </c>
      <c r="F179" s="7">
        <f>IF(E179="","",MAX($D179:E179))</f>
        <v>0</v>
      </c>
      <c r="G179" s="7">
        <f>IF(F179="","",MAX($D179:F179))</f>
        <v>0</v>
      </c>
    </row>
    <row r="180" spans="3:7">
      <c r="C180" s="2" t="str">
        <f>PV!C180</f>
        <v>-</v>
      </c>
      <c r="D180" s="7">
        <v>0</v>
      </c>
      <c r="E180" s="7">
        <f t="shared" si="2"/>
        <v>0</v>
      </c>
      <c r="F180" s="7">
        <f>IF(E180="","",MAX($D180:E180))</f>
        <v>0</v>
      </c>
      <c r="G180" s="7">
        <f>IF(F180="","",MAX($D180:F180))</f>
        <v>0</v>
      </c>
    </row>
    <row r="181" spans="3:7">
      <c r="C181" s="2" t="str">
        <f>PV!C181</f>
        <v>-</v>
      </c>
      <c r="D181" s="7">
        <v>0</v>
      </c>
      <c r="E181" s="7">
        <f t="shared" si="2"/>
        <v>0</v>
      </c>
      <c r="F181" s="7">
        <f>IF(E181="","",MAX($D181:E181))</f>
        <v>0</v>
      </c>
      <c r="G181" s="7">
        <f>IF(F181="","",MAX($D181:F181))</f>
        <v>0</v>
      </c>
    </row>
    <row r="182" spans="3:7">
      <c r="C182" s="2" t="str">
        <f>PV!C182</f>
        <v>-</v>
      </c>
      <c r="D182" s="7">
        <v>0</v>
      </c>
      <c r="E182" s="7">
        <f t="shared" si="2"/>
        <v>0</v>
      </c>
      <c r="F182" s="7">
        <f>IF(E182="","",MAX($D182:E182))</f>
        <v>0</v>
      </c>
      <c r="G182" s="7">
        <f>IF(F182="","",MAX($D182:F182))</f>
        <v>0</v>
      </c>
    </row>
    <row r="183" spans="3:7">
      <c r="C183" s="2" t="str">
        <f>PV!C183</f>
        <v>-</v>
      </c>
      <c r="D183" s="7">
        <v>0</v>
      </c>
      <c r="E183" s="7">
        <f t="shared" si="2"/>
        <v>0</v>
      </c>
      <c r="F183" s="7">
        <f>IF(E183="","",MAX($D183:E183))</f>
        <v>0</v>
      </c>
      <c r="G183" s="7">
        <f>IF(F183="","",MAX($D183:F183))</f>
        <v>0</v>
      </c>
    </row>
    <row r="184" spans="3:7">
      <c r="C184" s="2" t="str">
        <f>PV!C184</f>
        <v>-</v>
      </c>
      <c r="D184" s="7">
        <v>0</v>
      </c>
      <c r="E184" s="7">
        <f t="shared" si="2"/>
        <v>0</v>
      </c>
      <c r="F184" s="7">
        <f>IF(E184="","",MAX($D184:E184))</f>
        <v>0</v>
      </c>
      <c r="G184" s="7">
        <f>IF(F184="","",MAX($D184:F184))</f>
        <v>0</v>
      </c>
    </row>
    <row r="185" spans="3:7">
      <c r="C185" s="2" t="str">
        <f>PV!C185</f>
        <v>-</v>
      </c>
      <c r="D185" s="7">
        <v>0</v>
      </c>
      <c r="E185" s="7">
        <f t="shared" si="2"/>
        <v>0</v>
      </c>
      <c r="F185" s="7">
        <f>IF(E185="","",MAX($D185:E185))</f>
        <v>0</v>
      </c>
      <c r="G185" s="7">
        <f>IF(F185="","",MAX($D185:F185))</f>
        <v>0</v>
      </c>
    </row>
    <row r="186" spans="3:7">
      <c r="C186" s="2" t="str">
        <f>PV!C186</f>
        <v>-</v>
      </c>
      <c r="D186" s="7">
        <v>0</v>
      </c>
      <c r="E186" s="7">
        <f t="shared" si="2"/>
        <v>0</v>
      </c>
      <c r="F186" s="7">
        <f>IF(E186="","",MAX($D186:E186))</f>
        <v>0</v>
      </c>
      <c r="G186" s="7">
        <f>IF(F186="","",MAX($D186:F186))</f>
        <v>0</v>
      </c>
    </row>
    <row r="187" spans="3:7">
      <c r="C187" s="2" t="str">
        <f>PV!C187</f>
        <v>-</v>
      </c>
      <c r="D187" s="7">
        <v>0</v>
      </c>
      <c r="E187" s="7">
        <f t="shared" si="2"/>
        <v>0</v>
      </c>
      <c r="F187" s="7">
        <f>IF(E187="","",MAX($D187:E187))</f>
        <v>0</v>
      </c>
      <c r="G187" s="7">
        <f>IF(F187="","",MAX($D187:F187))</f>
        <v>0</v>
      </c>
    </row>
    <row r="188" spans="3:7">
      <c r="C188" s="2" t="str">
        <f>PV!C188</f>
        <v>-</v>
      </c>
      <c r="D188" s="7">
        <v>0</v>
      </c>
      <c r="E188" s="7">
        <f t="shared" si="2"/>
        <v>0</v>
      </c>
      <c r="F188" s="7">
        <f>IF(E188="","",MAX($D188:E188))</f>
        <v>0</v>
      </c>
      <c r="G188" s="7">
        <f>IF(F188="","",MAX($D188:F188))</f>
        <v>0</v>
      </c>
    </row>
    <row r="189" spans="3:7">
      <c r="C189" s="2" t="str">
        <f>PV!C189</f>
        <v>-</v>
      </c>
      <c r="D189" s="7">
        <v>0</v>
      </c>
      <c r="E189" s="7">
        <f t="shared" si="2"/>
        <v>0</v>
      </c>
      <c r="F189" s="7">
        <f>IF(E189="","",MAX($D189:E189))</f>
        <v>0</v>
      </c>
      <c r="G189" s="7">
        <f>IF(F189="","",MAX($D189:F189))</f>
        <v>0</v>
      </c>
    </row>
    <row r="190" spans="3:7">
      <c r="C190" s="2" t="str">
        <f>PV!C190</f>
        <v>-</v>
      </c>
      <c r="D190" s="7">
        <v>0</v>
      </c>
      <c r="E190" s="7">
        <f t="shared" si="2"/>
        <v>0</v>
      </c>
      <c r="F190" s="7">
        <f>IF(E190="","",MAX($D190:E190))</f>
        <v>0</v>
      </c>
      <c r="G190" s="7">
        <f>IF(F190="","",MAX($D190:F190))</f>
        <v>0</v>
      </c>
    </row>
    <row r="191" spans="3:7">
      <c r="C191" s="2" t="str">
        <f>PV!C191</f>
        <v>-</v>
      </c>
      <c r="D191" s="7">
        <v>0</v>
      </c>
      <c r="E191" s="7">
        <f t="shared" si="2"/>
        <v>0</v>
      </c>
      <c r="F191" s="7">
        <f>IF(E191="","",MAX($D191:E191))</f>
        <v>0</v>
      </c>
      <c r="G191" s="7">
        <f>IF(F191="","",MAX($D191:F191))</f>
        <v>0</v>
      </c>
    </row>
    <row r="192" spans="3:7">
      <c r="C192" s="2" t="str">
        <f>PV!C192</f>
        <v>-</v>
      </c>
      <c r="D192" s="7">
        <v>0</v>
      </c>
      <c r="E192" s="7">
        <f t="shared" si="2"/>
        <v>0</v>
      </c>
      <c r="F192" s="7">
        <f>IF(E192="","",MAX($D192:E192))</f>
        <v>0</v>
      </c>
      <c r="G192" s="7">
        <f>IF(F192="","",MAX($D192:F192))</f>
        <v>0</v>
      </c>
    </row>
    <row r="193" spans="2:7">
      <c r="C193" s="2" t="str">
        <f>PV!C193</f>
        <v>-</v>
      </c>
      <c r="D193" s="7">
        <v>0</v>
      </c>
      <c r="E193" s="7">
        <f t="shared" si="2"/>
        <v>0</v>
      </c>
      <c r="F193" s="7">
        <f>IF(E193="","",MAX($D193:E193))</f>
        <v>0</v>
      </c>
      <c r="G193" s="7">
        <f>IF(F193="","",MAX($D193:F193))</f>
        <v>0</v>
      </c>
    </row>
    <row r="194" spans="2:7">
      <c r="C194" s="2" t="str">
        <f>PV!C194</f>
        <v>-</v>
      </c>
      <c r="D194" s="7">
        <v>0</v>
      </c>
      <c r="E194" s="7">
        <f t="shared" si="2"/>
        <v>0</v>
      </c>
      <c r="F194" s="7">
        <f>IF(E194="","",MAX($D194:E194))</f>
        <v>0</v>
      </c>
      <c r="G194" s="7">
        <f>IF(F194="","",MAX($D194:F194))</f>
        <v>0</v>
      </c>
    </row>
    <row r="195" spans="2:7">
      <c r="C195" s="2" t="str">
        <f>PV!C195</f>
        <v>-</v>
      </c>
      <c r="D195" s="7">
        <v>0</v>
      </c>
      <c r="E195" s="7">
        <f t="shared" si="2"/>
        <v>0</v>
      </c>
      <c r="F195" s="7">
        <f>IF(E195="","",MAX($D195:E195))</f>
        <v>0</v>
      </c>
      <c r="G195" s="7">
        <f>IF(F195="","",MAX($D195:F195))</f>
        <v>0</v>
      </c>
    </row>
    <row r="196" spans="2:7">
      <c r="C196" s="2" t="str">
        <f>PV!C196</f>
        <v>-</v>
      </c>
      <c r="D196" s="7">
        <v>0</v>
      </c>
      <c r="E196" s="7">
        <f t="shared" si="2"/>
        <v>0</v>
      </c>
      <c r="F196" s="7">
        <f>IF(E196="","",MAX($D196:E196))</f>
        <v>0</v>
      </c>
      <c r="G196" s="7">
        <f>IF(F196="","",MAX($D196:F196))</f>
        <v>0</v>
      </c>
    </row>
    <row r="197" spans="2:7">
      <c r="C197" s="2" t="str">
        <f>PV!C197</f>
        <v>-</v>
      </c>
      <c r="D197" s="7">
        <v>0</v>
      </c>
      <c r="E197" s="7">
        <f t="shared" si="2"/>
        <v>0</v>
      </c>
      <c r="F197" s="7">
        <f>IF(E197="","",MAX($D197:E197))</f>
        <v>0</v>
      </c>
      <c r="G197" s="7">
        <f>IF(F197="","",MAX($D197:F197))</f>
        <v>0</v>
      </c>
    </row>
    <row r="198" spans="2:7">
      <c r="C198" s="2" t="str">
        <f>PV!C198</f>
        <v>-</v>
      </c>
      <c r="D198" s="7">
        <v>0</v>
      </c>
      <c r="E198" s="7">
        <f t="shared" si="2"/>
        <v>0</v>
      </c>
      <c r="F198" s="7">
        <f>IF(E198="","",MAX($D198:E198))</f>
        <v>0</v>
      </c>
      <c r="G198" s="7">
        <f>IF(F198="","",MAX($D198:F198))</f>
        <v>0</v>
      </c>
    </row>
    <row r="199" spans="2:7">
      <c r="C199" s="2" t="str">
        <f>PV!C199</f>
        <v>-</v>
      </c>
      <c r="D199" s="7">
        <v>0</v>
      </c>
      <c r="E199" s="7">
        <f t="shared" si="2"/>
        <v>0</v>
      </c>
      <c r="F199" s="7">
        <f>IF(E199="","",MAX($D199:E199))</f>
        <v>0</v>
      </c>
      <c r="G199" s="7">
        <f>IF(F199="","",MAX($D199:F199))</f>
        <v>0</v>
      </c>
    </row>
    <row r="200" spans="2:7">
      <c r="C200" s="2" t="str">
        <f>PV!C200</f>
        <v>-</v>
      </c>
      <c r="D200" s="7">
        <v>0</v>
      </c>
      <c r="E200" s="7">
        <f t="shared" si="2"/>
        <v>0</v>
      </c>
      <c r="F200" s="7">
        <f>IF(E200="","",MAX($D200:E200))</f>
        <v>0</v>
      </c>
      <c r="G200" s="7">
        <f>IF(F200="","",MAX($D200:F200))</f>
        <v>0</v>
      </c>
    </row>
    <row r="201" spans="2:7">
      <c r="B201" t="s">
        <v>52</v>
      </c>
      <c r="C201" s="2"/>
    </row>
    <row r="202" spans="2:7">
      <c r="C202" s="2"/>
    </row>
    <row r="203" spans="2:7">
      <c r="C203" s="2"/>
    </row>
    <row r="204" spans="2:7">
      <c r="C204" s="2"/>
    </row>
    <row r="205" spans="2:7">
      <c r="C205" s="2"/>
    </row>
    <row r="206" spans="2:7">
      <c r="C206" s="2"/>
    </row>
    <row r="207" spans="2:7">
      <c r="C207" s="2"/>
    </row>
    <row r="208" spans="2:7">
      <c r="C208" s="2"/>
    </row>
    <row r="209" spans="3:3">
      <c r="C209" s="2"/>
    </row>
    <row r="210" spans="3:3">
      <c r="C210" s="2"/>
    </row>
    <row r="211" spans="3:3">
      <c r="C211" s="2"/>
    </row>
    <row r="212" spans="3:3">
      <c r="C212" s="2"/>
    </row>
    <row r="213" spans="3:3">
      <c r="C213" s="2"/>
    </row>
    <row r="214" spans="3:3">
      <c r="C214" s="2"/>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62D4A054-4DC3-0F48-B903-40398EEE7CB1}">
            <xm:f>AND(AC!D10&lt;&gt;"-",AC!D10&gt;0)</xm:f>
            <x14:dxf>
              <font>
                <color auto="1"/>
              </font>
              <fill>
                <patternFill>
                  <bgColor theme="4" tint="0.79998168889431442"/>
                </patternFill>
              </fill>
              <border>
                <left style="dashDotDot">
                  <color auto="1"/>
                </left>
                <right style="dashDotDot">
                  <color auto="1"/>
                </right>
                <top style="dashDotDot">
                  <color auto="1"/>
                </top>
                <bottom style="dashDotDot">
                  <color auto="1"/>
                </bottom>
                <vertical/>
                <horizontal/>
              </border>
            </x14:dxf>
          </x14:cfRule>
          <xm:sqref>D10:G10 E11:G11 D12:G12 D14:G14 D16:G16 D18:G18 D20:G20 D22:G22 D24:G24 D26:G26 D28:G28 D30:G30 D32:G32 D34:G34 D36:G36 D38:G38 D40:G40 D42:G42 D44:G44 D46:G46 D48:G48 D50:G50 D52:G52 D54:G54 D56:G56 D58:G58 D60:G60 D62:G62 D64:G64 D66:G66 D68:G68 D70:G70 D72:G72 D74:G74 D76:G76 D78:G78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D150:G150 D152:G152 D154:G154 D156:G156 D158:G158 D160:G160 D162:G162 D164:G164 D166:G166 D168:G168 D170:G170 D172:G172 D174:G174 D176:G176 D178:G178 D180:G180 D182:G182 D184:G184 D186:G186 D188:G188 D190:G190 D192:G192 D194:G194 D196:G196 D198:G198 D200:G200 D10:D200 E13:G13 E15:G15 E17:G17 E19:G19 E21:G21 E23:G23 E25:G25 E27:G27 E29:G29 E31:G31 E33:G33 E35:G35 E37:G37 E39:G39 E41:G41 E43:G43 E45:G45 E47:G47 E49:G49 E51:G51 E53:G53 E55:G55 E57:G57 E59:G59 E61:G61 E63:G63 E65:G65 E67:G67 E69:G69 E71:G71 E73:G73 E75:G75 E77:G77 E79:G79 E81:G81 E83:G83 E85:G85 E87:G87 E89:G89 E91:G91 E93:G93 E95:G95 E97:G97 E99:G99 E101:G101 E103:G103 E105:G105 E107:G107 E109:G109 E111:G111 E113:G113 E115:G115 E117:G117 E119:G119 E121:G121 E123:G123 E125:G125 E127:G127 E129:G129 E131:G131 E133:G133 E135:G135 E137:G137 E139:G139 E141:G141 E143:G143 E145:G145 E147:G147 E149:G149 E151:G151 E153:G153 E155:G155 E157:G157 E159:G159 E161:G161 E163:G163 E165:G165 E167:G167 E169:G169 E171:G171 E173:G173 E175:G175 E177:G177 E179:G179 E181:G181 E183:G183 E185:G185 E187:G187 E189:G189 E191:G191 E193:G193 E195:G195 E197:G197 E199:G199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96E4-03F8-D647-B685-2B2CB7FE5318}">
  <dimension ref="A1:H4"/>
  <sheetViews>
    <sheetView zoomScaleNormal="100" workbookViewId="0">
      <selection activeCell="C4" sqref="C4"/>
    </sheetView>
  </sheetViews>
  <sheetFormatPr defaultColWidth="11" defaultRowHeight="15.6"/>
  <cols>
    <col min="2" max="2" width="19" customWidth="1"/>
    <col min="3" max="8" width="16.625" customWidth="1"/>
  </cols>
  <sheetData>
    <row r="1" spans="1:8" ht="20.45">
      <c r="A1" s="12" t="s">
        <v>53</v>
      </c>
    </row>
    <row r="2" spans="1:8" ht="20.45">
      <c r="A2" s="12"/>
    </row>
    <row r="3" spans="1:8">
      <c r="B3" s="4" t="s">
        <v>54</v>
      </c>
      <c r="C3" s="5" t="s">
        <v>55</v>
      </c>
      <c r="D3" s="5" t="s">
        <v>56</v>
      </c>
      <c r="E3" s="5" t="s">
        <v>57</v>
      </c>
      <c r="F3" s="5" t="s">
        <v>58</v>
      </c>
      <c r="G3" s="5" t="s">
        <v>59</v>
      </c>
      <c r="H3" s="29"/>
    </row>
    <row r="4" spans="1:8">
      <c r="B4" s="4" t="s">
        <v>60</v>
      </c>
      <c r="C4" s="5" t="s">
        <v>61</v>
      </c>
      <c r="D4" s="5" t="s">
        <v>62</v>
      </c>
      <c r="E4" s="5" t="s">
        <v>63</v>
      </c>
      <c r="F4" s="5" t="s">
        <v>64</v>
      </c>
      <c r="G4" s="5" t="s">
        <v>65</v>
      </c>
      <c r="H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FD60-627E-CC4C-80D1-0A6B84C09606}">
  <dimension ref="A1:M201"/>
  <sheetViews>
    <sheetView topLeftCell="C20" workbookViewId="0">
      <selection activeCell="F24" sqref="F24"/>
    </sheetView>
  </sheetViews>
  <sheetFormatPr defaultColWidth="11" defaultRowHeight="15.6"/>
  <cols>
    <col min="2" max="2" width="82.75" customWidth="1"/>
    <col min="3" max="3" width="11.5" bestFit="1" customWidth="1"/>
    <col min="9" max="9" width="78.125" customWidth="1"/>
  </cols>
  <sheetData>
    <row r="1" spans="1:13" ht="20.45">
      <c r="A1" s="12" t="s">
        <v>66</v>
      </c>
    </row>
    <row r="2" spans="1:13">
      <c r="B2" t="s">
        <v>67</v>
      </c>
    </row>
    <row r="3" spans="1:13">
      <c r="B3" t="s">
        <v>68</v>
      </c>
    </row>
    <row r="7" spans="1:13">
      <c r="A7" s="8" t="s">
        <v>69</v>
      </c>
      <c r="H7" s="8" t="s">
        <v>70</v>
      </c>
    </row>
    <row r="9" spans="1:13">
      <c r="B9" s="22" t="s">
        <v>50</v>
      </c>
      <c r="C9" s="22" t="str">
        <f>Informe!D22</f>
        <v>S13</v>
      </c>
      <c r="D9" s="22" t="str">
        <f>Informe!E22</f>
        <v>S14</v>
      </c>
      <c r="E9" s="22" t="str">
        <f>Informe!F22</f>
        <v>S15</v>
      </c>
      <c r="F9" s="22" t="str">
        <f>Informe!G22</f>
        <v>S16</v>
      </c>
      <c r="I9" s="22" t="s">
        <v>50</v>
      </c>
      <c r="J9" s="22" t="str">
        <f>Informe!D22</f>
        <v>S13</v>
      </c>
      <c r="K9" s="22" t="str">
        <f>Informe!E22</f>
        <v>S14</v>
      </c>
      <c r="L9" s="22" t="str">
        <f>Informe!F22</f>
        <v>S15</v>
      </c>
      <c r="M9" s="22" t="str">
        <f>Informe!G22</f>
        <v>S16</v>
      </c>
    </row>
    <row r="10" spans="1:13">
      <c r="B10" t="str">
        <f>IF(ISBLANK(Tareas!B6)," - ",Tareas!B6)</f>
        <v>Reunión inicial Ciclo 2</v>
      </c>
      <c r="C10" s="2">
        <v>0.5</v>
      </c>
      <c r="D10" s="2"/>
      <c r="E10" s="2"/>
      <c r="F10" s="2"/>
      <c r="G10" s="7"/>
      <c r="I10" t="str">
        <f>IF(ISBLANK(Tareas!B6)," - ",Tareas!B6)</f>
        <v>Reunión inicial Ciclo 2</v>
      </c>
      <c r="J10" s="2">
        <v>0.5</v>
      </c>
      <c r="K10" s="2"/>
      <c r="L10" s="2"/>
      <c r="M10" s="2"/>
    </row>
    <row r="11" spans="1:13">
      <c r="B11" t="str">
        <f>IF(ISBLANK(Tareas!B7)," - ",Tareas!B7)</f>
        <v>Realización del Resumen ejecutivo</v>
      </c>
      <c r="C11" s="2"/>
      <c r="D11" s="2"/>
      <c r="E11" s="2">
        <v>0.5</v>
      </c>
      <c r="F11" s="2"/>
      <c r="G11" s="7"/>
      <c r="I11" t="str">
        <f>IF(ISBLANK(Tareas!B7)," - ",Tareas!B7)</f>
        <v>Realización del Resumen ejecutivo</v>
      </c>
      <c r="J11" s="2"/>
      <c r="K11" s="2"/>
      <c r="L11" s="2">
        <v>0.5</v>
      </c>
      <c r="M11" s="2">
        <v>0.5</v>
      </c>
    </row>
    <row r="12" spans="1:13">
      <c r="B12" t="str">
        <f>IF(ISBLANK(Tareas!B8)," - ",Tareas!B8)</f>
        <v>Revisión documento ERS</v>
      </c>
      <c r="C12" s="2"/>
      <c r="D12" s="2">
        <v>0.75</v>
      </c>
      <c r="E12" s="2"/>
      <c r="F12" s="2"/>
      <c r="G12" s="7"/>
      <c r="I12" t="str">
        <f>IF(ISBLANK(Tareas!B8)," - ",Tareas!B8)</f>
        <v>Revisión documento ERS</v>
      </c>
      <c r="J12" s="2"/>
      <c r="K12" s="2">
        <v>1</v>
      </c>
      <c r="L12" s="2"/>
      <c r="M12" s="2"/>
    </row>
    <row r="13" spans="1:13">
      <c r="B13" t="str">
        <f>IF(ISBLANK(Tareas!B9)," - ",Tareas!B9)</f>
        <v>Revisión documento Estrategia</v>
      </c>
      <c r="C13" s="2"/>
      <c r="D13" s="2">
        <v>0</v>
      </c>
      <c r="E13" s="2"/>
      <c r="F13" s="2"/>
      <c r="G13" s="7"/>
      <c r="I13" t="str">
        <f>IF(ISBLANK(Tareas!B9)," - ",Tareas!B9)</f>
        <v>Revisión documento Estrategia</v>
      </c>
      <c r="J13" s="2"/>
      <c r="K13" s="2">
        <v>0.5</v>
      </c>
      <c r="L13" s="2"/>
      <c r="M13" s="2"/>
    </row>
    <row r="14" spans="1:13">
      <c r="B14" t="str">
        <f>IF(ISBLANK(Tareas!B10)," - ",Tareas!B10)</f>
        <v>Corrección documento Estrategia</v>
      </c>
      <c r="C14" s="2"/>
      <c r="D14" s="2"/>
      <c r="E14" s="2"/>
      <c r="F14" s="2"/>
      <c r="G14" s="7"/>
      <c r="I14" t="str">
        <f>IF(ISBLANK(Tareas!B10)," - ",Tareas!B10)</f>
        <v>Corrección documento Estrategia</v>
      </c>
      <c r="J14" s="2"/>
      <c r="K14" s="2"/>
      <c r="L14" s="2"/>
      <c r="M14" s="2"/>
    </row>
    <row r="15" spans="1:13">
      <c r="B15" t="str">
        <f>IF(ISBLANK(Tareas!B11)," - ",Tareas!B11)</f>
        <v>Revisión documento PGCS</v>
      </c>
      <c r="C15" s="2"/>
      <c r="D15" s="2">
        <v>0</v>
      </c>
      <c r="E15" s="2"/>
      <c r="F15" s="2"/>
      <c r="G15" s="7"/>
      <c r="I15" t="str">
        <f>IF(ISBLANK(Tareas!B11)," - ",Tareas!B11)</f>
        <v>Revisión documento PGCS</v>
      </c>
      <c r="J15" s="2"/>
      <c r="K15" s="2">
        <v>1</v>
      </c>
      <c r="L15" s="2"/>
      <c r="M15" s="2"/>
    </row>
    <row r="16" spans="1:13">
      <c r="B16" t="str">
        <f>IF(ISBLANK(Tareas!B12)," - ",Tareas!B12)</f>
        <v>Corrección documento PGCS</v>
      </c>
      <c r="C16" s="2"/>
      <c r="D16" s="2">
        <v>1</v>
      </c>
      <c r="E16" s="2"/>
      <c r="F16" s="2"/>
      <c r="G16" s="7"/>
      <c r="I16" t="str">
        <f>IF(ISBLANK(Tareas!B12)," - ",Tareas!B12)</f>
        <v>Corrección documento PGCS</v>
      </c>
      <c r="J16" s="2"/>
      <c r="K16" s="2">
        <v>1.5</v>
      </c>
      <c r="L16" s="2"/>
      <c r="M16" s="2"/>
    </row>
    <row r="17" spans="2:13">
      <c r="B17" t="str">
        <f>IF(ISBLANK(Tareas!B13)," - ",Tareas!B13)</f>
        <v>Actualización Hoja Valor Ganado</v>
      </c>
      <c r="C17" s="2"/>
      <c r="D17" s="2">
        <v>1.5</v>
      </c>
      <c r="E17" s="2"/>
      <c r="F17" s="2"/>
      <c r="G17" s="7"/>
      <c r="I17" t="str">
        <f>IF(ISBLANK(Tareas!B13)," - ",Tareas!B13)</f>
        <v>Actualización Hoja Valor Ganado</v>
      </c>
      <c r="J17" s="2"/>
      <c r="K17" s="2">
        <v>1</v>
      </c>
      <c r="L17" s="2"/>
      <c r="M17" s="2"/>
    </row>
    <row r="18" spans="2:13">
      <c r="B18" t="str">
        <f>IF(ISBLANK(Tareas!B14)," - ",Tareas!B14)</f>
        <v>Revisión DAN</v>
      </c>
      <c r="C18" s="2"/>
      <c r="D18" s="2">
        <v>1</v>
      </c>
      <c r="E18" s="2"/>
      <c r="F18" s="2"/>
      <c r="G18" s="7"/>
      <c r="I18" t="str">
        <f>IF(ISBLANK(Tareas!B14)," - ",Tareas!B14)</f>
        <v>Revisión DAN</v>
      </c>
      <c r="J18" s="2"/>
      <c r="K18" s="2">
        <v>0.5</v>
      </c>
      <c r="L18" s="2"/>
      <c r="M18" s="2"/>
    </row>
    <row r="19" spans="2:13">
      <c r="B19" t="str">
        <f>IF(ISBLANK(Tareas!B15)," - ",Tareas!B15)</f>
        <v>Revisión DBN</v>
      </c>
      <c r="C19" s="2"/>
      <c r="D19" s="2">
        <v>1</v>
      </c>
      <c r="E19" s="2"/>
      <c r="F19" s="2"/>
      <c r="G19" s="7"/>
      <c r="I19" t="str">
        <f>IF(ISBLANK(Tareas!B15)," - ",Tareas!B15)</f>
        <v>Revisión DBN</v>
      </c>
      <c r="J19" s="2"/>
      <c r="K19" s="2">
        <v>1</v>
      </c>
      <c r="L19" s="2"/>
      <c r="M19" s="2"/>
    </row>
    <row r="20" spans="2:13">
      <c r="B20" t="str">
        <f>IF(ISBLANK(Tareas!B16)," - ",Tareas!B16)</f>
        <v>Implementación de código para reestablecimiento de contraseña</v>
      </c>
      <c r="C20" s="2"/>
      <c r="D20" s="2"/>
      <c r="E20" s="2"/>
      <c r="F20" s="2"/>
      <c r="G20" s="7"/>
      <c r="I20" t="str">
        <f>IF(ISBLANK(Tareas!B16)," - ",Tareas!B16)</f>
        <v>Implementación de código para reestablecimiento de contraseña</v>
      </c>
      <c r="J20" s="2"/>
      <c r="K20" s="2"/>
      <c r="L20" s="2"/>
      <c r="M20" s="2"/>
    </row>
    <row r="21" spans="2:13">
      <c r="B21" t="str">
        <f>IF(ISBLANK(Tareas!B17)," - ",Tareas!B17)</f>
        <v>Implementación de código para configurar el botón de estadísticas</v>
      </c>
      <c r="C21" s="2"/>
      <c r="D21" s="2"/>
      <c r="E21" s="2"/>
      <c r="F21" s="2"/>
      <c r="G21" s="7"/>
      <c r="I21" t="str">
        <f>IF(ISBLANK(Tareas!B17)," - ",Tareas!B17)</f>
        <v>Implementación de código para configurar el botón de estadísticas</v>
      </c>
      <c r="J21" s="2"/>
      <c r="K21" s="2"/>
      <c r="L21" s="2"/>
      <c r="M21" s="2"/>
    </row>
    <row r="22" spans="2:13">
      <c r="B22" t="str">
        <f>IF(ISBLANK(Tareas!B18)," - ",Tareas!B18)</f>
        <v>Implementación de código para configurar el ranking global</v>
      </c>
      <c r="C22" s="2"/>
      <c r="D22" s="2"/>
      <c r="E22" s="2">
        <v>2</v>
      </c>
      <c r="F22" s="2"/>
      <c r="G22" s="7"/>
      <c r="I22" t="str">
        <f>IF(ISBLANK(Tareas!B18)," - ",Tareas!B18)</f>
        <v>Implementación de código para configurar el ranking global</v>
      </c>
      <c r="J22" s="2"/>
      <c r="K22" s="2"/>
      <c r="L22" s="2">
        <v>1</v>
      </c>
      <c r="M22" s="2"/>
    </row>
    <row r="23" spans="2:13">
      <c r="B23" t="str">
        <f>IF(ISBLANK(Tareas!B19)," - ",Tareas!B19)</f>
        <v>Implementación de código para automatizar el proceso de elección de ganador de un partido</v>
      </c>
      <c r="C23" s="2"/>
      <c r="D23" s="2"/>
      <c r="E23" s="2">
        <v>0</v>
      </c>
      <c r="F23" s="2"/>
      <c r="G23" s="7"/>
      <c r="I23" t="str">
        <f>IF(ISBLANK(Tareas!B19)," - ",Tareas!B19)</f>
        <v>Implementación de código para automatizar el proceso de elección de ganador de un partido</v>
      </c>
      <c r="J23" s="2"/>
      <c r="K23" s="2"/>
      <c r="L23" s="2">
        <v>1</v>
      </c>
      <c r="M23" s="2"/>
    </row>
    <row r="24" spans="2:13">
      <c r="B24" t="str">
        <f>IF(ISBLANK(Tareas!B20)," - ",Tareas!B20)</f>
        <v>Implementación de código para automatizar la clasificación de cada torneo</v>
      </c>
      <c r="C24" s="2"/>
      <c r="D24" s="2"/>
      <c r="E24" s="2">
        <v>1.5</v>
      </c>
      <c r="F24" s="2"/>
      <c r="G24" s="7"/>
      <c r="I24" t="str">
        <f>IF(ISBLANK(Tareas!B20)," - ",Tareas!B20)</f>
        <v>Implementación de código para automatizar la clasificación de cada torneo</v>
      </c>
      <c r="J24" s="2"/>
      <c r="K24" s="2"/>
      <c r="L24" s="2">
        <v>1</v>
      </c>
      <c r="M24" s="2"/>
    </row>
    <row r="25" spans="2:13">
      <c r="B25" t="str">
        <f>IF(ISBLANK(Tareas!B21)," - ",Tareas!B21)</f>
        <v>Implementación de código para arreglar establecimiento de puntos</v>
      </c>
      <c r="C25" s="2"/>
      <c r="D25" s="2"/>
      <c r="E25" s="2">
        <v>0</v>
      </c>
      <c r="F25" s="2"/>
      <c r="G25" s="7"/>
      <c r="I25" t="str">
        <f>IF(ISBLANK(Tareas!B21)," - ",Tareas!B21)</f>
        <v>Implementación de código para arreglar establecimiento de puntos</v>
      </c>
      <c r="J25" s="2"/>
      <c r="K25" s="2"/>
      <c r="L25" s="2">
        <v>0.5</v>
      </c>
      <c r="M25" s="2"/>
    </row>
    <row r="26" spans="2:13">
      <c r="B26" t="str">
        <f>IF(ISBLANK(Tareas!B22)," - ",Tareas!B22)</f>
        <v>Implementación de código para creación de sistema de clasificación</v>
      </c>
      <c r="C26" s="2"/>
      <c r="D26" s="2"/>
      <c r="E26" s="2">
        <v>0</v>
      </c>
      <c r="F26" s="2"/>
      <c r="G26" s="7"/>
      <c r="I26" t="str">
        <f>IF(ISBLANK(Tareas!B22)," - ",Tareas!B22)</f>
        <v>Implementación de código para creación de sistema de clasificación</v>
      </c>
      <c r="J26" s="2"/>
      <c r="K26" s="2"/>
      <c r="L26" s="2">
        <v>0.5</v>
      </c>
      <c r="M26" s="2"/>
    </row>
    <row r="27" spans="2:13">
      <c r="B27" t="str">
        <f>IF(ISBLANK(Tareas!B23)," - ",Tareas!B23)</f>
        <v>Cambiar código para mejorar el diseño de la app (incluye todas las pantallas de ella)</v>
      </c>
      <c r="C27" s="2"/>
      <c r="D27" s="2"/>
      <c r="E27" s="2"/>
      <c r="F27" s="2"/>
      <c r="G27" s="7"/>
      <c r="I27" t="str">
        <f>IF(ISBLANK(Tareas!B23)," - ",Tareas!B23)</f>
        <v>Cambiar código para mejorar el diseño de la app (incluye todas las pantallas de ella)</v>
      </c>
      <c r="J27" s="2"/>
      <c r="K27" s="2"/>
      <c r="L27" s="2"/>
      <c r="M27" s="2"/>
    </row>
    <row r="28" spans="2:13">
      <c r="B28" t="str">
        <f>IF(ISBLANK(Tareas!B24)," - ",Tareas!B24)</f>
        <v>Realizar diagrama GANTT</v>
      </c>
      <c r="C28" s="2"/>
      <c r="D28" s="2"/>
      <c r="E28" s="2"/>
      <c r="F28" s="2"/>
      <c r="G28" s="7"/>
      <c r="I28" t="str">
        <f>IF(ISBLANK(Tareas!B24)," - ",Tareas!B24)</f>
        <v>Realizar diagrama GANTT</v>
      </c>
      <c r="J28" s="2"/>
      <c r="K28" s="2"/>
      <c r="L28" s="2"/>
      <c r="M28" s="2"/>
    </row>
    <row r="29" spans="2:13">
      <c r="B29" t="str">
        <f>IF(ISBLANK(Tareas!B25)," - ",Tareas!B25)</f>
        <v>Inspeccion de codigo</v>
      </c>
      <c r="C29" s="2"/>
      <c r="D29" s="2"/>
      <c r="E29" s="2"/>
      <c r="F29" s="2">
        <v>0</v>
      </c>
      <c r="G29" s="7"/>
      <c r="I29" t="str">
        <f>IF(ISBLANK(Tareas!B25)," - ",Tareas!B25)</f>
        <v>Inspeccion de codigo</v>
      </c>
      <c r="J29" s="2"/>
      <c r="K29" s="2"/>
      <c r="L29" s="2"/>
      <c r="M29" s="2">
        <v>1</v>
      </c>
    </row>
    <row r="30" spans="2:13">
      <c r="B30" t="str">
        <f>IF(ISBLANK(Tareas!B26)," - ",Tareas!B26)</f>
        <v>Realización de pruebas Unitarias</v>
      </c>
      <c r="C30" s="2"/>
      <c r="D30" s="2"/>
      <c r="E30" s="2">
        <v>0.5</v>
      </c>
      <c r="F30" s="2">
        <v>1</v>
      </c>
      <c r="G30" s="7"/>
      <c r="I30" t="str">
        <f>IF(ISBLANK(Tareas!B26)," - ",Tareas!B26)</f>
        <v>Realización de pruebas Unitarias</v>
      </c>
      <c r="J30" s="2"/>
      <c r="K30" s="2"/>
      <c r="L30" s="2">
        <v>1</v>
      </c>
      <c r="M30" s="2">
        <v>1</v>
      </c>
    </row>
    <row r="31" spans="2:13">
      <c r="B31" t="str">
        <f>IF(ISBLANK(Tareas!B27)," - ",Tareas!B27)</f>
        <v>Realización de pruebas del Sistema</v>
      </c>
      <c r="C31" s="2"/>
      <c r="D31" s="2"/>
      <c r="E31" s="2">
        <v>2</v>
      </c>
      <c r="F31" s="2">
        <v>1</v>
      </c>
      <c r="G31" s="7"/>
      <c r="I31" t="str">
        <f>IF(ISBLANK(Tareas!B27)," - ",Tareas!B27)</f>
        <v>Realización de pruebas del Sistema</v>
      </c>
      <c r="J31" s="2"/>
      <c r="K31" s="2"/>
      <c r="L31" s="2">
        <v>1</v>
      </c>
      <c r="M31" s="2"/>
    </row>
    <row r="32" spans="2:13">
      <c r="B32" t="str">
        <f>IF(ISBLANK(Tareas!B28)," - ",Tareas!B28)</f>
        <v>Reunión de revisión de código y pruebas</v>
      </c>
      <c r="C32" s="2"/>
      <c r="D32" s="2"/>
      <c r="E32" s="2">
        <v>1</v>
      </c>
      <c r="F32" s="2">
        <v>1</v>
      </c>
      <c r="G32" s="7"/>
      <c r="I32" t="str">
        <f>IF(ISBLANK(Tareas!B28)," - ",Tareas!B28)</f>
        <v>Reunión de revisión de código y pruebas</v>
      </c>
      <c r="J32" s="2"/>
      <c r="K32" s="2"/>
      <c r="L32" s="2">
        <v>1</v>
      </c>
      <c r="M32" s="2">
        <v>1</v>
      </c>
    </row>
    <row r="33" spans="2:13">
      <c r="B33" t="str">
        <f>IF(ISBLANK(Tareas!B29)," - ",Tareas!B29)</f>
        <v>Construir y presentar la DEMO final</v>
      </c>
      <c r="C33" s="2"/>
      <c r="D33" s="2"/>
      <c r="E33" s="2"/>
      <c r="F33" s="2"/>
      <c r="G33" s="7"/>
      <c r="I33" t="str">
        <f>IF(ISBLANK(Tareas!B29)," - ",Tareas!B29)</f>
        <v>Construir y presentar la DEMO final</v>
      </c>
      <c r="J33" s="2"/>
      <c r="K33" s="2"/>
      <c r="L33" s="2"/>
      <c r="M33" s="2">
        <v>2</v>
      </c>
    </row>
    <row r="34" spans="2:13">
      <c r="B34" t="str">
        <f>IF(ISBLANK(Tareas!B30)," - ",Tareas!B30)</f>
        <v>Realización de la presentación</v>
      </c>
      <c r="C34" s="2"/>
      <c r="D34" s="2"/>
      <c r="E34" s="2"/>
      <c r="F34" s="2"/>
      <c r="G34" s="7"/>
      <c r="I34" t="str">
        <f>IF(ISBLANK(Tareas!B30)," - ",Tareas!B30)</f>
        <v>Realización de la presentación</v>
      </c>
      <c r="J34" s="2"/>
      <c r="K34" s="2"/>
      <c r="L34" s="2"/>
      <c r="M34" s="2">
        <v>1</v>
      </c>
    </row>
    <row r="35" spans="2:13">
      <c r="B35" t="str">
        <f>IF(ISBLANK(Tareas!B31)," - ",Tareas!B31)</f>
        <v>Reunión Postmortem</v>
      </c>
      <c r="C35" s="2"/>
      <c r="D35" s="2"/>
      <c r="E35" s="2"/>
      <c r="F35" s="2"/>
      <c r="G35" s="7"/>
      <c r="I35" t="str">
        <f>IF(ISBLANK(Tareas!B31)," - ",Tareas!B31)</f>
        <v>Reunión Postmortem</v>
      </c>
      <c r="J35" s="2"/>
      <c r="K35" s="2"/>
      <c r="L35" s="2"/>
      <c r="M35" s="2">
        <v>0.5</v>
      </c>
    </row>
    <row r="36" spans="2:13">
      <c r="B36" t="str">
        <f>IF(ISBLANK(Tareas!B32)," - ",Tareas!B32)</f>
        <v>Análisis Postmortem</v>
      </c>
      <c r="C36" s="2"/>
      <c r="D36" s="2"/>
      <c r="E36" s="2"/>
      <c r="F36" s="2"/>
      <c r="G36" s="7"/>
      <c r="I36" t="str">
        <f>IF(ISBLANK(Tareas!B32)," - ",Tareas!B32)</f>
        <v>Análisis Postmortem</v>
      </c>
      <c r="J36" s="2"/>
      <c r="K36" s="2"/>
      <c r="L36" s="2"/>
      <c r="M36" s="2">
        <v>0.25</v>
      </c>
    </row>
    <row r="37" spans="2:13">
      <c r="C37" s="2"/>
      <c r="D37" s="2"/>
      <c r="E37" s="2"/>
      <c r="F37" s="2"/>
      <c r="G37" s="7"/>
      <c r="J37" s="2"/>
      <c r="K37" s="2"/>
      <c r="L37" s="2"/>
      <c r="M37" s="2"/>
    </row>
    <row r="38" spans="2:13">
      <c r="B38" t="str">
        <f>IF(ISBLANK(Tareas!B33)," - ",Tareas!B33)</f>
        <v xml:space="preserve"> - </v>
      </c>
      <c r="C38" s="2"/>
      <c r="D38" s="2"/>
      <c r="E38" s="2"/>
      <c r="F38" s="2"/>
      <c r="G38" s="7"/>
      <c r="I38" t="str">
        <f>IF(ISBLANK(Tareas!B33)," - ",Tareas!B33)</f>
        <v xml:space="preserve"> - </v>
      </c>
      <c r="J38" s="2"/>
      <c r="K38" s="2"/>
      <c r="L38" s="2"/>
      <c r="M38" s="2"/>
    </row>
    <row r="39" spans="2:13">
      <c r="B39" t="str">
        <f>IF(ISBLANK(Tareas!B36)," - ",Tareas!B36)</f>
        <v xml:space="preserve"> - </v>
      </c>
      <c r="C39" s="1"/>
      <c r="D39" s="2"/>
      <c r="E39" s="1"/>
      <c r="F39" s="1"/>
      <c r="G39" s="7"/>
      <c r="I39" t="str">
        <f>IF(ISBLANK(Tareas!B34)," - ",Tareas!B34)</f>
        <v xml:space="preserve"> - </v>
      </c>
      <c r="J39" s="2"/>
      <c r="K39" s="2"/>
      <c r="L39" s="2"/>
      <c r="M39" s="2"/>
    </row>
    <row r="40" spans="2:13">
      <c r="B40" t="str">
        <f>IF(ISBLANK(Tareas!B37)," - ",Tareas!B37)</f>
        <v xml:space="preserve"> - </v>
      </c>
      <c r="C40" s="1"/>
      <c r="D40" s="2"/>
      <c r="E40" s="1"/>
      <c r="F40" s="1"/>
      <c r="G40" s="7"/>
      <c r="I40" t="str">
        <f>IF(ISBLANK(Tareas!B37)," - ",Tareas!B37)</f>
        <v xml:space="preserve"> - </v>
      </c>
      <c r="J40" s="2"/>
      <c r="K40" s="2"/>
      <c r="L40" s="2"/>
      <c r="M40" s="2"/>
    </row>
    <row r="41" spans="2:13">
      <c r="B41" t="str">
        <f>IF(ISBLANK(Tareas!B38)," - ",Tareas!B38)</f>
        <v xml:space="preserve"> - </v>
      </c>
      <c r="C41" s="1"/>
      <c r="D41" s="2"/>
      <c r="E41" s="1"/>
      <c r="F41" s="1"/>
      <c r="G41" s="7"/>
      <c r="I41" t="str">
        <f>IF(ISBLANK(Tareas!B38)," - ",Tareas!B38)</f>
        <v xml:space="preserve"> - </v>
      </c>
      <c r="J41" s="2"/>
      <c r="K41" s="2"/>
      <c r="L41" s="2"/>
      <c r="M41" s="2"/>
    </row>
    <row r="42" spans="2:13">
      <c r="B42" t="str">
        <f>IF(ISBLANK(Tareas!B39)," - ",Tareas!B39)</f>
        <v xml:space="preserve"> - </v>
      </c>
      <c r="C42" s="1"/>
      <c r="D42" s="2"/>
      <c r="E42" s="1"/>
      <c r="F42" s="1"/>
      <c r="G42" s="7"/>
      <c r="I42" t="str">
        <f>IF(ISBLANK(Tareas!B39)," - ",Tareas!B39)</f>
        <v xml:space="preserve"> - </v>
      </c>
      <c r="J42" s="2"/>
      <c r="K42" s="2"/>
      <c r="L42" s="2"/>
      <c r="M42" s="2"/>
    </row>
    <row r="43" spans="2:13">
      <c r="B43" t="str">
        <f>IF(ISBLANK(Tareas!B40)," - ",Tareas!B40)</f>
        <v xml:space="preserve"> - </v>
      </c>
      <c r="C43" s="1"/>
      <c r="D43" s="2"/>
      <c r="E43" s="1"/>
      <c r="F43" s="1"/>
      <c r="G43" s="7"/>
      <c r="I43" t="str">
        <f>IF(ISBLANK(Tareas!B40)," - ",Tareas!B40)</f>
        <v xml:space="preserve"> - </v>
      </c>
      <c r="J43" s="2"/>
      <c r="K43" s="2"/>
      <c r="L43" s="2"/>
      <c r="M43" s="2"/>
    </row>
    <row r="44" spans="2:13">
      <c r="B44" t="str">
        <f>IF(ISBLANK(Tareas!B41)," - ",Tareas!B41)</f>
        <v xml:space="preserve"> - </v>
      </c>
      <c r="C44" s="1"/>
      <c r="D44" s="2"/>
      <c r="E44" s="1"/>
      <c r="F44" s="1"/>
      <c r="G44" s="7"/>
      <c r="I44" t="str">
        <f>IF(ISBLANK(Tareas!B41)," - ",Tareas!B41)</f>
        <v xml:space="preserve"> - </v>
      </c>
      <c r="J44" s="2"/>
      <c r="K44" s="2"/>
      <c r="L44" s="2"/>
      <c r="M44" s="2"/>
    </row>
    <row r="45" spans="2:13">
      <c r="B45" t="str">
        <f>IF(ISBLANK(Tareas!B42)," - ",Tareas!B42)</f>
        <v xml:space="preserve"> - </v>
      </c>
      <c r="C45" s="1"/>
      <c r="D45" s="2"/>
      <c r="E45" s="1"/>
      <c r="F45" s="1"/>
      <c r="G45" s="7"/>
      <c r="I45" t="str">
        <f>IF(ISBLANK(Tareas!B42)," - ",Tareas!B42)</f>
        <v xml:space="preserve"> - </v>
      </c>
      <c r="J45" s="2"/>
      <c r="K45" s="2"/>
      <c r="L45" s="2"/>
      <c r="M45" s="2"/>
    </row>
    <row r="46" spans="2:13">
      <c r="B46" t="str">
        <f>IF(ISBLANK(Tareas!B43)," - ",Tareas!B43)</f>
        <v xml:space="preserve"> - </v>
      </c>
      <c r="C46" s="1"/>
      <c r="D46" s="2"/>
      <c r="E46" s="1"/>
      <c r="F46" s="1"/>
      <c r="G46" s="7"/>
      <c r="I46" t="str">
        <f>IF(ISBLANK(Tareas!B43)," - ",Tareas!B43)</f>
        <v xml:space="preserve"> - </v>
      </c>
      <c r="J46" s="2"/>
      <c r="K46" s="2"/>
      <c r="L46" s="2"/>
      <c r="M46" s="2"/>
    </row>
    <row r="47" spans="2:13">
      <c r="B47" t="str">
        <f>IF(ISBLANK(Tareas!B44)," - ",Tareas!B44)</f>
        <v xml:space="preserve"> - </v>
      </c>
      <c r="C47" s="1"/>
      <c r="D47" s="2"/>
      <c r="E47" s="1"/>
      <c r="F47" s="1"/>
      <c r="G47" s="7"/>
      <c r="I47" t="str">
        <f>IF(ISBLANK(Tareas!B44)," - ",Tareas!B44)</f>
        <v xml:space="preserve"> - </v>
      </c>
      <c r="J47" s="2"/>
      <c r="K47" s="2"/>
      <c r="L47" s="2"/>
      <c r="M47" s="2"/>
    </row>
    <row r="48" spans="2:13">
      <c r="B48" t="str">
        <f>IF(ISBLANK(Tareas!B45)," - ",Tareas!B45)</f>
        <v xml:space="preserve"> - </v>
      </c>
      <c r="C48" s="1"/>
      <c r="D48" s="2"/>
      <c r="E48" s="1"/>
      <c r="F48" s="1"/>
      <c r="G48" s="7"/>
      <c r="I48" t="str">
        <f>IF(ISBLANK(Tareas!B45)," - ",Tareas!B45)</f>
        <v xml:space="preserve"> - </v>
      </c>
      <c r="J48" s="2"/>
      <c r="K48" s="2"/>
      <c r="L48" s="2"/>
      <c r="M48" s="2"/>
    </row>
    <row r="49" spans="2:13">
      <c r="B49" t="str">
        <f>IF(ISBLANK(Tareas!B46)," - ",Tareas!B46)</f>
        <v xml:space="preserve"> - </v>
      </c>
      <c r="C49" s="1"/>
      <c r="D49" s="1"/>
      <c r="E49" s="1"/>
      <c r="F49" s="1"/>
      <c r="G49" s="7"/>
      <c r="I49" t="str">
        <f>IF(ISBLANK(Tareas!B46)," - ",Tareas!B46)</f>
        <v xml:space="preserve"> - </v>
      </c>
      <c r="J49" s="2"/>
      <c r="K49" s="2"/>
      <c r="L49" s="2"/>
      <c r="M49" s="2"/>
    </row>
    <row r="50" spans="2:13">
      <c r="B50" t="str">
        <f>IF(ISBLANK(Tareas!B47)," - ",Tareas!B47)</f>
        <v xml:space="preserve"> - </v>
      </c>
      <c r="C50" s="1"/>
      <c r="D50" s="1"/>
      <c r="E50" s="1"/>
      <c r="F50" s="1"/>
      <c r="G50" s="7"/>
      <c r="I50" t="str">
        <f>IF(ISBLANK(Tareas!B47)," - ",Tareas!B47)</f>
        <v xml:space="preserve"> - </v>
      </c>
      <c r="J50" s="2"/>
      <c r="K50" s="2"/>
      <c r="L50" s="2"/>
      <c r="M50" s="2"/>
    </row>
    <row r="51" spans="2:13">
      <c r="B51" t="str">
        <f>IF(ISBLANK(Tareas!B48)," - ",Tareas!B48)</f>
        <v xml:space="preserve"> - </v>
      </c>
      <c r="C51" s="1"/>
      <c r="D51" s="1"/>
      <c r="E51" s="1"/>
      <c r="F51" s="1"/>
      <c r="G51" s="7"/>
      <c r="I51" t="str">
        <f>IF(ISBLANK(Tareas!B48)," - ",Tareas!B48)</f>
        <v xml:space="preserve"> - </v>
      </c>
      <c r="J51" s="2"/>
      <c r="K51" s="2"/>
      <c r="L51" s="2"/>
      <c r="M51" s="2"/>
    </row>
    <row r="52" spans="2:13">
      <c r="B52" t="str">
        <f>IF(ISBLANK(Tareas!B49)," - ",Tareas!B49)</f>
        <v xml:space="preserve"> - </v>
      </c>
      <c r="C52" s="1"/>
      <c r="D52" s="1"/>
      <c r="E52" s="1"/>
      <c r="F52" s="1"/>
      <c r="G52" s="7"/>
      <c r="I52" t="str">
        <f>IF(ISBLANK(Tareas!B49)," - ",Tareas!B49)</f>
        <v xml:space="preserve"> - </v>
      </c>
      <c r="J52" s="2"/>
      <c r="K52" s="2"/>
      <c r="L52" s="2"/>
      <c r="M52" s="2"/>
    </row>
    <row r="53" spans="2:13">
      <c r="B53" t="str">
        <f>IF(ISBLANK(Tareas!B50)," - ",Tareas!B50)</f>
        <v xml:space="preserve"> - </v>
      </c>
      <c r="C53" s="1"/>
      <c r="D53" s="1"/>
      <c r="E53" s="1"/>
      <c r="F53" s="1"/>
      <c r="G53" s="7"/>
      <c r="I53" t="str">
        <f>IF(ISBLANK(Tareas!B50)," - ",Tareas!B50)</f>
        <v xml:space="preserve"> - </v>
      </c>
      <c r="J53" s="2"/>
      <c r="K53" s="2"/>
      <c r="L53" s="2"/>
      <c r="M53" s="2"/>
    </row>
    <row r="54" spans="2:13">
      <c r="B54" t="str">
        <f>IF(ISBLANK(Tareas!B51)," - ",Tareas!B51)</f>
        <v xml:space="preserve"> - </v>
      </c>
      <c r="C54" s="1"/>
      <c r="D54" s="1"/>
      <c r="E54" s="1"/>
      <c r="F54" s="1"/>
      <c r="G54" s="7"/>
      <c r="I54" t="str">
        <f>IF(ISBLANK(Tareas!B51)," - ",Tareas!B51)</f>
        <v xml:space="preserve"> - </v>
      </c>
      <c r="J54" s="2"/>
      <c r="K54" s="2"/>
      <c r="L54" s="2"/>
      <c r="M54" s="2"/>
    </row>
    <row r="55" spans="2:13">
      <c r="B55" t="str">
        <f>IF(ISBLANK(Tareas!B52)," - ",Tareas!B52)</f>
        <v xml:space="preserve"> - </v>
      </c>
      <c r="C55" s="1"/>
      <c r="D55" s="1"/>
      <c r="E55" s="1"/>
      <c r="F55" s="1"/>
      <c r="G55" s="7"/>
      <c r="I55" t="str">
        <f>IF(ISBLANK(Tareas!B52)," - ",Tareas!B52)</f>
        <v xml:space="preserve"> - </v>
      </c>
      <c r="J55" s="2"/>
      <c r="K55" s="2"/>
      <c r="L55" s="2"/>
      <c r="M55" s="2"/>
    </row>
    <row r="56" spans="2:13">
      <c r="B56" t="str">
        <f>IF(ISBLANK(Tareas!B53)," - ",Tareas!B53)</f>
        <v xml:space="preserve"> - </v>
      </c>
      <c r="C56" s="1"/>
      <c r="D56" s="1"/>
      <c r="E56" s="1"/>
      <c r="F56" s="1"/>
      <c r="G56" s="7"/>
      <c r="I56" t="str">
        <f>IF(ISBLANK(Tareas!B53)," - ",Tareas!B53)</f>
        <v xml:space="preserve"> - </v>
      </c>
      <c r="J56" s="2"/>
      <c r="K56" s="2"/>
      <c r="L56" s="2"/>
      <c r="M56" s="2"/>
    </row>
    <row r="57" spans="2:13">
      <c r="B57" t="str">
        <f>IF(ISBLANK(Tareas!B54)," - ",Tareas!B54)</f>
        <v xml:space="preserve"> - </v>
      </c>
      <c r="C57" s="1"/>
      <c r="D57" s="1"/>
      <c r="E57" s="1"/>
      <c r="F57" s="1"/>
      <c r="G57" s="7"/>
      <c r="I57" t="str">
        <f>IF(ISBLANK(Tareas!B54)," - ",Tareas!B54)</f>
        <v xml:space="preserve"> - </v>
      </c>
      <c r="J57" s="2"/>
      <c r="K57" s="2"/>
      <c r="L57" s="2"/>
      <c r="M57" s="2"/>
    </row>
    <row r="58" spans="2:13">
      <c r="B58" t="str">
        <f>IF(ISBLANK(Tareas!B55)," - ",Tareas!B55)</f>
        <v xml:space="preserve"> - </v>
      </c>
      <c r="C58" s="1"/>
      <c r="D58" s="1"/>
      <c r="E58" s="1"/>
      <c r="F58" s="1"/>
      <c r="G58" s="7"/>
      <c r="I58" t="str">
        <f>IF(ISBLANK(Tareas!B55)," - ",Tareas!B55)</f>
        <v xml:space="preserve"> - </v>
      </c>
      <c r="J58" s="2"/>
      <c r="K58" s="2"/>
      <c r="L58" s="2"/>
      <c r="M58" s="2"/>
    </row>
    <row r="59" spans="2:13">
      <c r="B59" t="str">
        <f>IF(ISBLANK(Tareas!B56)," - ",Tareas!B56)</f>
        <v xml:space="preserve"> - </v>
      </c>
      <c r="C59" s="1"/>
      <c r="D59" s="1"/>
      <c r="E59" s="1"/>
      <c r="F59" s="1"/>
      <c r="G59" s="7"/>
      <c r="I59" t="str">
        <f>IF(ISBLANK(Tareas!B56)," - ",Tareas!B56)</f>
        <v xml:space="preserve"> - </v>
      </c>
      <c r="J59" s="2"/>
      <c r="K59" s="2"/>
      <c r="L59" s="2"/>
      <c r="M59" s="2"/>
    </row>
    <row r="60" spans="2:13">
      <c r="B60" t="str">
        <f>IF(ISBLANK(Tareas!B57)," - ",Tareas!B57)</f>
        <v xml:space="preserve"> - </v>
      </c>
      <c r="C60" s="1"/>
      <c r="D60" s="1"/>
      <c r="E60" s="1"/>
      <c r="F60" s="1"/>
      <c r="G60" s="7"/>
      <c r="I60" t="str">
        <f>IF(ISBLANK(Tareas!B57)," - ",Tareas!B57)</f>
        <v xml:space="preserve"> - </v>
      </c>
      <c r="J60" s="2"/>
      <c r="K60" s="2"/>
      <c r="L60" s="2"/>
      <c r="M60" s="2"/>
    </row>
    <row r="61" spans="2:13">
      <c r="B61" t="str">
        <f>IF(ISBLANK(Tareas!B58)," - ",Tareas!B58)</f>
        <v xml:space="preserve"> - </v>
      </c>
      <c r="C61" s="1"/>
      <c r="D61" s="1"/>
      <c r="E61" s="1"/>
      <c r="F61" s="1"/>
      <c r="G61" s="7"/>
      <c r="I61" t="str">
        <f>IF(ISBLANK(Tareas!B58)," - ",Tareas!B58)</f>
        <v xml:space="preserve"> - </v>
      </c>
      <c r="J61" s="2"/>
      <c r="K61" s="2"/>
      <c r="L61" s="2"/>
      <c r="M61" s="2"/>
    </row>
    <row r="62" spans="2:13">
      <c r="B62" t="str">
        <f>IF(ISBLANK(Tareas!B59)," - ",Tareas!B59)</f>
        <v xml:space="preserve"> - </v>
      </c>
      <c r="C62" s="1"/>
      <c r="D62" s="1"/>
      <c r="E62" s="1"/>
      <c r="F62" s="1"/>
      <c r="G62" s="7"/>
      <c r="I62" t="str">
        <f>IF(ISBLANK(Tareas!B59)," - ",Tareas!B59)</f>
        <v xml:space="preserve"> - </v>
      </c>
      <c r="J62" s="2"/>
      <c r="K62" s="2"/>
      <c r="L62" s="2"/>
      <c r="M62" s="2"/>
    </row>
    <row r="63" spans="2:13">
      <c r="B63" t="str">
        <f>IF(ISBLANK(Tareas!B60)," - ",Tareas!B60)</f>
        <v xml:space="preserve"> - </v>
      </c>
      <c r="C63" s="1"/>
      <c r="D63" s="1"/>
      <c r="E63" s="1"/>
      <c r="F63" s="1"/>
      <c r="G63" s="7"/>
      <c r="I63" t="str">
        <f>IF(ISBLANK(Tareas!B60)," - ",Tareas!B60)</f>
        <v xml:space="preserve"> - </v>
      </c>
      <c r="J63" s="2"/>
      <c r="K63" s="2"/>
      <c r="L63" s="2"/>
      <c r="M63" s="2"/>
    </row>
    <row r="64" spans="2:13">
      <c r="B64" t="str">
        <f>IF(ISBLANK(Tareas!B61)," - ",Tareas!B61)</f>
        <v xml:space="preserve"> - </v>
      </c>
      <c r="C64" s="1"/>
      <c r="D64" s="1"/>
      <c r="E64" s="1"/>
      <c r="F64" s="1"/>
      <c r="G64" s="7"/>
      <c r="I64" t="str">
        <f>IF(ISBLANK(Tareas!B61)," - ",Tareas!B61)</f>
        <v xml:space="preserve"> - </v>
      </c>
      <c r="J64" s="2"/>
      <c r="K64" s="2"/>
      <c r="L64" s="2"/>
      <c r="M64" s="2"/>
    </row>
    <row r="65" spans="2:13">
      <c r="B65" t="str">
        <f>IF(ISBLANK(Tareas!B62)," - ",Tareas!B62)</f>
        <v xml:space="preserve"> - </v>
      </c>
      <c r="C65" s="1"/>
      <c r="D65" s="1"/>
      <c r="E65" s="1"/>
      <c r="F65" s="1"/>
      <c r="G65" s="7"/>
      <c r="I65" t="str">
        <f>IF(ISBLANK(Tareas!B62)," - ",Tareas!B62)</f>
        <v xml:space="preserve"> - </v>
      </c>
      <c r="J65" s="2"/>
      <c r="K65" s="2"/>
      <c r="L65" s="2"/>
      <c r="M65" s="2"/>
    </row>
    <row r="66" spans="2:13">
      <c r="B66" t="str">
        <f>IF(ISBLANK(Tareas!B63)," - ",Tareas!B63)</f>
        <v xml:space="preserve"> - </v>
      </c>
      <c r="C66" s="1"/>
      <c r="D66" s="1"/>
      <c r="E66" s="1"/>
      <c r="F66" s="1"/>
      <c r="G66" s="7"/>
      <c r="I66" t="str">
        <f>IF(ISBLANK(Tareas!B63)," - ",Tareas!B63)</f>
        <v xml:space="preserve"> - </v>
      </c>
      <c r="J66" s="2"/>
      <c r="K66" s="2"/>
      <c r="L66" s="2"/>
      <c r="M66" s="2"/>
    </row>
    <row r="67" spans="2:13">
      <c r="B67" t="str">
        <f>IF(ISBLANK(Tareas!B64)," - ",Tareas!B64)</f>
        <v xml:space="preserve"> - </v>
      </c>
      <c r="C67" s="1"/>
      <c r="D67" s="1"/>
      <c r="E67" s="1"/>
      <c r="F67" s="1"/>
      <c r="G67" s="7"/>
      <c r="I67" t="str">
        <f>IF(ISBLANK(Tareas!B64)," - ",Tareas!B64)</f>
        <v xml:space="preserve"> - </v>
      </c>
      <c r="J67" s="2"/>
      <c r="K67" s="2"/>
      <c r="L67" s="2"/>
      <c r="M67" s="2"/>
    </row>
    <row r="68" spans="2:13">
      <c r="B68" t="str">
        <f>IF(ISBLANK(Tareas!B65)," - ",Tareas!B65)</f>
        <v xml:space="preserve"> - </v>
      </c>
      <c r="C68" s="1"/>
      <c r="D68" s="1"/>
      <c r="E68" s="1"/>
      <c r="F68" s="1"/>
      <c r="G68" s="7"/>
      <c r="I68" t="str">
        <f>IF(ISBLANK(Tareas!B65)," - ",Tareas!B65)</f>
        <v xml:space="preserve"> - </v>
      </c>
      <c r="J68" s="2"/>
      <c r="K68" s="2"/>
      <c r="L68" s="2"/>
      <c r="M68" s="2"/>
    </row>
    <row r="69" spans="2:13">
      <c r="B69" t="str">
        <f>IF(ISBLANK(Tareas!B66)," - ",Tareas!B66)</f>
        <v xml:space="preserve"> - </v>
      </c>
      <c r="C69" s="1"/>
      <c r="D69" s="1"/>
      <c r="E69" s="1"/>
      <c r="F69" s="1"/>
      <c r="G69" s="7"/>
      <c r="I69" t="str">
        <f>IF(ISBLANK(Tareas!B66)," - ",Tareas!B66)</f>
        <v xml:space="preserve"> - </v>
      </c>
      <c r="J69" s="2"/>
      <c r="K69" s="2"/>
      <c r="L69" s="2"/>
      <c r="M69" s="2"/>
    </row>
    <row r="70" spans="2:13">
      <c r="B70" t="str">
        <f>IF(ISBLANK(Tareas!B67)," - ",Tareas!B67)</f>
        <v xml:space="preserve"> - </v>
      </c>
      <c r="C70" s="1"/>
      <c r="D70" s="1"/>
      <c r="E70" s="1"/>
      <c r="F70" s="1"/>
      <c r="G70" s="7"/>
      <c r="I70" t="str">
        <f>IF(ISBLANK(Tareas!B67)," - ",Tareas!B67)</f>
        <v xml:space="preserve"> - </v>
      </c>
      <c r="J70" s="2"/>
      <c r="K70" s="2"/>
      <c r="L70" s="2"/>
      <c r="M70" s="2"/>
    </row>
    <row r="71" spans="2:13">
      <c r="B71" t="str">
        <f>IF(ISBLANK(Tareas!B68)," - ",Tareas!B68)</f>
        <v xml:space="preserve"> - </v>
      </c>
      <c r="C71" s="1"/>
      <c r="D71" s="1"/>
      <c r="E71" s="1"/>
      <c r="F71" s="1"/>
      <c r="G71" s="7"/>
      <c r="I71" t="str">
        <f>IF(ISBLANK(Tareas!B68)," - ",Tareas!B68)</f>
        <v xml:space="preserve"> - </v>
      </c>
      <c r="J71" s="2"/>
      <c r="K71" s="2"/>
      <c r="L71" s="2"/>
      <c r="M71" s="2"/>
    </row>
    <row r="72" spans="2:13">
      <c r="B72" t="str">
        <f>IF(ISBLANK(Tareas!B69)," - ",Tareas!B69)</f>
        <v xml:space="preserve"> - </v>
      </c>
      <c r="C72" s="1"/>
      <c r="D72" s="1"/>
      <c r="E72" s="1"/>
      <c r="F72" s="1"/>
      <c r="G72" s="7"/>
      <c r="I72" t="str">
        <f>IF(ISBLANK(Tareas!B69)," - ",Tareas!B69)</f>
        <v xml:space="preserve"> - </v>
      </c>
      <c r="J72" s="2"/>
      <c r="K72" s="2"/>
      <c r="L72" s="2"/>
      <c r="M72" s="2"/>
    </row>
    <row r="73" spans="2:13">
      <c r="B73" t="str">
        <f>IF(ISBLANK(Tareas!B70)," - ",Tareas!B70)</f>
        <v xml:space="preserve"> - </v>
      </c>
      <c r="C73" s="1"/>
      <c r="D73" s="1"/>
      <c r="E73" s="1"/>
      <c r="F73" s="1"/>
      <c r="G73" s="7"/>
      <c r="I73" t="str">
        <f>IF(ISBLANK(Tareas!B70)," - ",Tareas!B70)</f>
        <v xml:space="preserve"> - </v>
      </c>
      <c r="J73" s="2"/>
      <c r="K73" s="2"/>
      <c r="L73" s="2"/>
      <c r="M73" s="2"/>
    </row>
    <row r="74" spans="2:13">
      <c r="B74" t="str">
        <f>IF(ISBLANK(Tareas!B71)," - ",Tareas!B71)</f>
        <v xml:space="preserve"> - </v>
      </c>
      <c r="C74" s="1"/>
      <c r="D74" s="1"/>
      <c r="E74" s="1"/>
      <c r="F74" s="1"/>
      <c r="G74" s="7"/>
      <c r="I74" t="str">
        <f>IF(ISBLANK(Tareas!B71)," - ",Tareas!B71)</f>
        <v xml:space="preserve"> - </v>
      </c>
      <c r="J74" s="2"/>
      <c r="K74" s="2"/>
      <c r="L74" s="2"/>
      <c r="M74" s="2"/>
    </row>
    <row r="75" spans="2:13">
      <c r="B75" t="str">
        <f>IF(ISBLANK(Tareas!B72)," - ",Tareas!B72)</f>
        <v xml:space="preserve"> - </v>
      </c>
      <c r="C75" s="1"/>
      <c r="D75" s="1"/>
      <c r="E75" s="1"/>
      <c r="F75" s="1"/>
      <c r="G75" s="7"/>
      <c r="I75" t="str">
        <f>IF(ISBLANK(Tareas!B72)," - ",Tareas!B72)</f>
        <v xml:space="preserve"> - </v>
      </c>
      <c r="J75" s="2"/>
      <c r="K75" s="2"/>
      <c r="L75" s="2"/>
      <c r="M75" s="2"/>
    </row>
    <row r="76" spans="2:13">
      <c r="B76" t="str">
        <f>IF(ISBLANK(Tareas!B73)," - ",Tareas!B73)</f>
        <v xml:space="preserve"> - </v>
      </c>
      <c r="C76" s="1"/>
      <c r="D76" s="1"/>
      <c r="E76" s="1"/>
      <c r="F76" s="1"/>
      <c r="G76" s="7"/>
      <c r="I76" t="str">
        <f>IF(ISBLANK(Tareas!B73)," - ",Tareas!B73)</f>
        <v xml:space="preserve"> - </v>
      </c>
      <c r="J76" s="2"/>
      <c r="K76" s="2"/>
      <c r="L76" s="2"/>
      <c r="M76" s="2"/>
    </row>
    <row r="77" spans="2:13">
      <c r="B77" t="str">
        <f>IF(ISBLANK(Tareas!B74)," - ",Tareas!B74)</f>
        <v xml:space="preserve"> - </v>
      </c>
      <c r="C77" s="1"/>
      <c r="D77" s="1"/>
      <c r="E77" s="1"/>
      <c r="F77" s="1"/>
      <c r="G77" s="7"/>
      <c r="I77" t="str">
        <f>IF(ISBLANK(Tareas!B74)," - ",Tareas!B74)</f>
        <v xml:space="preserve"> - </v>
      </c>
      <c r="J77" s="2"/>
      <c r="K77" s="2"/>
      <c r="L77" s="2"/>
      <c r="M77" s="2"/>
    </row>
    <row r="78" spans="2:13">
      <c r="B78" t="str">
        <f>IF(ISBLANK(Tareas!B75)," - ",Tareas!B75)</f>
        <v xml:space="preserve"> - </v>
      </c>
      <c r="C78" s="1"/>
      <c r="D78" s="1"/>
      <c r="E78" s="1"/>
      <c r="F78" s="1"/>
      <c r="G78" s="7"/>
      <c r="I78" t="str">
        <f>IF(ISBLANK(Tareas!B75)," - ",Tareas!B75)</f>
        <v xml:space="preserve"> - </v>
      </c>
      <c r="J78" s="2"/>
      <c r="K78" s="2"/>
      <c r="L78" s="2"/>
      <c r="M78" s="2"/>
    </row>
    <row r="79" spans="2:13">
      <c r="B79" t="str">
        <f>IF(ISBLANK(Tareas!B76)," - ",Tareas!B76)</f>
        <v xml:space="preserve"> - </v>
      </c>
      <c r="C79" s="1"/>
      <c r="D79" s="1"/>
      <c r="E79" s="1"/>
      <c r="F79" s="1"/>
      <c r="G79" s="7"/>
      <c r="I79" t="str">
        <f>IF(ISBLANK(Tareas!B76)," - ",Tareas!B76)</f>
        <v xml:space="preserve"> - </v>
      </c>
      <c r="J79" s="2"/>
      <c r="K79" s="2"/>
      <c r="L79" s="2"/>
      <c r="M79" s="2"/>
    </row>
    <row r="80" spans="2:13">
      <c r="B80" t="str">
        <f>IF(ISBLANK(Tareas!B77)," - ",Tareas!B77)</f>
        <v xml:space="preserve"> - </v>
      </c>
      <c r="C80" s="1"/>
      <c r="D80" s="1"/>
      <c r="E80" s="1"/>
      <c r="F80" s="1"/>
      <c r="G80" s="7"/>
      <c r="I80" t="str">
        <f>IF(ISBLANK(Tareas!B77)," - ",Tareas!B77)</f>
        <v xml:space="preserve"> - </v>
      </c>
      <c r="J80" s="2"/>
      <c r="K80" s="2"/>
      <c r="L80" s="2"/>
      <c r="M80" s="2"/>
    </row>
    <row r="81" spans="2:13">
      <c r="B81" t="str">
        <f>IF(ISBLANK(Tareas!B78)," - ",Tareas!B78)</f>
        <v xml:space="preserve"> - </v>
      </c>
      <c r="C81" s="1"/>
      <c r="D81" s="1"/>
      <c r="E81" s="1"/>
      <c r="F81" s="1"/>
      <c r="G81" s="7"/>
      <c r="I81" t="str">
        <f>IF(ISBLANK(Tareas!B78)," - ",Tareas!B78)</f>
        <v xml:space="preserve"> - </v>
      </c>
      <c r="J81" s="2"/>
      <c r="K81" s="2"/>
      <c r="L81" s="2"/>
      <c r="M81" s="2"/>
    </row>
    <row r="82" spans="2:13">
      <c r="B82" t="str">
        <f>IF(ISBLANK(Tareas!B79)," - ",Tareas!B79)</f>
        <v xml:space="preserve"> - </v>
      </c>
      <c r="C82" s="1"/>
      <c r="D82" s="1"/>
      <c r="E82" s="1"/>
      <c r="F82" s="1"/>
      <c r="G82" s="7"/>
      <c r="I82" t="str">
        <f>IF(ISBLANK(Tareas!B79)," - ",Tareas!B79)</f>
        <v xml:space="preserve"> - </v>
      </c>
      <c r="J82" s="2"/>
      <c r="K82" s="2"/>
      <c r="L82" s="2"/>
      <c r="M82" s="2"/>
    </row>
    <row r="83" spans="2:13">
      <c r="B83" t="str">
        <f>IF(ISBLANK(Tareas!B80)," - ",Tareas!B80)</f>
        <v xml:space="preserve"> - </v>
      </c>
      <c r="C83" s="1"/>
      <c r="D83" s="1"/>
      <c r="E83" s="1"/>
      <c r="F83" s="1"/>
      <c r="G83" s="7"/>
      <c r="I83" t="str">
        <f>IF(ISBLANK(Tareas!B80)," - ",Tareas!B80)</f>
        <v xml:space="preserve"> - </v>
      </c>
      <c r="J83" s="2"/>
      <c r="K83" s="2"/>
      <c r="L83" s="2"/>
      <c r="M83" s="2"/>
    </row>
    <row r="84" spans="2:13">
      <c r="B84" t="str">
        <f>IF(ISBLANK(Tareas!B81)," - ",Tareas!B81)</f>
        <v xml:space="preserve"> - </v>
      </c>
      <c r="C84" s="1"/>
      <c r="D84" s="1"/>
      <c r="E84" s="1"/>
      <c r="F84" s="1"/>
      <c r="G84" s="7"/>
      <c r="I84" t="str">
        <f>IF(ISBLANK(Tareas!B81)," - ",Tareas!B81)</f>
        <v xml:space="preserve"> - </v>
      </c>
      <c r="J84" s="2"/>
      <c r="K84" s="2"/>
      <c r="L84" s="2"/>
      <c r="M84" s="2"/>
    </row>
    <row r="85" spans="2:13">
      <c r="B85" t="str">
        <f>IF(ISBLANK(Tareas!B82)," - ",Tareas!B82)</f>
        <v xml:space="preserve"> - </v>
      </c>
      <c r="C85" s="1"/>
      <c r="D85" s="1"/>
      <c r="E85" s="1"/>
      <c r="F85" s="1"/>
      <c r="G85" s="7"/>
      <c r="I85" t="str">
        <f>IF(ISBLANK(Tareas!B82)," - ",Tareas!B82)</f>
        <v xml:space="preserve"> - </v>
      </c>
      <c r="J85" s="2"/>
      <c r="K85" s="2"/>
      <c r="L85" s="2"/>
      <c r="M85" s="2"/>
    </row>
    <row r="86" spans="2:13">
      <c r="B86" t="str">
        <f>IF(ISBLANK(Tareas!B83)," - ",Tareas!B83)</f>
        <v xml:space="preserve"> - </v>
      </c>
      <c r="C86" s="1"/>
      <c r="D86" s="1"/>
      <c r="E86" s="1"/>
      <c r="F86" s="1"/>
      <c r="G86" s="7"/>
      <c r="I86" t="str">
        <f>IF(ISBLANK(Tareas!B83)," - ",Tareas!B83)</f>
        <v xml:space="preserve"> - </v>
      </c>
      <c r="J86" s="2"/>
      <c r="K86" s="2"/>
      <c r="L86" s="2"/>
      <c r="M86" s="2"/>
    </row>
    <row r="87" spans="2:13">
      <c r="B87" t="str">
        <f>IF(ISBLANK(Tareas!B84)," - ",Tareas!B84)</f>
        <v xml:space="preserve"> - </v>
      </c>
      <c r="C87" s="1"/>
      <c r="D87" s="1"/>
      <c r="E87" s="1"/>
      <c r="F87" s="1"/>
      <c r="G87" s="7"/>
      <c r="I87" t="str">
        <f>IF(ISBLANK(Tareas!B84)," - ",Tareas!B84)</f>
        <v xml:space="preserve"> - </v>
      </c>
      <c r="J87" s="2"/>
      <c r="K87" s="2"/>
      <c r="L87" s="2"/>
      <c r="M87" s="2"/>
    </row>
    <row r="88" spans="2:13">
      <c r="B88" t="str">
        <f>IF(ISBLANK(Tareas!B85)," - ",Tareas!B85)</f>
        <v xml:space="preserve"> - </v>
      </c>
      <c r="C88" s="1"/>
      <c r="D88" s="1"/>
      <c r="E88" s="1"/>
      <c r="F88" s="1"/>
      <c r="G88" s="7"/>
      <c r="I88" t="str">
        <f>IF(ISBLANK(Tareas!B85)," - ",Tareas!B85)</f>
        <v xml:space="preserve"> - </v>
      </c>
      <c r="J88" s="2"/>
      <c r="K88" s="2"/>
      <c r="L88" s="2"/>
      <c r="M88" s="2"/>
    </row>
    <row r="89" spans="2:13">
      <c r="B89" t="str">
        <f>IF(ISBLANK(Tareas!B86)," - ",Tareas!B86)</f>
        <v xml:space="preserve"> - </v>
      </c>
      <c r="C89" s="1"/>
      <c r="D89" s="1"/>
      <c r="E89" s="1"/>
      <c r="F89" s="1"/>
      <c r="G89" s="7"/>
      <c r="I89" t="str">
        <f>IF(ISBLANK(Tareas!B86)," - ",Tareas!B86)</f>
        <v xml:space="preserve"> - </v>
      </c>
      <c r="J89" s="2"/>
      <c r="K89" s="2"/>
      <c r="L89" s="2"/>
      <c r="M89" s="2"/>
    </row>
    <row r="90" spans="2:13">
      <c r="B90" t="str">
        <f>IF(ISBLANK(Tareas!B87)," - ",Tareas!B87)</f>
        <v xml:space="preserve"> - </v>
      </c>
      <c r="C90" s="1"/>
      <c r="D90" s="1"/>
      <c r="E90" s="1"/>
      <c r="F90" s="1"/>
      <c r="G90" s="7"/>
      <c r="I90" t="str">
        <f>IF(ISBLANK(Tareas!B87)," - ",Tareas!B87)</f>
        <v xml:space="preserve"> - </v>
      </c>
      <c r="J90" s="2"/>
      <c r="K90" s="2"/>
      <c r="L90" s="2"/>
      <c r="M90" s="2"/>
    </row>
    <row r="91" spans="2:13">
      <c r="B91" t="str">
        <f>IF(ISBLANK(Tareas!B88)," - ",Tareas!B88)</f>
        <v xml:space="preserve"> - </v>
      </c>
      <c r="C91" s="1"/>
      <c r="D91" s="1"/>
      <c r="E91" s="1"/>
      <c r="F91" s="1"/>
      <c r="G91" s="7"/>
      <c r="I91" t="str">
        <f>IF(ISBLANK(Tareas!B88)," - ",Tareas!B88)</f>
        <v xml:space="preserve"> - </v>
      </c>
      <c r="J91" s="2"/>
      <c r="K91" s="2"/>
      <c r="L91" s="2"/>
      <c r="M91" s="2"/>
    </row>
    <row r="92" spans="2:13">
      <c r="B92" t="str">
        <f>IF(ISBLANK(Tareas!B89)," - ",Tareas!B89)</f>
        <v xml:space="preserve"> - </v>
      </c>
      <c r="C92" s="1"/>
      <c r="D92" s="1"/>
      <c r="E92" s="1"/>
      <c r="F92" s="1"/>
      <c r="G92" s="7"/>
      <c r="I92" t="str">
        <f>IF(ISBLANK(Tareas!B89)," - ",Tareas!B89)</f>
        <v xml:space="preserve"> - </v>
      </c>
      <c r="J92" s="2"/>
      <c r="K92" s="2"/>
      <c r="L92" s="2"/>
      <c r="M92" s="2"/>
    </row>
    <row r="93" spans="2:13">
      <c r="B93" t="str">
        <f>IF(ISBLANK(Tareas!B90)," - ",Tareas!B90)</f>
        <v xml:space="preserve"> - </v>
      </c>
      <c r="C93" s="1"/>
      <c r="D93" s="1"/>
      <c r="E93" s="1"/>
      <c r="F93" s="1"/>
      <c r="G93" s="7"/>
      <c r="I93" t="str">
        <f>IF(ISBLANK(Tareas!B90)," - ",Tareas!B90)</f>
        <v xml:space="preserve"> - </v>
      </c>
      <c r="J93" s="2"/>
      <c r="K93" s="2"/>
      <c r="L93" s="2"/>
      <c r="M93" s="2"/>
    </row>
    <row r="94" spans="2:13">
      <c r="B94" t="str">
        <f>IF(ISBLANK(Tareas!B91)," - ",Tareas!B91)</f>
        <v xml:space="preserve"> - </v>
      </c>
      <c r="C94" s="1"/>
      <c r="D94" s="1"/>
      <c r="E94" s="1"/>
      <c r="F94" s="1"/>
      <c r="G94" s="7"/>
      <c r="I94" t="str">
        <f>IF(ISBLANK(Tareas!B91)," - ",Tareas!B91)</f>
        <v xml:space="preserve"> - </v>
      </c>
      <c r="J94" s="2"/>
      <c r="K94" s="2"/>
      <c r="L94" s="2"/>
      <c r="M94" s="2"/>
    </row>
    <row r="95" spans="2:13">
      <c r="B95" t="str">
        <f>IF(ISBLANK(Tareas!B92)," - ",Tareas!B92)</f>
        <v xml:space="preserve"> - </v>
      </c>
      <c r="C95" s="1"/>
      <c r="D95" s="1"/>
      <c r="E95" s="1"/>
      <c r="F95" s="1"/>
      <c r="G95" s="7"/>
      <c r="I95" t="str">
        <f>IF(ISBLANK(Tareas!B92)," - ",Tareas!B92)</f>
        <v xml:space="preserve"> - </v>
      </c>
      <c r="J95" s="2"/>
      <c r="K95" s="2"/>
      <c r="L95" s="2"/>
      <c r="M95" s="2"/>
    </row>
    <row r="96" spans="2:13">
      <c r="B96" t="str">
        <f>IF(ISBLANK(Tareas!B93)," - ",Tareas!B93)</f>
        <v xml:space="preserve"> - </v>
      </c>
      <c r="C96" s="1"/>
      <c r="D96" s="1"/>
      <c r="E96" s="1"/>
      <c r="F96" s="1"/>
      <c r="G96" s="7"/>
      <c r="I96" t="str">
        <f>IF(ISBLANK(Tareas!B93)," - ",Tareas!B93)</f>
        <v xml:space="preserve"> - </v>
      </c>
      <c r="J96" s="2"/>
      <c r="K96" s="2"/>
      <c r="L96" s="2"/>
      <c r="M96" s="2"/>
    </row>
    <row r="97" spans="2:13">
      <c r="B97" t="str">
        <f>IF(ISBLANK(Tareas!B94)," - ",Tareas!B94)</f>
        <v xml:space="preserve"> - </v>
      </c>
      <c r="C97" s="1"/>
      <c r="D97" s="1"/>
      <c r="E97" s="1"/>
      <c r="F97" s="1"/>
      <c r="G97" s="7"/>
      <c r="I97" t="str">
        <f>IF(ISBLANK(Tareas!B94)," - ",Tareas!B94)</f>
        <v xml:space="preserve"> - </v>
      </c>
      <c r="J97" s="2"/>
      <c r="K97" s="2"/>
      <c r="L97" s="2"/>
      <c r="M97" s="2"/>
    </row>
    <row r="98" spans="2:13">
      <c r="B98" t="str">
        <f>IF(ISBLANK(Tareas!B95)," - ",Tareas!B95)</f>
        <v xml:space="preserve"> - </v>
      </c>
      <c r="C98" s="1"/>
      <c r="D98" s="1"/>
      <c r="E98" s="1"/>
      <c r="F98" s="1"/>
      <c r="G98" s="7"/>
      <c r="I98" t="str">
        <f>IF(ISBLANK(Tareas!B95)," - ",Tareas!B95)</f>
        <v xml:space="preserve"> - </v>
      </c>
      <c r="J98" s="2"/>
      <c r="K98" s="2"/>
      <c r="L98" s="2"/>
      <c r="M98" s="2"/>
    </row>
    <row r="99" spans="2:13">
      <c r="B99" t="str">
        <f>IF(ISBLANK(Tareas!B96)," - ",Tareas!B96)</f>
        <v xml:space="preserve"> - </v>
      </c>
      <c r="C99" s="1"/>
      <c r="D99" s="1"/>
      <c r="E99" s="1"/>
      <c r="F99" s="1"/>
      <c r="G99" s="7"/>
      <c r="I99" t="str">
        <f>IF(ISBLANK(Tareas!B96)," - ",Tareas!B96)</f>
        <v xml:space="preserve"> - </v>
      </c>
      <c r="J99" s="2"/>
      <c r="K99" s="2"/>
      <c r="L99" s="2"/>
      <c r="M99" s="2"/>
    </row>
    <row r="100" spans="2:13">
      <c r="B100" t="str">
        <f>IF(ISBLANK(Tareas!B97)," - ",Tareas!B97)</f>
        <v xml:space="preserve"> - </v>
      </c>
      <c r="C100" s="1"/>
      <c r="D100" s="1"/>
      <c r="E100" s="1"/>
      <c r="F100" s="1"/>
      <c r="G100" s="7"/>
      <c r="I100" t="str">
        <f>IF(ISBLANK(Tareas!B97)," - ",Tareas!B97)</f>
        <v xml:space="preserve"> - </v>
      </c>
      <c r="J100" s="2"/>
      <c r="K100" s="2"/>
      <c r="L100" s="2"/>
      <c r="M100" s="2"/>
    </row>
    <row r="101" spans="2:13">
      <c r="B101" t="str">
        <f>IF(ISBLANK(Tareas!B98)," - ",Tareas!B98)</f>
        <v xml:space="preserve"> - </v>
      </c>
      <c r="C101" s="1"/>
      <c r="D101" s="1"/>
      <c r="E101" s="1"/>
      <c r="F101" s="1"/>
      <c r="G101" s="7"/>
      <c r="I101" t="str">
        <f>IF(ISBLANK(Tareas!B98)," - ",Tareas!B98)</f>
        <v xml:space="preserve"> - </v>
      </c>
      <c r="J101" s="2"/>
      <c r="K101" s="2"/>
      <c r="L101" s="2"/>
      <c r="M101" s="2"/>
    </row>
    <row r="102" spans="2:13">
      <c r="B102" t="str">
        <f>IF(ISBLANK(Tareas!B99)," - ",Tareas!B99)</f>
        <v xml:space="preserve"> - </v>
      </c>
      <c r="C102" s="1"/>
      <c r="D102" s="1"/>
      <c r="E102" s="1"/>
      <c r="F102" s="1"/>
      <c r="G102" s="7"/>
      <c r="I102" t="str">
        <f>IF(ISBLANK(Tareas!B99)," - ",Tareas!B99)</f>
        <v xml:space="preserve"> - </v>
      </c>
      <c r="J102" s="2"/>
      <c r="K102" s="2"/>
      <c r="L102" s="2"/>
      <c r="M102" s="2"/>
    </row>
    <row r="103" spans="2:13">
      <c r="B103" t="str">
        <f>IF(ISBLANK(Tareas!B100)," - ",Tareas!B100)</f>
        <v xml:space="preserve"> - </v>
      </c>
      <c r="C103" s="1"/>
      <c r="D103" s="1"/>
      <c r="E103" s="1"/>
      <c r="F103" s="1"/>
      <c r="G103" s="7"/>
      <c r="I103" t="str">
        <f>IF(ISBLANK(Tareas!B100)," - ",Tareas!B100)</f>
        <v xml:space="preserve"> - </v>
      </c>
      <c r="J103" s="2"/>
      <c r="K103" s="2"/>
      <c r="L103" s="2"/>
      <c r="M103" s="2"/>
    </row>
    <row r="104" spans="2:13">
      <c r="B104" t="str">
        <f>IF(ISBLANK(Tareas!B101)," - ",Tareas!B101)</f>
        <v xml:space="preserve"> - </v>
      </c>
      <c r="C104" s="1"/>
      <c r="D104" s="1"/>
      <c r="E104" s="1"/>
      <c r="F104" s="1"/>
      <c r="G104" s="7"/>
      <c r="I104" t="str">
        <f>IF(ISBLANK(Tareas!B101)," - ",Tareas!B101)</f>
        <v xml:space="preserve"> - </v>
      </c>
      <c r="J104" s="2"/>
      <c r="K104" s="2"/>
      <c r="L104" s="2"/>
      <c r="M104" s="2"/>
    </row>
    <row r="105" spans="2:13">
      <c r="B105" t="str">
        <f>IF(ISBLANK(Tareas!B102)," - ",Tareas!B102)</f>
        <v xml:space="preserve"> - </v>
      </c>
      <c r="C105" s="1"/>
      <c r="D105" s="1"/>
      <c r="E105" s="1"/>
      <c r="F105" s="1"/>
      <c r="G105" s="7"/>
      <c r="I105" t="str">
        <f>IF(ISBLANK(Tareas!B102)," - ",Tareas!B102)</f>
        <v xml:space="preserve"> - </v>
      </c>
      <c r="J105" s="2"/>
      <c r="K105" s="2"/>
      <c r="L105" s="2"/>
      <c r="M105" s="2"/>
    </row>
    <row r="106" spans="2:13">
      <c r="B106" t="str">
        <f>IF(ISBLANK(Tareas!B103)," - ",Tareas!B103)</f>
        <v xml:space="preserve"> - </v>
      </c>
      <c r="C106" s="1"/>
      <c r="D106" s="1"/>
      <c r="E106" s="1"/>
      <c r="F106" s="1"/>
      <c r="G106" s="7"/>
      <c r="I106" t="str">
        <f>IF(ISBLANK(Tareas!B103)," - ",Tareas!B103)</f>
        <v xml:space="preserve"> - </v>
      </c>
      <c r="J106" s="2"/>
      <c r="K106" s="2"/>
      <c r="L106" s="2"/>
      <c r="M106" s="2"/>
    </row>
    <row r="107" spans="2:13">
      <c r="B107" t="str">
        <f>IF(ISBLANK(Tareas!B104)," - ",Tareas!B104)</f>
        <v xml:space="preserve"> - </v>
      </c>
      <c r="C107" s="1"/>
      <c r="D107" s="1"/>
      <c r="E107" s="1"/>
      <c r="F107" s="1"/>
      <c r="G107" s="7"/>
      <c r="I107" t="str">
        <f>IF(ISBLANK(Tareas!B104)," - ",Tareas!B104)</f>
        <v xml:space="preserve"> - </v>
      </c>
      <c r="J107" s="2"/>
      <c r="K107" s="2"/>
      <c r="L107" s="2"/>
      <c r="M107" s="2"/>
    </row>
    <row r="108" spans="2:13">
      <c r="B108" t="str">
        <f>IF(ISBLANK(Tareas!B105)," - ",Tareas!B105)</f>
        <v xml:space="preserve"> - </v>
      </c>
      <c r="C108" s="1"/>
      <c r="D108" s="1"/>
      <c r="E108" s="1"/>
      <c r="F108" s="1"/>
      <c r="G108" s="7"/>
      <c r="I108" t="str">
        <f>IF(ISBLANK(Tareas!B105)," - ",Tareas!B105)</f>
        <v xml:space="preserve"> - </v>
      </c>
      <c r="J108" s="2"/>
      <c r="K108" s="2"/>
      <c r="L108" s="2"/>
      <c r="M108" s="2"/>
    </row>
    <row r="109" spans="2:13">
      <c r="B109" t="str">
        <f>IF(ISBLANK(Tareas!B106)," - ",Tareas!B106)</f>
        <v xml:space="preserve"> - </v>
      </c>
      <c r="C109" s="1"/>
      <c r="D109" s="1"/>
      <c r="E109" s="1"/>
      <c r="F109" s="1"/>
      <c r="G109" s="7"/>
      <c r="I109" t="str">
        <f>IF(ISBLANK(Tareas!B106)," - ",Tareas!B106)</f>
        <v xml:space="preserve"> - </v>
      </c>
      <c r="J109" s="2"/>
      <c r="K109" s="2"/>
      <c r="L109" s="2"/>
      <c r="M109" s="2"/>
    </row>
    <row r="110" spans="2:13">
      <c r="B110" t="str">
        <f>IF(ISBLANK(Tareas!B107)," - ",Tareas!B107)</f>
        <v xml:space="preserve"> - </v>
      </c>
      <c r="C110" s="1"/>
      <c r="D110" s="1"/>
      <c r="E110" s="1"/>
      <c r="F110" s="1"/>
      <c r="G110" s="7"/>
      <c r="I110" t="str">
        <f>IF(ISBLANK(Tareas!B107)," - ",Tareas!B107)</f>
        <v xml:space="preserve"> - </v>
      </c>
      <c r="J110" s="2"/>
      <c r="K110" s="2"/>
      <c r="L110" s="2"/>
      <c r="M110" s="2"/>
    </row>
    <row r="111" spans="2:13">
      <c r="B111" t="str">
        <f>IF(ISBLANK(Tareas!B108)," - ",Tareas!B108)</f>
        <v xml:space="preserve"> - </v>
      </c>
      <c r="C111" s="1"/>
      <c r="D111" s="1"/>
      <c r="E111" s="1"/>
      <c r="F111" s="1"/>
      <c r="G111" s="7"/>
      <c r="I111" t="str">
        <f>IF(ISBLANK(Tareas!B108)," - ",Tareas!B108)</f>
        <v xml:space="preserve"> - </v>
      </c>
      <c r="J111" s="2"/>
      <c r="K111" s="2"/>
      <c r="L111" s="2"/>
      <c r="M111" s="2"/>
    </row>
    <row r="112" spans="2:13">
      <c r="B112" t="str">
        <f>IF(ISBLANK(Tareas!B109)," - ",Tareas!B109)</f>
        <v xml:space="preserve"> - </v>
      </c>
      <c r="C112" s="1"/>
      <c r="D112" s="1"/>
      <c r="E112" s="1"/>
      <c r="F112" s="1"/>
      <c r="G112" s="7"/>
      <c r="I112" t="str">
        <f>IF(ISBLANK(Tareas!B109)," - ",Tareas!B109)</f>
        <v xml:space="preserve"> - </v>
      </c>
      <c r="J112" s="2"/>
      <c r="K112" s="2"/>
      <c r="L112" s="2"/>
      <c r="M112" s="2"/>
    </row>
    <row r="113" spans="2:13">
      <c r="B113" t="str">
        <f>IF(ISBLANK(Tareas!B110)," - ",Tareas!B110)</f>
        <v xml:space="preserve"> - </v>
      </c>
      <c r="C113" s="1"/>
      <c r="D113" s="1"/>
      <c r="E113" s="1"/>
      <c r="F113" s="1"/>
      <c r="G113" s="7"/>
      <c r="I113" t="str">
        <f>IF(ISBLANK(Tareas!B110)," - ",Tareas!B110)</f>
        <v xml:space="preserve"> - </v>
      </c>
      <c r="J113" s="2"/>
      <c r="K113" s="2"/>
      <c r="L113" s="2"/>
      <c r="M113" s="2"/>
    </row>
    <row r="114" spans="2:13">
      <c r="B114" t="str">
        <f>IF(ISBLANK(Tareas!B111)," - ",Tareas!B111)</f>
        <v xml:space="preserve"> - </v>
      </c>
      <c r="C114" s="1"/>
      <c r="D114" s="1"/>
      <c r="E114" s="1"/>
      <c r="F114" s="1"/>
      <c r="G114" s="7"/>
      <c r="I114" t="str">
        <f>IF(ISBLANK(Tareas!B111)," - ",Tareas!B111)</f>
        <v xml:space="preserve"> - </v>
      </c>
      <c r="J114" s="2"/>
      <c r="K114" s="2"/>
      <c r="L114" s="2"/>
      <c r="M114" s="2"/>
    </row>
    <row r="115" spans="2:13">
      <c r="B115" t="str">
        <f>IF(ISBLANK(Tareas!B112)," - ",Tareas!B112)</f>
        <v xml:space="preserve"> - </v>
      </c>
      <c r="C115" s="1"/>
      <c r="D115" s="1"/>
      <c r="E115" s="1"/>
      <c r="F115" s="1"/>
      <c r="G115" s="7"/>
      <c r="I115" t="str">
        <f>IF(ISBLANK(Tareas!B112)," - ",Tareas!B112)</f>
        <v xml:space="preserve"> - </v>
      </c>
      <c r="J115" s="2"/>
      <c r="K115" s="2"/>
      <c r="L115" s="2"/>
      <c r="M115" s="2"/>
    </row>
    <row r="116" spans="2:13">
      <c r="B116" t="str">
        <f>IF(ISBLANK(Tareas!B113)," - ",Tareas!B113)</f>
        <v xml:space="preserve"> - </v>
      </c>
      <c r="C116" s="1"/>
      <c r="D116" s="1"/>
      <c r="E116" s="1"/>
      <c r="F116" s="1"/>
      <c r="G116" s="7"/>
      <c r="I116" t="str">
        <f>IF(ISBLANK(Tareas!B113)," - ",Tareas!B113)</f>
        <v xml:space="preserve"> - </v>
      </c>
      <c r="J116" s="2"/>
      <c r="K116" s="2"/>
      <c r="L116" s="2"/>
      <c r="M116" s="2"/>
    </row>
    <row r="117" spans="2:13">
      <c r="B117" t="str">
        <f>IF(ISBLANK(Tareas!B114)," - ",Tareas!B114)</f>
        <v xml:space="preserve"> - </v>
      </c>
      <c r="C117" s="1"/>
      <c r="D117" s="1"/>
      <c r="E117" s="1"/>
      <c r="F117" s="1"/>
      <c r="G117" s="7"/>
      <c r="I117" t="str">
        <f>IF(ISBLANK(Tareas!B114)," - ",Tareas!B114)</f>
        <v xml:space="preserve"> - </v>
      </c>
      <c r="J117" s="2"/>
      <c r="K117" s="2"/>
      <c r="L117" s="2"/>
      <c r="M117" s="2"/>
    </row>
    <row r="118" spans="2:13">
      <c r="B118" t="str">
        <f>IF(ISBLANK(Tareas!B115)," - ",Tareas!B115)</f>
        <v xml:space="preserve"> - </v>
      </c>
      <c r="C118" s="1"/>
      <c r="D118" s="1"/>
      <c r="E118" s="1"/>
      <c r="F118" s="1"/>
      <c r="G118" s="7"/>
      <c r="I118" t="str">
        <f>IF(ISBLANK(Tareas!B115)," - ",Tareas!B115)</f>
        <v xml:space="preserve"> - </v>
      </c>
      <c r="J118" s="2"/>
      <c r="K118" s="2"/>
      <c r="L118" s="2"/>
      <c r="M118" s="2"/>
    </row>
    <row r="119" spans="2:13">
      <c r="B119" t="str">
        <f>IF(ISBLANK(Tareas!B116)," - ",Tareas!B116)</f>
        <v xml:space="preserve"> - </v>
      </c>
      <c r="C119" s="1"/>
      <c r="D119" s="1"/>
      <c r="E119" s="1"/>
      <c r="F119" s="1"/>
      <c r="G119" s="7"/>
      <c r="I119" t="str">
        <f>IF(ISBLANK(Tareas!B116)," - ",Tareas!B116)</f>
        <v xml:space="preserve"> - </v>
      </c>
      <c r="J119" s="2"/>
      <c r="K119" s="2"/>
      <c r="L119" s="2"/>
      <c r="M119" s="2"/>
    </row>
    <row r="120" spans="2:13">
      <c r="B120" t="str">
        <f>IF(ISBLANK(Tareas!B117)," - ",Tareas!B117)</f>
        <v xml:space="preserve"> - </v>
      </c>
      <c r="C120" s="1"/>
      <c r="D120" s="1"/>
      <c r="E120" s="1"/>
      <c r="F120" s="1"/>
      <c r="G120" s="7"/>
      <c r="I120" t="str">
        <f>IF(ISBLANK(Tareas!B117)," - ",Tareas!B117)</f>
        <v xml:space="preserve"> - </v>
      </c>
      <c r="J120" s="2"/>
      <c r="K120" s="2"/>
      <c r="L120" s="2"/>
      <c r="M120" s="2"/>
    </row>
    <row r="121" spans="2:13">
      <c r="B121" t="str">
        <f>IF(ISBLANK(Tareas!B118)," - ",Tareas!B118)</f>
        <v xml:space="preserve"> - </v>
      </c>
      <c r="C121" s="1"/>
      <c r="D121" s="1"/>
      <c r="E121" s="1"/>
      <c r="F121" s="1"/>
      <c r="G121" s="7"/>
      <c r="I121" t="str">
        <f>IF(ISBLANK(Tareas!B118)," - ",Tareas!B118)</f>
        <v xml:space="preserve"> - </v>
      </c>
      <c r="J121" s="2"/>
      <c r="K121" s="2"/>
      <c r="L121" s="2"/>
      <c r="M121" s="2"/>
    </row>
    <row r="122" spans="2:13">
      <c r="B122" t="str">
        <f>IF(ISBLANK(Tareas!B119)," - ",Tareas!B119)</f>
        <v xml:space="preserve"> - </v>
      </c>
      <c r="C122" s="1"/>
      <c r="D122" s="1"/>
      <c r="E122" s="1"/>
      <c r="F122" s="1"/>
      <c r="G122" s="7"/>
      <c r="I122" t="str">
        <f>IF(ISBLANK(Tareas!B119)," - ",Tareas!B119)</f>
        <v xml:space="preserve"> - </v>
      </c>
      <c r="J122" s="2"/>
      <c r="K122" s="2"/>
      <c r="L122" s="2"/>
      <c r="M122" s="2"/>
    </row>
    <row r="123" spans="2:13">
      <c r="B123" t="str">
        <f>IF(ISBLANK(Tareas!B120)," - ",Tareas!B120)</f>
        <v xml:space="preserve"> - </v>
      </c>
      <c r="C123" s="1"/>
      <c r="D123" s="1"/>
      <c r="E123" s="1"/>
      <c r="F123" s="1"/>
      <c r="G123" s="7"/>
      <c r="I123" t="str">
        <f>IF(ISBLANK(Tareas!B120)," - ",Tareas!B120)</f>
        <v xml:space="preserve"> - </v>
      </c>
      <c r="J123" s="2"/>
      <c r="K123" s="2"/>
      <c r="L123" s="2"/>
      <c r="M123" s="2"/>
    </row>
    <row r="124" spans="2:13">
      <c r="B124" t="str">
        <f>IF(ISBLANK(Tareas!B121)," - ",Tareas!B121)</f>
        <v xml:space="preserve"> - </v>
      </c>
      <c r="C124" s="1"/>
      <c r="D124" s="1"/>
      <c r="E124" s="1"/>
      <c r="F124" s="1"/>
      <c r="G124" s="7"/>
      <c r="I124" t="str">
        <f>IF(ISBLANK(Tareas!B121)," - ",Tareas!B121)</f>
        <v xml:space="preserve"> - </v>
      </c>
      <c r="J124" s="2"/>
      <c r="K124" s="2"/>
      <c r="L124" s="2"/>
      <c r="M124" s="2"/>
    </row>
    <row r="125" spans="2:13">
      <c r="B125" t="str">
        <f>IF(ISBLANK(Tareas!B122)," - ",Tareas!B122)</f>
        <v xml:space="preserve"> - </v>
      </c>
      <c r="C125" s="1"/>
      <c r="D125" s="1"/>
      <c r="E125" s="1"/>
      <c r="F125" s="1"/>
      <c r="G125" s="7"/>
      <c r="I125" t="str">
        <f>IF(ISBLANK(Tareas!B122)," - ",Tareas!B122)</f>
        <v xml:space="preserve"> - </v>
      </c>
      <c r="J125" s="2"/>
      <c r="K125" s="2"/>
      <c r="L125" s="2"/>
      <c r="M125" s="2"/>
    </row>
    <row r="126" spans="2:13">
      <c r="B126" t="str">
        <f>IF(ISBLANK(Tareas!B123)," - ",Tareas!B123)</f>
        <v xml:space="preserve"> - </v>
      </c>
      <c r="C126" s="1"/>
      <c r="D126" s="1"/>
      <c r="E126" s="1"/>
      <c r="F126" s="1"/>
      <c r="G126" s="7"/>
      <c r="I126" t="str">
        <f>IF(ISBLANK(Tareas!B123)," - ",Tareas!B123)</f>
        <v xml:space="preserve"> - </v>
      </c>
      <c r="J126" s="2"/>
      <c r="K126" s="2"/>
      <c r="L126" s="2"/>
      <c r="M126" s="2"/>
    </row>
    <row r="127" spans="2:13">
      <c r="B127" t="str">
        <f>IF(ISBLANK(Tareas!B124)," - ",Tareas!B124)</f>
        <v xml:space="preserve"> - </v>
      </c>
      <c r="C127" s="1"/>
      <c r="D127" s="1"/>
      <c r="E127" s="1"/>
      <c r="F127" s="1"/>
      <c r="G127" s="7"/>
      <c r="I127" t="str">
        <f>IF(ISBLANK(Tareas!B124)," - ",Tareas!B124)</f>
        <v xml:space="preserve"> - </v>
      </c>
      <c r="J127" s="2"/>
      <c r="K127" s="2"/>
      <c r="L127" s="2"/>
      <c r="M127" s="2"/>
    </row>
    <row r="128" spans="2:13">
      <c r="B128" t="str">
        <f>IF(ISBLANK(Tareas!B125)," - ",Tareas!B125)</f>
        <v xml:space="preserve"> - </v>
      </c>
      <c r="C128" s="1"/>
      <c r="D128" s="1"/>
      <c r="E128" s="1"/>
      <c r="F128" s="1"/>
      <c r="G128" s="7"/>
      <c r="I128" t="str">
        <f>IF(ISBLANK(Tareas!B125)," - ",Tareas!B125)</f>
        <v xml:space="preserve"> - </v>
      </c>
      <c r="J128" s="2"/>
      <c r="K128" s="2"/>
      <c r="L128" s="2"/>
      <c r="M128" s="2"/>
    </row>
    <row r="129" spans="2:13">
      <c r="B129" t="str">
        <f>IF(ISBLANK(Tareas!B126)," - ",Tareas!B126)</f>
        <v xml:space="preserve"> - </v>
      </c>
      <c r="C129" s="1"/>
      <c r="D129" s="1"/>
      <c r="E129" s="1"/>
      <c r="F129" s="1"/>
      <c r="G129" s="7"/>
      <c r="I129" t="str">
        <f>IF(ISBLANK(Tareas!B126)," - ",Tareas!B126)</f>
        <v xml:space="preserve"> - </v>
      </c>
      <c r="J129" s="2"/>
      <c r="K129" s="2"/>
      <c r="L129" s="2"/>
      <c r="M129" s="2"/>
    </row>
    <row r="130" spans="2:13">
      <c r="B130" t="str">
        <f>IF(ISBLANK(Tareas!B127)," - ",Tareas!B127)</f>
        <v xml:space="preserve"> - </v>
      </c>
      <c r="C130" s="1"/>
      <c r="D130" s="1"/>
      <c r="E130" s="1"/>
      <c r="F130" s="1"/>
      <c r="G130" s="7"/>
      <c r="I130" t="str">
        <f>IF(ISBLANK(Tareas!B127)," - ",Tareas!B127)</f>
        <v xml:space="preserve"> - </v>
      </c>
      <c r="J130" s="2"/>
      <c r="K130" s="2"/>
      <c r="L130" s="2"/>
      <c r="M130" s="2"/>
    </row>
    <row r="131" spans="2:13">
      <c r="B131" t="str">
        <f>IF(ISBLANK(Tareas!B128)," - ",Tareas!B128)</f>
        <v xml:space="preserve"> - </v>
      </c>
      <c r="C131" s="1"/>
      <c r="D131" s="1"/>
      <c r="E131" s="1"/>
      <c r="F131" s="1"/>
      <c r="G131" s="7"/>
      <c r="I131" t="str">
        <f>IF(ISBLANK(Tareas!B128)," - ",Tareas!B128)</f>
        <v xml:space="preserve"> - </v>
      </c>
      <c r="J131" s="2"/>
      <c r="K131" s="2"/>
      <c r="L131" s="2"/>
      <c r="M131" s="2"/>
    </row>
    <row r="132" spans="2:13">
      <c r="B132" t="str">
        <f>IF(ISBLANK(Tareas!B129)," - ",Tareas!B129)</f>
        <v xml:space="preserve"> - </v>
      </c>
      <c r="C132" s="1"/>
      <c r="D132" s="1"/>
      <c r="E132" s="1"/>
      <c r="F132" s="1"/>
      <c r="G132" s="7"/>
      <c r="I132" t="str">
        <f>IF(ISBLANK(Tareas!B129)," - ",Tareas!B129)</f>
        <v xml:space="preserve"> - </v>
      </c>
      <c r="J132" s="2"/>
      <c r="K132" s="2"/>
      <c r="L132" s="2"/>
      <c r="M132" s="2"/>
    </row>
    <row r="133" spans="2:13">
      <c r="B133" t="str">
        <f>IF(ISBLANK(Tareas!B130)," - ",Tareas!B130)</f>
        <v xml:space="preserve"> - </v>
      </c>
      <c r="C133" s="1"/>
      <c r="D133" s="1"/>
      <c r="E133" s="1"/>
      <c r="F133" s="1"/>
      <c r="G133" s="7"/>
      <c r="I133" t="str">
        <f>IF(ISBLANK(Tareas!B130)," - ",Tareas!B130)</f>
        <v xml:space="preserve"> - </v>
      </c>
      <c r="J133" s="2"/>
      <c r="K133" s="2"/>
      <c r="L133" s="2"/>
      <c r="M133" s="2"/>
    </row>
    <row r="134" spans="2:13">
      <c r="B134" t="str">
        <f>IF(ISBLANK(Tareas!B131)," - ",Tareas!B131)</f>
        <v xml:space="preserve"> - </v>
      </c>
      <c r="C134" s="1"/>
      <c r="D134" s="1"/>
      <c r="E134" s="1"/>
      <c r="F134" s="1"/>
      <c r="G134" s="7"/>
      <c r="I134" t="str">
        <f>IF(ISBLANK(Tareas!B131)," - ",Tareas!B131)</f>
        <v xml:space="preserve"> - </v>
      </c>
      <c r="J134" s="2"/>
      <c r="K134" s="2"/>
      <c r="L134" s="2"/>
      <c r="M134" s="2"/>
    </row>
    <row r="135" spans="2:13">
      <c r="B135" t="str">
        <f>IF(ISBLANK(Tareas!B132)," - ",Tareas!B132)</f>
        <v xml:space="preserve"> - </v>
      </c>
      <c r="C135" s="1"/>
      <c r="D135" s="1"/>
      <c r="E135" s="1"/>
      <c r="F135" s="1"/>
      <c r="G135" s="7"/>
      <c r="I135" t="str">
        <f>IF(ISBLANK(Tareas!B132)," - ",Tareas!B132)</f>
        <v xml:space="preserve"> - </v>
      </c>
      <c r="J135" s="2"/>
      <c r="K135" s="2"/>
      <c r="L135" s="2"/>
      <c r="M135" s="2"/>
    </row>
    <row r="136" spans="2:13">
      <c r="B136" t="str">
        <f>IF(ISBLANK(Tareas!B133)," - ",Tareas!B133)</f>
        <v xml:space="preserve"> - </v>
      </c>
      <c r="C136" s="1"/>
      <c r="D136" s="1"/>
      <c r="E136" s="1"/>
      <c r="F136" s="1"/>
      <c r="G136" s="7"/>
      <c r="I136" t="str">
        <f>IF(ISBLANK(Tareas!B133)," - ",Tareas!B133)</f>
        <v xml:space="preserve"> - </v>
      </c>
      <c r="J136" s="2"/>
      <c r="K136" s="2"/>
      <c r="L136" s="2"/>
      <c r="M136" s="2"/>
    </row>
    <row r="137" spans="2:13">
      <c r="B137" t="str">
        <f>IF(ISBLANK(Tareas!B134)," - ",Tareas!B134)</f>
        <v xml:space="preserve"> - </v>
      </c>
      <c r="C137" s="1"/>
      <c r="D137" s="1"/>
      <c r="E137" s="1"/>
      <c r="F137" s="1"/>
      <c r="G137" s="7"/>
      <c r="I137" t="str">
        <f>IF(ISBLANK(Tareas!B134)," - ",Tareas!B134)</f>
        <v xml:space="preserve"> - </v>
      </c>
      <c r="J137" s="2"/>
      <c r="K137" s="2"/>
      <c r="L137" s="2"/>
      <c r="M137" s="2"/>
    </row>
    <row r="138" spans="2:13">
      <c r="B138" t="str">
        <f>IF(ISBLANK(Tareas!B135)," - ",Tareas!B135)</f>
        <v xml:space="preserve"> - </v>
      </c>
      <c r="C138" s="1"/>
      <c r="D138" s="1"/>
      <c r="E138" s="1"/>
      <c r="F138" s="1"/>
      <c r="G138" s="7"/>
      <c r="I138" t="str">
        <f>IF(ISBLANK(Tareas!B135)," - ",Tareas!B135)</f>
        <v xml:space="preserve"> - </v>
      </c>
      <c r="J138" s="2"/>
      <c r="K138" s="2"/>
      <c r="L138" s="2"/>
      <c r="M138" s="2"/>
    </row>
    <row r="139" spans="2:13">
      <c r="B139" t="str">
        <f>IF(ISBLANK(Tareas!B136)," - ",Tareas!B136)</f>
        <v xml:space="preserve"> - </v>
      </c>
      <c r="C139" s="1"/>
      <c r="D139" s="1"/>
      <c r="E139" s="1"/>
      <c r="F139" s="1"/>
      <c r="G139" s="7"/>
      <c r="I139" t="str">
        <f>IF(ISBLANK(Tareas!B136)," - ",Tareas!B136)</f>
        <v xml:space="preserve"> - </v>
      </c>
      <c r="J139" s="2"/>
      <c r="K139" s="2"/>
      <c r="L139" s="2"/>
      <c r="M139" s="2"/>
    </row>
    <row r="140" spans="2:13">
      <c r="B140" t="str">
        <f>IF(ISBLANK(Tareas!B137)," - ",Tareas!B137)</f>
        <v xml:space="preserve"> - </v>
      </c>
      <c r="C140" s="1"/>
      <c r="D140" s="1"/>
      <c r="E140" s="1"/>
      <c r="F140" s="1"/>
      <c r="G140" s="7"/>
      <c r="I140" t="str">
        <f>IF(ISBLANK(Tareas!B137)," - ",Tareas!B137)</f>
        <v xml:space="preserve"> - </v>
      </c>
      <c r="J140" s="2"/>
      <c r="K140" s="2"/>
      <c r="L140" s="2"/>
      <c r="M140" s="2"/>
    </row>
    <row r="141" spans="2:13">
      <c r="B141" t="str">
        <f>IF(ISBLANK(Tareas!B138)," - ",Tareas!B138)</f>
        <v xml:space="preserve"> - </v>
      </c>
      <c r="C141" s="1"/>
      <c r="D141" s="1"/>
      <c r="E141" s="1"/>
      <c r="F141" s="1"/>
      <c r="G141" s="7"/>
      <c r="I141" t="str">
        <f>IF(ISBLANK(Tareas!B138)," - ",Tareas!B138)</f>
        <v xml:space="preserve"> - </v>
      </c>
      <c r="J141" s="2"/>
      <c r="K141" s="2"/>
      <c r="L141" s="2"/>
      <c r="M141" s="2"/>
    </row>
    <row r="142" spans="2:13">
      <c r="B142" t="str">
        <f>IF(ISBLANK(Tareas!B139)," - ",Tareas!B139)</f>
        <v xml:space="preserve"> - </v>
      </c>
      <c r="C142" s="1"/>
      <c r="D142" s="1"/>
      <c r="E142" s="1"/>
      <c r="F142" s="1"/>
      <c r="G142" s="7"/>
      <c r="I142" t="str">
        <f>IF(ISBLANK(Tareas!B139)," - ",Tareas!B139)</f>
        <v xml:space="preserve"> - </v>
      </c>
      <c r="J142" s="2"/>
      <c r="K142" s="2"/>
      <c r="L142" s="2"/>
      <c r="M142" s="2"/>
    </row>
    <row r="143" spans="2:13">
      <c r="B143" t="str">
        <f>IF(ISBLANK(Tareas!B140)," - ",Tareas!B140)</f>
        <v xml:space="preserve"> - </v>
      </c>
      <c r="C143" s="1"/>
      <c r="D143" s="1"/>
      <c r="E143" s="1"/>
      <c r="F143" s="1"/>
      <c r="G143" s="7"/>
      <c r="I143" t="str">
        <f>IF(ISBLANK(Tareas!B140)," - ",Tareas!B140)</f>
        <v xml:space="preserve"> - </v>
      </c>
      <c r="J143" s="2"/>
      <c r="K143" s="2"/>
      <c r="L143" s="2"/>
      <c r="M143" s="2"/>
    </row>
    <row r="144" spans="2:13">
      <c r="B144" t="str">
        <f>IF(ISBLANK(Tareas!B141)," - ",Tareas!B141)</f>
        <v xml:space="preserve"> - </v>
      </c>
      <c r="C144" s="1"/>
      <c r="D144" s="1"/>
      <c r="E144" s="1"/>
      <c r="F144" s="1"/>
      <c r="G144" s="7"/>
      <c r="I144" t="str">
        <f>IF(ISBLANK(Tareas!B141)," - ",Tareas!B141)</f>
        <v xml:space="preserve"> - </v>
      </c>
      <c r="J144" s="2"/>
      <c r="K144" s="2"/>
      <c r="L144" s="2"/>
      <c r="M144" s="2"/>
    </row>
    <row r="145" spans="2:13">
      <c r="B145" t="str">
        <f>IF(ISBLANK(Tareas!B142)," - ",Tareas!B142)</f>
        <v xml:space="preserve"> - </v>
      </c>
      <c r="C145" s="1"/>
      <c r="D145" s="1"/>
      <c r="E145" s="1"/>
      <c r="F145" s="1"/>
      <c r="G145" s="7"/>
      <c r="I145" t="str">
        <f>IF(ISBLANK(Tareas!B142)," - ",Tareas!B142)</f>
        <v xml:space="preserve"> - </v>
      </c>
      <c r="J145" s="2"/>
      <c r="K145" s="2"/>
      <c r="L145" s="2"/>
      <c r="M145" s="2"/>
    </row>
    <row r="146" spans="2:13">
      <c r="B146" t="str">
        <f>IF(ISBLANK(Tareas!B143)," - ",Tareas!B143)</f>
        <v xml:space="preserve"> - </v>
      </c>
      <c r="C146" s="1"/>
      <c r="D146" s="1"/>
      <c r="E146" s="1"/>
      <c r="F146" s="1"/>
      <c r="G146" s="7"/>
      <c r="I146" t="str">
        <f>IF(ISBLANK(Tareas!B143)," - ",Tareas!B143)</f>
        <v xml:space="preserve"> - </v>
      </c>
      <c r="J146" s="2"/>
      <c r="K146" s="2"/>
      <c r="L146" s="2"/>
      <c r="M146" s="2"/>
    </row>
    <row r="147" spans="2:13">
      <c r="B147" t="str">
        <f>IF(ISBLANK(Tareas!B144)," - ",Tareas!B144)</f>
        <v xml:space="preserve"> - </v>
      </c>
      <c r="C147" s="1"/>
      <c r="D147" s="1"/>
      <c r="E147" s="1"/>
      <c r="F147" s="1"/>
      <c r="G147" s="7"/>
      <c r="I147" t="str">
        <f>IF(ISBLANK(Tareas!B144)," - ",Tareas!B144)</f>
        <v xml:space="preserve"> - </v>
      </c>
      <c r="J147" s="2"/>
      <c r="K147" s="2"/>
      <c r="L147" s="2"/>
      <c r="M147" s="2"/>
    </row>
    <row r="148" spans="2:13">
      <c r="B148" t="str">
        <f>IF(ISBLANK(Tareas!B145)," - ",Tareas!B145)</f>
        <v xml:space="preserve"> - </v>
      </c>
      <c r="C148" s="1"/>
      <c r="D148" s="1"/>
      <c r="E148" s="1"/>
      <c r="F148" s="1"/>
      <c r="G148" s="7"/>
      <c r="I148" t="str">
        <f>IF(ISBLANK(Tareas!B145)," - ",Tareas!B145)</f>
        <v xml:space="preserve"> - </v>
      </c>
      <c r="J148" s="2"/>
      <c r="K148" s="2"/>
      <c r="L148" s="2"/>
      <c r="M148" s="2"/>
    </row>
    <row r="149" spans="2:13">
      <c r="B149" t="str">
        <f>IF(ISBLANK(Tareas!B146)," - ",Tareas!B146)</f>
        <v xml:space="preserve"> - </v>
      </c>
      <c r="C149" s="1"/>
      <c r="D149" s="1"/>
      <c r="E149" s="1"/>
      <c r="F149" s="1"/>
      <c r="G149" s="7"/>
      <c r="I149" t="str">
        <f>IF(ISBLANK(Tareas!B146)," - ",Tareas!B146)</f>
        <v xml:space="preserve"> - </v>
      </c>
      <c r="J149" s="2"/>
      <c r="K149" s="2"/>
      <c r="L149" s="2"/>
      <c r="M149" s="2"/>
    </row>
    <row r="150" spans="2:13">
      <c r="B150" t="str">
        <f>IF(ISBLANK(Tareas!B147)," - ",Tareas!B147)</f>
        <v xml:space="preserve"> - </v>
      </c>
      <c r="C150" s="1"/>
      <c r="D150" s="1"/>
      <c r="E150" s="1"/>
      <c r="F150" s="1"/>
      <c r="G150" s="7"/>
      <c r="I150" t="str">
        <f>IF(ISBLANK(Tareas!B147)," - ",Tareas!B147)</f>
        <v xml:space="preserve"> - </v>
      </c>
      <c r="J150" s="2"/>
      <c r="K150" s="2"/>
      <c r="L150" s="2"/>
      <c r="M150" s="2"/>
    </row>
    <row r="151" spans="2:13">
      <c r="B151" t="str">
        <f>IF(ISBLANK(Tareas!B148)," - ",Tareas!B148)</f>
        <v xml:space="preserve"> - </v>
      </c>
      <c r="C151" s="1"/>
      <c r="D151" s="1"/>
      <c r="E151" s="1"/>
      <c r="F151" s="1"/>
      <c r="G151" s="7"/>
      <c r="I151" t="str">
        <f>IF(ISBLANK(Tareas!B148)," - ",Tareas!B148)</f>
        <v xml:space="preserve"> - </v>
      </c>
      <c r="J151" s="2"/>
      <c r="K151" s="2"/>
      <c r="L151" s="2"/>
      <c r="M151" s="2"/>
    </row>
    <row r="152" spans="2:13">
      <c r="B152" t="str">
        <f>IF(ISBLANK(Tareas!B149)," - ",Tareas!B149)</f>
        <v xml:space="preserve"> - </v>
      </c>
      <c r="C152" s="1"/>
      <c r="D152" s="1"/>
      <c r="E152" s="1"/>
      <c r="F152" s="1"/>
      <c r="G152" s="7"/>
      <c r="I152" t="str">
        <f>IF(ISBLANK(Tareas!B149)," - ",Tareas!B149)</f>
        <v xml:space="preserve"> - </v>
      </c>
      <c r="J152" s="2"/>
      <c r="K152" s="2"/>
      <c r="L152" s="2"/>
      <c r="M152" s="2"/>
    </row>
    <row r="153" spans="2:13">
      <c r="B153" t="str">
        <f>IF(ISBLANK(Tareas!B150)," - ",Tareas!B150)</f>
        <v xml:space="preserve"> - </v>
      </c>
      <c r="C153" s="1"/>
      <c r="D153" s="1"/>
      <c r="E153" s="1"/>
      <c r="F153" s="1"/>
      <c r="G153" s="7"/>
      <c r="I153" t="str">
        <f>IF(ISBLANK(Tareas!B150)," - ",Tareas!B150)</f>
        <v xml:space="preserve"> - </v>
      </c>
      <c r="J153" s="2"/>
      <c r="K153" s="2"/>
      <c r="L153" s="2"/>
      <c r="M153" s="2"/>
    </row>
    <row r="154" spans="2:13">
      <c r="B154" t="str">
        <f>IF(ISBLANK(Tareas!B151)," - ",Tareas!B151)</f>
        <v xml:space="preserve"> - </v>
      </c>
      <c r="C154" s="1"/>
      <c r="D154" s="1"/>
      <c r="E154" s="1"/>
      <c r="F154" s="1"/>
      <c r="G154" s="7"/>
      <c r="I154" t="str">
        <f>IF(ISBLANK(Tareas!B151)," - ",Tareas!B151)</f>
        <v xml:space="preserve"> - </v>
      </c>
      <c r="J154" s="2"/>
      <c r="K154" s="2"/>
      <c r="L154" s="2"/>
      <c r="M154" s="2"/>
    </row>
    <row r="155" spans="2:13">
      <c r="B155" t="str">
        <f>IF(ISBLANK(Tareas!B152)," - ",Tareas!B152)</f>
        <v xml:space="preserve"> - </v>
      </c>
      <c r="C155" s="1"/>
      <c r="D155" s="1"/>
      <c r="E155" s="1"/>
      <c r="F155" s="1"/>
      <c r="G155" s="7"/>
      <c r="I155" t="str">
        <f>IF(ISBLANK(Tareas!B152)," - ",Tareas!B152)</f>
        <v xml:space="preserve"> - </v>
      </c>
      <c r="J155" s="2"/>
      <c r="K155" s="2"/>
      <c r="L155" s="2"/>
      <c r="M155" s="2"/>
    </row>
    <row r="156" spans="2:13">
      <c r="B156" t="str">
        <f>IF(ISBLANK(Tareas!B153)," - ",Tareas!B153)</f>
        <v xml:space="preserve"> - </v>
      </c>
      <c r="C156" s="1"/>
      <c r="D156" s="1"/>
      <c r="E156" s="1"/>
      <c r="F156" s="1"/>
      <c r="G156" s="7"/>
      <c r="I156" t="str">
        <f>IF(ISBLANK(Tareas!B153)," - ",Tareas!B153)</f>
        <v xml:space="preserve"> - </v>
      </c>
      <c r="J156" s="2"/>
      <c r="K156" s="2"/>
      <c r="L156" s="2"/>
      <c r="M156" s="2"/>
    </row>
    <row r="157" spans="2:13">
      <c r="B157" t="str">
        <f>IF(ISBLANK(Tareas!B154)," - ",Tareas!B154)</f>
        <v xml:space="preserve"> - </v>
      </c>
      <c r="C157" s="1"/>
      <c r="D157" s="1"/>
      <c r="E157" s="1"/>
      <c r="F157" s="1"/>
      <c r="G157" s="7"/>
      <c r="I157" t="str">
        <f>IF(ISBLANK(Tareas!B154)," - ",Tareas!B154)</f>
        <v xml:space="preserve"> - </v>
      </c>
      <c r="J157" s="2"/>
      <c r="K157" s="2"/>
      <c r="L157" s="2"/>
      <c r="M157" s="2"/>
    </row>
    <row r="158" spans="2:13">
      <c r="B158" t="str">
        <f>IF(ISBLANK(Tareas!B155)," - ",Tareas!B155)</f>
        <v xml:space="preserve"> - </v>
      </c>
      <c r="C158" s="1"/>
      <c r="D158" s="1"/>
      <c r="E158" s="1"/>
      <c r="F158" s="1"/>
      <c r="G158" s="7"/>
      <c r="I158" t="str">
        <f>IF(ISBLANK(Tareas!B155)," - ",Tareas!B155)</f>
        <v xml:space="preserve"> - </v>
      </c>
      <c r="J158" s="2"/>
      <c r="K158" s="2"/>
      <c r="L158" s="2"/>
      <c r="M158" s="2"/>
    </row>
    <row r="159" spans="2:13">
      <c r="B159" t="str">
        <f>IF(ISBLANK(Tareas!B156)," - ",Tareas!B156)</f>
        <v xml:space="preserve"> - </v>
      </c>
      <c r="C159" s="1"/>
      <c r="D159" s="1"/>
      <c r="E159" s="1"/>
      <c r="F159" s="1"/>
      <c r="G159" s="7"/>
      <c r="I159" t="str">
        <f>IF(ISBLANK(Tareas!B156)," - ",Tareas!B156)</f>
        <v xml:space="preserve"> - </v>
      </c>
      <c r="J159" s="2"/>
      <c r="K159" s="2"/>
      <c r="L159" s="2"/>
      <c r="M159" s="2"/>
    </row>
    <row r="160" spans="2:13">
      <c r="B160" t="str">
        <f>IF(ISBLANK(Tareas!B157)," - ",Tareas!B157)</f>
        <v xml:space="preserve"> - </v>
      </c>
      <c r="C160" s="1"/>
      <c r="D160" s="1"/>
      <c r="E160" s="1"/>
      <c r="F160" s="1"/>
      <c r="G160" s="7"/>
      <c r="I160" t="str">
        <f>IF(ISBLANK(Tareas!B157)," - ",Tareas!B157)</f>
        <v xml:space="preserve"> - </v>
      </c>
      <c r="J160" s="2"/>
      <c r="K160" s="2"/>
      <c r="L160" s="2"/>
      <c r="M160" s="2"/>
    </row>
    <row r="161" spans="2:13">
      <c r="B161" t="str">
        <f>IF(ISBLANK(Tareas!B158)," - ",Tareas!B158)</f>
        <v xml:space="preserve"> - </v>
      </c>
      <c r="C161" s="1"/>
      <c r="D161" s="1"/>
      <c r="E161" s="1"/>
      <c r="F161" s="1"/>
      <c r="G161" s="7"/>
      <c r="I161" t="str">
        <f>IF(ISBLANK(Tareas!B158)," - ",Tareas!B158)</f>
        <v xml:space="preserve"> - </v>
      </c>
      <c r="J161" s="2"/>
      <c r="K161" s="2"/>
      <c r="L161" s="2"/>
      <c r="M161" s="2"/>
    </row>
    <row r="162" spans="2:13">
      <c r="B162" t="str">
        <f>IF(ISBLANK(Tareas!B159)," - ",Tareas!B159)</f>
        <v xml:space="preserve"> - </v>
      </c>
      <c r="C162" s="1"/>
      <c r="D162" s="1"/>
      <c r="E162" s="1"/>
      <c r="F162" s="1"/>
      <c r="G162" s="7"/>
      <c r="I162" t="str">
        <f>IF(ISBLANK(Tareas!B159)," - ",Tareas!B159)</f>
        <v xml:space="preserve"> - </v>
      </c>
      <c r="J162" s="2"/>
      <c r="K162" s="2"/>
      <c r="L162" s="2"/>
      <c r="M162" s="2"/>
    </row>
    <row r="163" spans="2:13">
      <c r="B163" t="str">
        <f>IF(ISBLANK(Tareas!B160)," - ",Tareas!B160)</f>
        <v xml:space="preserve"> - </v>
      </c>
      <c r="C163" s="1"/>
      <c r="D163" s="1"/>
      <c r="E163" s="1"/>
      <c r="F163" s="1"/>
      <c r="G163" s="7"/>
      <c r="I163" t="str">
        <f>IF(ISBLANK(Tareas!B160)," - ",Tareas!B160)</f>
        <v xml:space="preserve"> - </v>
      </c>
      <c r="J163" s="2"/>
      <c r="K163" s="2"/>
      <c r="L163" s="2"/>
      <c r="M163" s="2"/>
    </row>
    <row r="164" spans="2:13">
      <c r="B164" t="str">
        <f>IF(ISBLANK(Tareas!B161)," - ",Tareas!B161)</f>
        <v xml:space="preserve"> - </v>
      </c>
      <c r="C164" s="1"/>
      <c r="D164" s="1"/>
      <c r="E164" s="1"/>
      <c r="F164" s="1"/>
      <c r="G164" s="7"/>
      <c r="I164" t="str">
        <f>IF(ISBLANK(Tareas!B161)," - ",Tareas!B161)</f>
        <v xml:space="preserve"> - </v>
      </c>
      <c r="J164" s="2"/>
      <c r="K164" s="2"/>
      <c r="L164" s="2"/>
      <c r="M164" s="2"/>
    </row>
    <row r="165" spans="2:13">
      <c r="B165" t="str">
        <f>IF(ISBLANK(Tareas!B162)," - ",Tareas!B162)</f>
        <v xml:space="preserve"> - </v>
      </c>
      <c r="C165" s="1"/>
      <c r="D165" s="1"/>
      <c r="E165" s="1"/>
      <c r="F165" s="1"/>
      <c r="G165" s="7"/>
      <c r="I165" t="str">
        <f>IF(ISBLANK(Tareas!B162)," - ",Tareas!B162)</f>
        <v xml:space="preserve"> - </v>
      </c>
      <c r="J165" s="2"/>
      <c r="K165" s="2"/>
      <c r="L165" s="2"/>
      <c r="M165" s="2"/>
    </row>
    <row r="166" spans="2:13">
      <c r="B166" t="str">
        <f>IF(ISBLANK(Tareas!B163)," - ",Tareas!B163)</f>
        <v xml:space="preserve"> - </v>
      </c>
      <c r="C166" s="1"/>
      <c r="D166" s="1"/>
      <c r="E166" s="1"/>
      <c r="F166" s="1"/>
      <c r="G166" s="7"/>
      <c r="I166" t="str">
        <f>IF(ISBLANK(Tareas!B163)," - ",Tareas!B163)</f>
        <v xml:space="preserve"> - </v>
      </c>
      <c r="J166" s="2"/>
      <c r="K166" s="2"/>
      <c r="L166" s="2"/>
      <c r="M166" s="2"/>
    </row>
    <row r="167" spans="2:13">
      <c r="B167" t="str">
        <f>IF(ISBLANK(Tareas!B164)," - ",Tareas!B164)</f>
        <v xml:space="preserve"> - </v>
      </c>
      <c r="C167" s="1"/>
      <c r="D167" s="1"/>
      <c r="E167" s="1"/>
      <c r="F167" s="1"/>
      <c r="G167" s="7"/>
      <c r="I167" t="str">
        <f>IF(ISBLANK(Tareas!B164)," - ",Tareas!B164)</f>
        <v xml:space="preserve"> - </v>
      </c>
      <c r="J167" s="2"/>
      <c r="K167" s="2"/>
      <c r="L167" s="2"/>
      <c r="M167" s="2"/>
    </row>
    <row r="168" spans="2:13">
      <c r="B168" t="str">
        <f>IF(ISBLANK(Tareas!B165)," - ",Tareas!B165)</f>
        <v xml:space="preserve"> - </v>
      </c>
      <c r="C168" s="1"/>
      <c r="D168" s="1"/>
      <c r="E168" s="1"/>
      <c r="F168" s="1"/>
      <c r="G168" s="7"/>
      <c r="I168" t="str">
        <f>IF(ISBLANK(Tareas!B165)," - ",Tareas!B165)</f>
        <v xml:space="preserve"> - </v>
      </c>
      <c r="J168" s="2"/>
      <c r="K168" s="2"/>
      <c r="L168" s="2"/>
      <c r="M168" s="2"/>
    </row>
    <row r="169" spans="2:13">
      <c r="B169" t="str">
        <f>IF(ISBLANK(Tareas!B166)," - ",Tareas!B166)</f>
        <v xml:space="preserve"> - </v>
      </c>
      <c r="C169" s="1"/>
      <c r="D169" s="1"/>
      <c r="E169" s="1"/>
      <c r="F169" s="1"/>
      <c r="G169" s="7"/>
      <c r="I169" t="str">
        <f>IF(ISBLANK(Tareas!B166)," - ",Tareas!B166)</f>
        <v xml:space="preserve"> - </v>
      </c>
      <c r="J169" s="2"/>
      <c r="K169" s="2"/>
      <c r="L169" s="2"/>
      <c r="M169" s="2"/>
    </row>
    <row r="170" spans="2:13">
      <c r="B170" t="str">
        <f>IF(ISBLANK(Tareas!B167)," - ",Tareas!B167)</f>
        <v xml:space="preserve"> - </v>
      </c>
      <c r="C170" s="1"/>
      <c r="D170" s="1"/>
      <c r="E170" s="1"/>
      <c r="F170" s="1"/>
      <c r="G170" s="7"/>
      <c r="I170" t="str">
        <f>IF(ISBLANK(Tareas!B167)," - ",Tareas!B167)</f>
        <v xml:space="preserve"> - </v>
      </c>
      <c r="J170" s="2"/>
      <c r="K170" s="2"/>
      <c r="L170" s="2"/>
      <c r="M170" s="2"/>
    </row>
    <row r="171" spans="2:13">
      <c r="B171" t="str">
        <f>IF(ISBLANK(Tareas!B168)," - ",Tareas!B168)</f>
        <v xml:space="preserve"> - </v>
      </c>
      <c r="C171" s="1"/>
      <c r="D171" s="1"/>
      <c r="E171" s="1"/>
      <c r="F171" s="1"/>
      <c r="G171" s="7"/>
      <c r="I171" t="str">
        <f>IF(ISBLANK(Tareas!B168)," - ",Tareas!B168)</f>
        <v xml:space="preserve"> - </v>
      </c>
      <c r="J171" s="2"/>
      <c r="K171" s="2"/>
      <c r="L171" s="2"/>
      <c r="M171" s="2"/>
    </row>
    <row r="172" spans="2:13">
      <c r="B172" t="str">
        <f>IF(ISBLANK(Tareas!B169)," - ",Tareas!B169)</f>
        <v xml:space="preserve"> - </v>
      </c>
      <c r="C172" s="1"/>
      <c r="D172" s="1"/>
      <c r="E172" s="1"/>
      <c r="F172" s="1"/>
      <c r="G172" s="7"/>
      <c r="I172" t="str">
        <f>IF(ISBLANK(Tareas!B169)," - ",Tareas!B169)</f>
        <v xml:space="preserve"> - </v>
      </c>
      <c r="J172" s="2"/>
      <c r="K172" s="2"/>
      <c r="L172" s="2"/>
      <c r="M172" s="2"/>
    </row>
    <row r="173" spans="2:13">
      <c r="B173" t="str">
        <f>IF(ISBLANK(Tareas!B170)," - ",Tareas!B170)</f>
        <v xml:space="preserve"> - </v>
      </c>
      <c r="C173" s="1"/>
      <c r="D173" s="1"/>
      <c r="E173" s="1"/>
      <c r="F173" s="1"/>
      <c r="G173" s="7"/>
      <c r="I173" t="str">
        <f>IF(ISBLANK(Tareas!B170)," - ",Tareas!B170)</f>
        <v xml:space="preserve"> - </v>
      </c>
      <c r="J173" s="2"/>
      <c r="K173" s="2"/>
      <c r="L173" s="2"/>
      <c r="M173" s="2"/>
    </row>
    <row r="174" spans="2:13">
      <c r="B174" t="str">
        <f>IF(ISBLANK(Tareas!B171)," - ",Tareas!B171)</f>
        <v xml:space="preserve"> - </v>
      </c>
      <c r="C174" s="1"/>
      <c r="D174" s="1"/>
      <c r="E174" s="1"/>
      <c r="F174" s="1"/>
      <c r="G174" s="7"/>
      <c r="I174" t="str">
        <f>IF(ISBLANK(Tareas!B171)," - ",Tareas!B171)</f>
        <v xml:space="preserve"> - </v>
      </c>
      <c r="J174" s="2"/>
      <c r="K174" s="2"/>
      <c r="L174" s="2"/>
      <c r="M174" s="2"/>
    </row>
    <row r="175" spans="2:13">
      <c r="B175" t="str">
        <f>IF(ISBLANK(Tareas!B172)," - ",Tareas!B172)</f>
        <v xml:space="preserve"> - </v>
      </c>
      <c r="C175" s="1"/>
      <c r="D175" s="1"/>
      <c r="E175" s="1"/>
      <c r="F175" s="1"/>
      <c r="G175" s="7"/>
      <c r="I175" t="str">
        <f>IF(ISBLANK(Tareas!B172)," - ",Tareas!B172)</f>
        <v xml:space="preserve"> - </v>
      </c>
      <c r="J175" s="2"/>
      <c r="K175" s="2"/>
      <c r="L175" s="2"/>
      <c r="M175" s="2"/>
    </row>
    <row r="176" spans="2:13">
      <c r="B176" t="str">
        <f>IF(ISBLANK(Tareas!B173)," - ",Tareas!B173)</f>
        <v xml:space="preserve"> - </v>
      </c>
      <c r="C176" s="1"/>
      <c r="D176" s="1"/>
      <c r="E176" s="1"/>
      <c r="F176" s="1"/>
      <c r="G176" s="7"/>
      <c r="I176" t="str">
        <f>IF(ISBLANK(Tareas!B173)," - ",Tareas!B173)</f>
        <v xml:space="preserve"> - </v>
      </c>
      <c r="J176" s="2"/>
      <c r="K176" s="2"/>
      <c r="L176" s="2"/>
      <c r="M176" s="2"/>
    </row>
    <row r="177" spans="2:13">
      <c r="B177" t="str">
        <f>IF(ISBLANK(Tareas!B174)," - ",Tareas!B174)</f>
        <v xml:space="preserve"> - </v>
      </c>
      <c r="C177" s="1"/>
      <c r="D177" s="1"/>
      <c r="E177" s="1"/>
      <c r="F177" s="1"/>
      <c r="G177" s="7"/>
      <c r="I177" t="str">
        <f>IF(ISBLANK(Tareas!B174)," - ",Tareas!B174)</f>
        <v xml:space="preserve"> - </v>
      </c>
      <c r="J177" s="2"/>
      <c r="K177" s="2"/>
      <c r="L177" s="2"/>
      <c r="M177" s="2"/>
    </row>
    <row r="178" spans="2:13">
      <c r="B178" t="str">
        <f>IF(ISBLANK(Tareas!B175)," - ",Tareas!B175)</f>
        <v xml:space="preserve"> - </v>
      </c>
      <c r="C178" s="1"/>
      <c r="D178" s="1"/>
      <c r="E178" s="1"/>
      <c r="F178" s="1"/>
      <c r="G178" s="7"/>
      <c r="I178" t="str">
        <f>IF(ISBLANK(Tareas!B175)," - ",Tareas!B175)</f>
        <v xml:space="preserve"> - </v>
      </c>
      <c r="J178" s="2"/>
      <c r="K178" s="2"/>
      <c r="L178" s="2"/>
      <c r="M178" s="2"/>
    </row>
    <row r="179" spans="2:13">
      <c r="B179" t="str">
        <f>IF(ISBLANK(Tareas!B176)," - ",Tareas!B176)</f>
        <v xml:space="preserve"> - </v>
      </c>
      <c r="C179" s="1"/>
      <c r="D179" s="1"/>
      <c r="E179" s="1"/>
      <c r="F179" s="1"/>
      <c r="G179" s="7"/>
      <c r="I179" t="str">
        <f>IF(ISBLANK(Tareas!B176)," - ",Tareas!B176)</f>
        <v xml:space="preserve"> - </v>
      </c>
      <c r="J179" s="2"/>
      <c r="K179" s="2"/>
      <c r="L179" s="2"/>
      <c r="M179" s="2"/>
    </row>
    <row r="180" spans="2:13">
      <c r="B180" t="str">
        <f>IF(ISBLANK(Tareas!B177)," - ",Tareas!B177)</f>
        <v xml:space="preserve"> - </v>
      </c>
      <c r="C180" s="1"/>
      <c r="D180" s="1"/>
      <c r="E180" s="1"/>
      <c r="F180" s="1"/>
      <c r="G180" s="7"/>
      <c r="I180" t="str">
        <f>IF(ISBLANK(Tareas!B177)," - ",Tareas!B177)</f>
        <v xml:space="preserve"> - </v>
      </c>
      <c r="J180" s="2"/>
      <c r="K180" s="2"/>
      <c r="L180" s="2"/>
      <c r="M180" s="2"/>
    </row>
    <row r="181" spans="2:13">
      <c r="B181" t="str">
        <f>IF(ISBLANK(Tareas!B178)," - ",Tareas!B178)</f>
        <v xml:space="preserve"> - </v>
      </c>
      <c r="C181" s="1"/>
      <c r="D181" s="1"/>
      <c r="E181" s="1"/>
      <c r="F181" s="1"/>
      <c r="G181" s="7"/>
      <c r="I181" t="str">
        <f>IF(ISBLANK(Tareas!B178)," - ",Tareas!B178)</f>
        <v xml:space="preserve"> - </v>
      </c>
      <c r="J181" s="2"/>
      <c r="K181" s="2"/>
      <c r="L181" s="2"/>
      <c r="M181" s="2"/>
    </row>
    <row r="182" spans="2:13">
      <c r="B182" t="str">
        <f>IF(ISBLANK(Tareas!B179)," - ",Tareas!B179)</f>
        <v xml:space="preserve"> - </v>
      </c>
      <c r="C182" s="1"/>
      <c r="D182" s="1"/>
      <c r="E182" s="1"/>
      <c r="F182" s="1"/>
      <c r="G182" s="7"/>
      <c r="I182" t="str">
        <f>IF(ISBLANK(Tareas!B179)," - ",Tareas!B179)</f>
        <v xml:space="preserve"> - </v>
      </c>
      <c r="J182" s="2"/>
      <c r="K182" s="2"/>
      <c r="L182" s="2"/>
      <c r="M182" s="2"/>
    </row>
    <row r="183" spans="2:13">
      <c r="B183" t="str">
        <f>IF(ISBLANK(Tareas!B180)," - ",Tareas!B180)</f>
        <v xml:space="preserve"> - </v>
      </c>
      <c r="C183" s="1"/>
      <c r="D183" s="1"/>
      <c r="E183" s="1"/>
      <c r="F183" s="1"/>
      <c r="G183" s="7"/>
      <c r="I183" t="str">
        <f>IF(ISBLANK(Tareas!B180)," - ",Tareas!B180)</f>
        <v xml:space="preserve"> - </v>
      </c>
      <c r="J183" s="2"/>
      <c r="K183" s="2"/>
      <c r="L183" s="2"/>
      <c r="M183" s="2"/>
    </row>
    <row r="184" spans="2:13">
      <c r="B184" t="str">
        <f>IF(ISBLANK(Tareas!B181)," - ",Tareas!B181)</f>
        <v xml:space="preserve"> - </v>
      </c>
      <c r="C184" s="1"/>
      <c r="D184" s="1"/>
      <c r="E184" s="1"/>
      <c r="F184" s="1"/>
      <c r="G184" s="7"/>
      <c r="I184" t="str">
        <f>IF(ISBLANK(Tareas!B181)," - ",Tareas!B181)</f>
        <v xml:space="preserve"> - </v>
      </c>
      <c r="J184" s="2"/>
      <c r="K184" s="2"/>
      <c r="L184" s="2"/>
      <c r="M184" s="2"/>
    </row>
    <row r="185" spans="2:13">
      <c r="B185" t="str">
        <f>IF(ISBLANK(Tareas!B182)," - ",Tareas!B182)</f>
        <v xml:space="preserve"> - </v>
      </c>
      <c r="C185" s="1"/>
      <c r="D185" s="1"/>
      <c r="E185" s="1"/>
      <c r="F185" s="1"/>
      <c r="G185" s="7"/>
      <c r="I185" t="str">
        <f>IF(ISBLANK(Tareas!B182)," - ",Tareas!B182)</f>
        <v xml:space="preserve"> - </v>
      </c>
      <c r="J185" s="2"/>
      <c r="K185" s="2"/>
      <c r="L185" s="2"/>
      <c r="M185" s="2"/>
    </row>
    <row r="186" spans="2:13">
      <c r="B186" t="str">
        <f>IF(ISBLANK(Tareas!B183)," - ",Tareas!B183)</f>
        <v xml:space="preserve"> - </v>
      </c>
      <c r="C186" s="1"/>
      <c r="D186" s="1"/>
      <c r="E186" s="1"/>
      <c r="F186" s="1"/>
      <c r="G186" s="7"/>
      <c r="I186" t="str">
        <f>IF(ISBLANK(Tareas!B183)," - ",Tareas!B183)</f>
        <v xml:space="preserve"> - </v>
      </c>
      <c r="J186" s="2"/>
      <c r="K186" s="2"/>
      <c r="L186" s="2"/>
      <c r="M186" s="2"/>
    </row>
    <row r="187" spans="2:13">
      <c r="B187" t="str">
        <f>IF(ISBLANK(Tareas!B184)," - ",Tareas!B184)</f>
        <v xml:space="preserve"> - </v>
      </c>
      <c r="C187" s="1"/>
      <c r="D187" s="1"/>
      <c r="E187" s="1"/>
      <c r="F187" s="1"/>
      <c r="G187" s="7"/>
      <c r="I187" t="str">
        <f>IF(ISBLANK(Tareas!B184)," - ",Tareas!B184)</f>
        <v xml:space="preserve"> - </v>
      </c>
      <c r="J187" s="2"/>
      <c r="K187" s="2"/>
      <c r="L187" s="2"/>
      <c r="M187" s="2"/>
    </row>
    <row r="188" spans="2:13">
      <c r="B188" t="str">
        <f>IF(ISBLANK(Tareas!B185)," - ",Tareas!B185)</f>
        <v xml:space="preserve"> - </v>
      </c>
      <c r="C188" s="1"/>
      <c r="D188" s="1"/>
      <c r="E188" s="1"/>
      <c r="F188" s="1"/>
      <c r="G188" s="7"/>
      <c r="I188" t="str">
        <f>IF(ISBLANK(Tareas!B185)," - ",Tareas!B185)</f>
        <v xml:space="preserve"> - </v>
      </c>
      <c r="J188" s="2"/>
      <c r="K188" s="2"/>
      <c r="L188" s="2"/>
      <c r="M188" s="2"/>
    </row>
    <row r="189" spans="2:13">
      <c r="B189" t="str">
        <f>IF(ISBLANK(Tareas!B186)," - ",Tareas!B186)</f>
        <v xml:space="preserve"> - </v>
      </c>
      <c r="C189" s="1"/>
      <c r="D189" s="1"/>
      <c r="E189" s="1"/>
      <c r="F189" s="1"/>
      <c r="G189" s="7"/>
      <c r="I189" t="str">
        <f>IF(ISBLANK(Tareas!B186)," - ",Tareas!B186)</f>
        <v xml:space="preserve"> - </v>
      </c>
      <c r="J189" s="2"/>
      <c r="K189" s="2"/>
      <c r="L189" s="2"/>
      <c r="M189" s="2"/>
    </row>
    <row r="190" spans="2:13">
      <c r="B190" t="str">
        <f>IF(ISBLANK(Tareas!B187)," - ",Tareas!B187)</f>
        <v xml:space="preserve"> - </v>
      </c>
      <c r="C190" s="1"/>
      <c r="D190" s="1"/>
      <c r="E190" s="1"/>
      <c r="F190" s="1"/>
      <c r="G190" s="7"/>
      <c r="I190" t="str">
        <f>IF(ISBLANK(Tareas!B187)," - ",Tareas!B187)</f>
        <v xml:space="preserve"> - </v>
      </c>
      <c r="J190" s="2"/>
      <c r="K190" s="2"/>
      <c r="L190" s="2"/>
      <c r="M190" s="2"/>
    </row>
    <row r="191" spans="2:13">
      <c r="B191" t="str">
        <f>IF(ISBLANK(Tareas!B188)," - ",Tareas!B188)</f>
        <v xml:space="preserve"> - </v>
      </c>
      <c r="C191" s="1"/>
      <c r="D191" s="1"/>
      <c r="E191" s="1"/>
      <c r="F191" s="1"/>
      <c r="G191" s="7"/>
      <c r="I191" t="str">
        <f>IF(ISBLANK(Tareas!B188)," - ",Tareas!B188)</f>
        <v xml:space="preserve"> - </v>
      </c>
      <c r="J191" s="2"/>
      <c r="K191" s="2"/>
      <c r="L191" s="2"/>
      <c r="M191" s="2"/>
    </row>
    <row r="192" spans="2:13">
      <c r="B192" t="str">
        <f>IF(ISBLANK(Tareas!B189)," - ",Tareas!B189)</f>
        <v xml:space="preserve"> - </v>
      </c>
      <c r="C192" s="1"/>
      <c r="D192" s="1"/>
      <c r="E192" s="1"/>
      <c r="F192" s="1"/>
      <c r="G192" s="7"/>
      <c r="I192" t="str">
        <f>IF(ISBLANK(Tareas!B189)," - ",Tareas!B189)</f>
        <v xml:space="preserve"> - </v>
      </c>
      <c r="J192" s="2"/>
      <c r="K192" s="2"/>
      <c r="L192" s="2"/>
      <c r="M192" s="2"/>
    </row>
    <row r="193" spans="2:13">
      <c r="B193" t="str">
        <f>IF(ISBLANK(Tareas!B190)," - ",Tareas!B190)</f>
        <v xml:space="preserve"> - </v>
      </c>
      <c r="C193" s="1"/>
      <c r="D193" s="1"/>
      <c r="E193" s="1"/>
      <c r="F193" s="1"/>
      <c r="G193" s="7"/>
      <c r="I193" t="str">
        <f>IF(ISBLANK(Tareas!B190)," - ",Tareas!B190)</f>
        <v xml:space="preserve"> - </v>
      </c>
      <c r="J193" s="2"/>
      <c r="K193" s="2"/>
      <c r="L193" s="2"/>
      <c r="M193" s="2"/>
    </row>
    <row r="194" spans="2:13">
      <c r="B194" t="str">
        <f>IF(ISBLANK(Tareas!B191)," - ",Tareas!B191)</f>
        <v xml:space="preserve"> - </v>
      </c>
      <c r="C194" s="1"/>
      <c r="D194" s="1"/>
      <c r="E194" s="1"/>
      <c r="F194" s="1"/>
      <c r="G194" s="7"/>
      <c r="I194" t="str">
        <f>IF(ISBLANK(Tareas!B191)," - ",Tareas!B191)</f>
        <v xml:space="preserve"> - </v>
      </c>
      <c r="J194" s="2"/>
      <c r="K194" s="2"/>
      <c r="L194" s="2"/>
      <c r="M194" s="2"/>
    </row>
    <row r="195" spans="2:13">
      <c r="B195" t="str">
        <f>IF(ISBLANK(Tareas!B192)," - ",Tareas!B192)</f>
        <v xml:space="preserve"> - </v>
      </c>
      <c r="C195" s="1"/>
      <c r="D195" s="1"/>
      <c r="E195" s="1"/>
      <c r="F195" s="1"/>
      <c r="G195" s="7"/>
      <c r="I195" t="str">
        <f>IF(ISBLANK(Tareas!B192)," - ",Tareas!B192)</f>
        <v xml:space="preserve"> - </v>
      </c>
      <c r="J195" s="2"/>
      <c r="K195" s="2"/>
      <c r="L195" s="2"/>
      <c r="M195" s="2"/>
    </row>
    <row r="196" spans="2:13">
      <c r="B196" t="str">
        <f>IF(ISBLANK(Tareas!B193)," - ",Tareas!B193)</f>
        <v xml:space="preserve"> - </v>
      </c>
      <c r="C196" s="1"/>
      <c r="D196" s="1"/>
      <c r="E196" s="1"/>
      <c r="F196" s="1"/>
      <c r="G196" s="7"/>
      <c r="I196" t="str">
        <f>IF(ISBLANK(Tareas!B193)," - ",Tareas!B193)</f>
        <v xml:space="preserve"> - </v>
      </c>
      <c r="J196" s="2"/>
      <c r="K196" s="2"/>
      <c r="L196" s="2"/>
      <c r="M196" s="2"/>
    </row>
    <row r="197" spans="2:13">
      <c r="B197" t="str">
        <f>IF(ISBLANK(Tareas!B194)," - ",Tareas!B194)</f>
        <v xml:space="preserve"> - </v>
      </c>
      <c r="C197" s="1"/>
      <c r="D197" s="1"/>
      <c r="E197" s="1"/>
      <c r="F197" s="1"/>
      <c r="G197" s="7"/>
      <c r="I197" t="str">
        <f>IF(ISBLANK(Tareas!B194)," - ",Tareas!B194)</f>
        <v xml:space="preserve"> - </v>
      </c>
      <c r="J197" s="2"/>
      <c r="K197" s="2"/>
      <c r="L197" s="2"/>
      <c r="M197" s="2"/>
    </row>
    <row r="198" spans="2:13">
      <c r="B198" t="str">
        <f>IF(ISBLANK(Tareas!B195)," - ",Tareas!B195)</f>
        <v xml:space="preserve"> - </v>
      </c>
      <c r="C198" s="1"/>
      <c r="D198" s="1"/>
      <c r="E198" s="1"/>
      <c r="F198" s="1"/>
      <c r="G198" s="7"/>
      <c r="I198" t="str">
        <f>IF(ISBLANK(Tareas!B195)," - ",Tareas!B195)</f>
        <v xml:space="preserve"> - </v>
      </c>
      <c r="J198" s="2"/>
      <c r="K198" s="2"/>
      <c r="L198" s="2"/>
      <c r="M198" s="2"/>
    </row>
    <row r="199" spans="2:13">
      <c r="B199" t="str">
        <f>IF(ISBLANK(Tareas!B196)," - ",Tareas!B196)</f>
        <v xml:space="preserve"> - </v>
      </c>
      <c r="C199" s="1"/>
      <c r="D199" s="1"/>
      <c r="E199" s="1"/>
      <c r="F199" s="1"/>
      <c r="G199" s="7"/>
      <c r="I199" t="str">
        <f>IF(ISBLANK(Tareas!B196)," - ",Tareas!B196)</f>
        <v xml:space="preserve"> - </v>
      </c>
      <c r="J199" s="2"/>
      <c r="K199" s="2"/>
      <c r="L199" s="2"/>
      <c r="M199" s="2"/>
    </row>
    <row r="200" spans="2:13">
      <c r="B200" t="str">
        <f>IF(ISBLANK(Tareas!B197)," - ",Tareas!B197)</f>
        <v xml:space="preserve"> - </v>
      </c>
      <c r="C200" s="1"/>
      <c r="D200" s="1"/>
      <c r="E200" s="1"/>
      <c r="F200" s="1"/>
      <c r="G200" s="7"/>
      <c r="I200" t="str">
        <f>IF(ISBLANK(Tareas!B197)," - ",Tareas!B197)</f>
        <v xml:space="preserve"> - </v>
      </c>
      <c r="J200" s="2"/>
      <c r="K200" s="2"/>
      <c r="L200" s="2"/>
      <c r="M200" s="2"/>
    </row>
    <row r="201" spans="2:13">
      <c r="B201" t="str">
        <f>IF(ISBLANK(Tareas!B198)," - ",Tareas!B198)</f>
        <v xml:space="preserve"> - </v>
      </c>
      <c r="C201" s="1"/>
      <c r="D201" s="1"/>
      <c r="E201" s="1"/>
      <c r="F201" s="1"/>
      <c r="G201" s="7"/>
      <c r="I201" t="str">
        <f>IF(ISBLANK(Tareas!B198)," - ",Tareas!B198)</f>
        <v xml:space="preserve"> - </v>
      </c>
      <c r="J201" s="2"/>
      <c r="K201" s="2"/>
      <c r="L201" s="2"/>
      <c r="M20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306F0-BFA1-7345-A135-9142BA432EA8}">
  <dimension ref="A1:M201"/>
  <sheetViews>
    <sheetView topLeftCell="A17" workbookViewId="0">
      <selection activeCell="K18" sqref="K18"/>
    </sheetView>
  </sheetViews>
  <sheetFormatPr defaultColWidth="11" defaultRowHeight="15.6"/>
  <cols>
    <col min="2" max="2" width="83.125" customWidth="1"/>
    <col min="3" max="3" width="11.5" bestFit="1" customWidth="1"/>
    <col min="9" max="9" width="79.125" customWidth="1"/>
  </cols>
  <sheetData>
    <row r="1" spans="1:13" ht="20.45">
      <c r="A1" s="12" t="s">
        <v>66</v>
      </c>
    </row>
    <row r="2" spans="1:13">
      <c r="B2" t="s">
        <v>67</v>
      </c>
    </row>
    <row r="3" spans="1:13">
      <c r="B3" t="s">
        <v>68</v>
      </c>
    </row>
    <row r="7" spans="1:13">
      <c r="A7" s="8" t="s">
        <v>69</v>
      </c>
      <c r="H7" s="8" t="s">
        <v>70</v>
      </c>
    </row>
    <row r="9" spans="1:13">
      <c r="B9" s="22" t="s">
        <v>50</v>
      </c>
      <c r="C9" s="22" t="str">
        <f>Informe!D22</f>
        <v>S13</v>
      </c>
      <c r="D9" s="22" t="str">
        <f>Informe!E22</f>
        <v>S14</v>
      </c>
      <c r="E9" s="22" t="str">
        <f>Informe!F22</f>
        <v>S15</v>
      </c>
      <c r="F9" s="22" t="str">
        <f>Informe!G22</f>
        <v>S16</v>
      </c>
      <c r="I9" s="22" t="s">
        <v>50</v>
      </c>
      <c r="J9" s="22" t="str">
        <f>Informe!D22</f>
        <v>S13</v>
      </c>
      <c r="K9" s="22" t="str">
        <f>Informe!E22</f>
        <v>S14</v>
      </c>
      <c r="L9" s="22" t="str">
        <f>Informe!F22</f>
        <v>S15</v>
      </c>
      <c r="M9" s="22" t="str">
        <f>Informe!G22</f>
        <v>S16</v>
      </c>
    </row>
    <row r="10" spans="1:13">
      <c r="B10" t="str">
        <f>IF(ISBLANK(Tareas!B6)," - ",Tareas!B6)</f>
        <v>Reunión inicial Ciclo 2</v>
      </c>
      <c r="C10" s="2">
        <v>0.5</v>
      </c>
      <c r="D10" s="2"/>
      <c r="E10" s="2"/>
      <c r="F10" s="2"/>
      <c r="G10" s="7"/>
      <c r="I10" t="str">
        <f>IF(ISBLANK(Tareas!B6)," - ",Tareas!B6)</f>
        <v>Reunión inicial Ciclo 2</v>
      </c>
      <c r="J10" s="2">
        <v>0.5</v>
      </c>
      <c r="K10" s="2"/>
      <c r="L10" s="2"/>
      <c r="M10" s="2"/>
    </row>
    <row r="11" spans="1:13">
      <c r="B11" t="str">
        <f>IF(ISBLANK(Tareas!B7)," - ",Tareas!B7)</f>
        <v>Realización del Resumen ejecutivo</v>
      </c>
      <c r="C11" s="2"/>
      <c r="D11" s="2"/>
      <c r="E11" s="2"/>
      <c r="F11" s="2"/>
      <c r="G11" s="7"/>
      <c r="I11" t="str">
        <f>IF(ISBLANK(Tareas!B7)," - ",Tareas!B7)</f>
        <v>Realización del Resumen ejecutivo</v>
      </c>
      <c r="J11" s="2"/>
      <c r="K11" s="2"/>
      <c r="L11" s="2">
        <v>0.5</v>
      </c>
      <c r="M11" s="2">
        <v>0.5</v>
      </c>
    </row>
    <row r="12" spans="1:13">
      <c r="B12" t="str">
        <f>IF(ISBLANK(Tareas!B8)," - ",Tareas!B8)</f>
        <v>Revisión documento ERS</v>
      </c>
      <c r="C12" s="2"/>
      <c r="D12" s="2">
        <v>0.75</v>
      </c>
      <c r="E12" s="2"/>
      <c r="F12" s="2"/>
      <c r="G12" s="7"/>
      <c r="I12" t="str">
        <f>IF(ISBLANK(Tareas!B8)," - ",Tareas!B8)</f>
        <v>Revisión documento ERS</v>
      </c>
      <c r="J12" s="2"/>
      <c r="K12" s="2">
        <v>1</v>
      </c>
      <c r="L12" s="2"/>
      <c r="M12" s="2"/>
    </row>
    <row r="13" spans="1:13">
      <c r="B13" t="str">
        <f>IF(ISBLANK(Tareas!B9)," - ",Tareas!B9)</f>
        <v>Revisión documento Estrategia</v>
      </c>
      <c r="C13" s="2"/>
      <c r="D13" s="2">
        <v>0</v>
      </c>
      <c r="E13" s="2"/>
      <c r="F13" s="2"/>
      <c r="G13" s="7"/>
      <c r="I13" t="str">
        <f>IF(ISBLANK(Tareas!B9)," - ",Tareas!B9)</f>
        <v>Revisión documento Estrategia</v>
      </c>
      <c r="J13" s="2"/>
      <c r="K13" s="2">
        <v>0.5</v>
      </c>
      <c r="L13" s="2"/>
      <c r="M13" s="2"/>
    </row>
    <row r="14" spans="1:13">
      <c r="B14" t="str">
        <f>IF(ISBLANK(Tareas!B10)," - ",Tareas!B10)</f>
        <v>Corrección documento Estrategia</v>
      </c>
      <c r="C14" s="2"/>
      <c r="D14" s="2"/>
      <c r="E14" s="2"/>
      <c r="F14" s="2"/>
      <c r="G14" s="7"/>
      <c r="I14" t="str">
        <f>IF(ISBLANK(Tareas!B10)," - ",Tareas!B10)</f>
        <v>Corrección documento Estrategia</v>
      </c>
      <c r="J14" s="2"/>
      <c r="K14" s="2"/>
      <c r="L14" s="2"/>
      <c r="M14" s="2"/>
    </row>
    <row r="15" spans="1:13">
      <c r="B15" t="str">
        <f>IF(ISBLANK(Tareas!B11)," - ",Tareas!B11)</f>
        <v>Revisión documento PGCS</v>
      </c>
      <c r="C15" s="2"/>
      <c r="D15" s="2">
        <v>0</v>
      </c>
      <c r="E15" s="2"/>
      <c r="F15" s="2"/>
      <c r="G15" s="7"/>
      <c r="I15" t="str">
        <f>IF(ISBLANK(Tareas!B11)," - ",Tareas!B11)</f>
        <v>Revisión documento PGCS</v>
      </c>
      <c r="J15" s="2"/>
      <c r="K15" s="2">
        <v>1</v>
      </c>
      <c r="L15" s="2"/>
      <c r="M15" s="2"/>
    </row>
    <row r="16" spans="1:13">
      <c r="B16" t="str">
        <f>IF(ISBLANK(Tareas!B12)," - ",Tareas!B12)</f>
        <v>Corrección documento PGCS</v>
      </c>
      <c r="C16" s="2"/>
      <c r="D16" s="2">
        <v>0.5</v>
      </c>
      <c r="E16" s="2"/>
      <c r="F16" s="2"/>
      <c r="I16" t="str">
        <f>IF(ISBLANK(Tareas!B12)," - ",Tareas!B12)</f>
        <v>Corrección documento PGCS</v>
      </c>
      <c r="J16" s="2"/>
      <c r="K16" s="2">
        <v>1.5</v>
      </c>
      <c r="L16" s="2"/>
      <c r="M16" s="2"/>
    </row>
    <row r="17" spans="2:13">
      <c r="B17" t="str">
        <f>IF(ISBLANK(Tareas!B13)," - ",Tareas!B13)</f>
        <v>Actualización Hoja Valor Ganado</v>
      </c>
      <c r="C17" s="2"/>
      <c r="D17" s="2">
        <v>1</v>
      </c>
      <c r="E17" s="2"/>
      <c r="F17" s="2"/>
      <c r="I17" t="str">
        <f>IF(ISBLANK(Tareas!B13)," - ",Tareas!B13)</f>
        <v>Actualización Hoja Valor Ganado</v>
      </c>
      <c r="J17" s="2"/>
      <c r="K17" s="2">
        <v>1</v>
      </c>
      <c r="L17" s="2"/>
      <c r="M17" s="2"/>
    </row>
    <row r="18" spans="2:13">
      <c r="B18" t="str">
        <f>IF(ISBLANK(Tareas!B14)," - ",Tareas!B14)</f>
        <v>Revisión DAN</v>
      </c>
      <c r="C18" s="2"/>
      <c r="D18" s="2"/>
      <c r="E18" s="2"/>
      <c r="F18" s="2"/>
      <c r="I18" t="str">
        <f>IF(ISBLANK(Tareas!B14)," - ",Tareas!B14)</f>
        <v>Revisión DAN</v>
      </c>
      <c r="J18" s="2"/>
      <c r="K18" s="2"/>
      <c r="L18" s="2"/>
      <c r="M18" s="2"/>
    </row>
    <row r="19" spans="2:13">
      <c r="B19" t="str">
        <f>IF(ISBLANK(Tareas!B15)," - ",Tareas!B15)</f>
        <v>Revisión DBN</v>
      </c>
      <c r="C19" s="2"/>
      <c r="D19" s="2">
        <v>0.2</v>
      </c>
      <c r="E19" s="2"/>
      <c r="F19" s="2"/>
      <c r="I19" t="str">
        <f>IF(ISBLANK(Tareas!B15)," - ",Tareas!B15)</f>
        <v>Revisión DBN</v>
      </c>
      <c r="J19" s="2"/>
      <c r="K19" s="2">
        <v>1</v>
      </c>
      <c r="L19" s="2"/>
      <c r="M19" s="2"/>
    </row>
    <row r="20" spans="2:13">
      <c r="B20" t="str">
        <f>IF(ISBLANK(Tareas!B16)," - ",Tareas!B16)</f>
        <v>Implementación de código para reestablecimiento de contraseña</v>
      </c>
      <c r="C20" s="2"/>
      <c r="D20" s="2"/>
      <c r="E20" s="2"/>
      <c r="F20" s="2"/>
      <c r="I20" t="str">
        <f>IF(ISBLANK(Tareas!B16)," - ",Tareas!B16)</f>
        <v>Implementación de código para reestablecimiento de contraseña</v>
      </c>
      <c r="J20" s="2"/>
      <c r="K20" s="2"/>
      <c r="L20" s="2"/>
      <c r="M20" s="2"/>
    </row>
    <row r="21" spans="2:13">
      <c r="B21" t="str">
        <f>IF(ISBLANK(Tareas!B17)," - ",Tareas!B17)</f>
        <v>Implementación de código para configurar el botón de estadísticas</v>
      </c>
      <c r="C21" s="2"/>
      <c r="D21" s="2"/>
      <c r="E21" s="2"/>
      <c r="F21" s="2"/>
      <c r="I21" t="str">
        <f>IF(ISBLANK(Tareas!B17)," - ",Tareas!B17)</f>
        <v>Implementación de código para configurar el botón de estadísticas</v>
      </c>
      <c r="J21" s="2"/>
      <c r="K21" s="2"/>
      <c r="L21" s="2"/>
      <c r="M21" s="2"/>
    </row>
    <row r="22" spans="2:13">
      <c r="B22" t="str">
        <f>IF(ISBLANK(Tareas!B18)," - ",Tareas!B18)</f>
        <v>Implementación de código para configurar el ranking global</v>
      </c>
      <c r="C22" s="2"/>
      <c r="D22" s="2"/>
      <c r="E22" s="2"/>
      <c r="F22" s="2"/>
      <c r="I22" t="str">
        <f>IF(ISBLANK(Tareas!B18)," - ",Tareas!B18)</f>
        <v>Implementación de código para configurar el ranking global</v>
      </c>
      <c r="J22" s="2"/>
      <c r="K22" s="2"/>
      <c r="L22" s="2"/>
      <c r="M22" s="2"/>
    </row>
    <row r="23" spans="2:13">
      <c r="B23" t="str">
        <f>IF(ISBLANK(Tareas!B19)," - ",Tareas!B19)</f>
        <v>Implementación de código para automatizar el proceso de elección de ganador de un partido</v>
      </c>
      <c r="C23" s="2"/>
      <c r="D23" s="2"/>
      <c r="E23" s="2"/>
      <c r="F23" s="2"/>
      <c r="I23" t="str">
        <f>IF(ISBLANK(Tareas!B19)," - ",Tareas!B19)</f>
        <v>Implementación de código para automatizar el proceso de elección de ganador de un partido</v>
      </c>
      <c r="J23" s="2"/>
      <c r="K23" s="2"/>
      <c r="L23" s="2"/>
      <c r="M23" s="2"/>
    </row>
    <row r="24" spans="2:13">
      <c r="B24" t="str">
        <f>IF(ISBLANK(Tareas!B20)," - ",Tareas!B20)</f>
        <v>Implementación de código para automatizar la clasificación de cada torneo</v>
      </c>
      <c r="C24" s="2"/>
      <c r="D24" s="2"/>
      <c r="E24" s="2"/>
      <c r="F24" s="2"/>
      <c r="I24" t="str">
        <f>IF(ISBLANK(Tareas!B20)," - ",Tareas!B20)</f>
        <v>Implementación de código para automatizar la clasificación de cada torneo</v>
      </c>
      <c r="J24" s="2"/>
      <c r="K24" s="2"/>
      <c r="L24" s="2"/>
      <c r="M24" s="2"/>
    </row>
    <row r="25" spans="2:13">
      <c r="B25" t="str">
        <f>IF(ISBLANK(Tareas!B21)," - ",Tareas!B21)</f>
        <v>Implementación de código para arreglar establecimiento de puntos</v>
      </c>
      <c r="C25" s="2"/>
      <c r="D25" s="2"/>
      <c r="E25" s="2"/>
      <c r="F25" s="2"/>
      <c r="I25" t="str">
        <f>IF(ISBLANK(Tareas!B21)," - ",Tareas!B21)</f>
        <v>Implementación de código para arreglar establecimiento de puntos</v>
      </c>
      <c r="J25" s="2"/>
      <c r="K25" s="2"/>
      <c r="L25" s="2"/>
      <c r="M25" s="2"/>
    </row>
    <row r="26" spans="2:13">
      <c r="B26" t="str">
        <f>IF(ISBLANK(Tareas!B22)," - ",Tareas!B22)</f>
        <v>Implementación de código para creación de sistema de clasificación</v>
      </c>
      <c r="C26" s="2"/>
      <c r="D26" s="2"/>
      <c r="E26" s="2"/>
      <c r="F26" s="2"/>
      <c r="I26" t="str">
        <f>IF(ISBLANK(Tareas!B22)," - ",Tareas!B22)</f>
        <v>Implementación de código para creación de sistema de clasificación</v>
      </c>
      <c r="J26" s="2"/>
      <c r="K26" s="2"/>
      <c r="L26" s="2"/>
      <c r="M26" s="2"/>
    </row>
    <row r="27" spans="2:13">
      <c r="B27" t="str">
        <f>IF(ISBLANK(Tareas!B23)," - ",Tareas!B23)</f>
        <v>Cambiar código para mejorar el diseño de la app (incluye todas las pantallas de ella)</v>
      </c>
      <c r="C27" s="2"/>
      <c r="D27" s="2"/>
      <c r="E27" s="2">
        <v>7</v>
      </c>
      <c r="F27" s="2">
        <v>5</v>
      </c>
      <c r="I27" t="str">
        <f>IF(ISBLANK(Tareas!B23)," - ",Tareas!B23)</f>
        <v>Cambiar código para mejorar el diseño de la app (incluye todas las pantallas de ella)</v>
      </c>
      <c r="J27" s="2"/>
      <c r="K27" s="2"/>
      <c r="L27" s="2">
        <v>6</v>
      </c>
      <c r="M27" s="2">
        <v>5</v>
      </c>
    </row>
    <row r="28" spans="2:13">
      <c r="B28" t="str">
        <f>IF(ISBLANK(Tareas!B24)," - ",Tareas!B24)</f>
        <v>Realizar diagrama GANTT</v>
      </c>
      <c r="C28" s="2"/>
      <c r="D28" s="2"/>
      <c r="E28" s="2"/>
      <c r="F28" s="2"/>
      <c r="I28" t="str">
        <f>IF(ISBLANK(Tareas!B24)," - ",Tareas!B24)</f>
        <v>Realizar diagrama GANTT</v>
      </c>
      <c r="J28" s="2"/>
      <c r="K28" s="2"/>
      <c r="L28" s="2"/>
      <c r="M28" s="2"/>
    </row>
    <row r="29" spans="2:13">
      <c r="B29" t="str">
        <f>IF(ISBLANK(Tareas!B25)," - ",Tareas!B25)</f>
        <v>Inspeccion de codigo</v>
      </c>
      <c r="C29" s="2"/>
      <c r="D29" s="2"/>
      <c r="E29" s="2">
        <v>0.5</v>
      </c>
      <c r="F29" s="2">
        <v>3</v>
      </c>
      <c r="I29" t="str">
        <f>IF(ISBLANK(Tareas!B25)," - ",Tareas!B25)</f>
        <v>Inspeccion de codigo</v>
      </c>
      <c r="J29" s="2"/>
      <c r="K29" s="2"/>
      <c r="L29" s="2">
        <v>1</v>
      </c>
      <c r="M29" s="2">
        <v>2</v>
      </c>
    </row>
    <row r="30" spans="2:13">
      <c r="B30" t="str">
        <f>IF(ISBLANK(Tareas!B26)," - ",Tareas!B26)</f>
        <v>Realización de pruebas Unitarias</v>
      </c>
      <c r="C30" s="2"/>
      <c r="D30" s="2"/>
      <c r="E30" s="2">
        <v>0.5</v>
      </c>
      <c r="F30" s="2">
        <v>1</v>
      </c>
      <c r="I30" t="str">
        <f>IF(ISBLANK(Tareas!B26)," - ",Tareas!B26)</f>
        <v>Realización de pruebas Unitarias</v>
      </c>
      <c r="J30" s="2"/>
      <c r="K30" s="2"/>
      <c r="L30" s="2">
        <v>1</v>
      </c>
      <c r="M30" s="2">
        <v>1</v>
      </c>
    </row>
    <row r="31" spans="2:13">
      <c r="B31" t="str">
        <f>IF(ISBLANK(Tareas!B27)," - ",Tareas!B27)</f>
        <v>Realización de pruebas del Sistema</v>
      </c>
      <c r="C31" s="2"/>
      <c r="D31" s="2"/>
      <c r="E31" s="2">
        <v>0.5</v>
      </c>
      <c r="F31" s="2">
        <v>0.5</v>
      </c>
      <c r="I31" t="str">
        <f>IF(ISBLANK(Tareas!B27)," - ",Tareas!B27)</f>
        <v>Realización de pruebas del Sistema</v>
      </c>
      <c r="J31" s="2"/>
      <c r="K31" s="2"/>
      <c r="L31" s="2">
        <v>1</v>
      </c>
      <c r="M31" s="2"/>
    </row>
    <row r="32" spans="2:13">
      <c r="B32" t="str">
        <f>IF(ISBLANK(Tareas!B28)," - ",Tareas!B28)</f>
        <v>Reunión de revisión de código y pruebas</v>
      </c>
      <c r="C32" s="2"/>
      <c r="D32" s="2"/>
      <c r="E32" s="2">
        <v>1.5</v>
      </c>
      <c r="F32" s="2">
        <v>2</v>
      </c>
      <c r="I32" t="str">
        <f>IF(ISBLANK(Tareas!B28)," - ",Tareas!B28)</f>
        <v>Reunión de revisión de código y pruebas</v>
      </c>
      <c r="J32" s="2"/>
      <c r="K32" s="2"/>
      <c r="L32" s="2">
        <v>1</v>
      </c>
      <c r="M32" s="2">
        <v>2</v>
      </c>
    </row>
    <row r="33" spans="2:13">
      <c r="B33" t="str">
        <f>IF(ISBLANK(Tareas!B29)," - ",Tareas!B29)</f>
        <v>Construir y presentar la DEMO final</v>
      </c>
      <c r="C33" s="2"/>
      <c r="D33" s="2"/>
      <c r="E33" s="2"/>
      <c r="F33" s="2"/>
      <c r="I33" t="str">
        <f>IF(ISBLANK(Tareas!B29)," - ",Tareas!B29)</f>
        <v>Construir y presentar la DEMO final</v>
      </c>
      <c r="J33" s="2"/>
      <c r="K33" s="2"/>
      <c r="L33" s="2"/>
      <c r="M33" s="2">
        <v>2</v>
      </c>
    </row>
    <row r="34" spans="2:13">
      <c r="B34" t="str">
        <f>IF(ISBLANK(Tareas!B30)," - ",Tareas!B30)</f>
        <v>Realización de la presentación</v>
      </c>
      <c r="C34" s="2"/>
      <c r="D34" s="2"/>
      <c r="E34" s="2"/>
      <c r="F34" s="2"/>
      <c r="I34" t="str">
        <f>IF(ISBLANK(Tareas!B30)," - ",Tareas!B30)</f>
        <v>Realización de la presentación</v>
      </c>
      <c r="J34" s="2"/>
      <c r="K34" s="2"/>
      <c r="L34" s="2"/>
      <c r="M34" s="2">
        <v>1</v>
      </c>
    </row>
    <row r="35" spans="2:13">
      <c r="B35" t="str">
        <f>IF(ISBLANK(Tareas!B31)," - ",Tareas!B31)</f>
        <v>Reunión Postmortem</v>
      </c>
      <c r="C35" s="2"/>
      <c r="D35" s="2"/>
      <c r="E35" s="2"/>
      <c r="F35" s="2"/>
      <c r="I35" t="str">
        <f>IF(ISBLANK(Tareas!B31)," - ",Tareas!B31)</f>
        <v>Reunión Postmortem</v>
      </c>
      <c r="J35" s="2"/>
      <c r="K35" s="2"/>
      <c r="L35" s="2"/>
      <c r="M35" s="2">
        <v>0.5</v>
      </c>
    </row>
    <row r="36" spans="2:13">
      <c r="B36" t="str">
        <f>IF(ISBLANK(Tareas!B32)," - ",Tareas!B32)</f>
        <v>Análisis Postmortem</v>
      </c>
      <c r="C36" s="2"/>
      <c r="D36" s="2"/>
      <c r="E36" s="2"/>
      <c r="F36" s="2"/>
      <c r="I36" t="str">
        <f>IF(ISBLANK(Tareas!B32)," - ",Tareas!B32)</f>
        <v>Análisis Postmortem</v>
      </c>
      <c r="J36" s="2"/>
      <c r="K36" s="2"/>
      <c r="L36" s="2"/>
      <c r="M36" s="2">
        <v>0.25</v>
      </c>
    </row>
    <row r="37" spans="2:13">
      <c r="B37" t="str">
        <f>IF(ISBLANK(Tareas!B33)," - ",Tareas!B33)</f>
        <v xml:space="preserve"> - </v>
      </c>
      <c r="C37" s="1"/>
      <c r="D37" s="1"/>
      <c r="E37" s="1"/>
      <c r="F37" s="1"/>
      <c r="I37" t="str">
        <f>IF(ISBLANK(Tareas!B33)," - ",Tareas!B33)</f>
        <v xml:space="preserve"> - </v>
      </c>
      <c r="J37" s="2"/>
      <c r="K37" s="2"/>
      <c r="L37" s="2"/>
      <c r="M37" s="2"/>
    </row>
    <row r="38" spans="2:13">
      <c r="B38" t="str">
        <f>IF(ISBLANK(Tareas!B34)," - ",Tareas!B34)</f>
        <v xml:space="preserve"> - </v>
      </c>
      <c r="C38" s="1"/>
      <c r="D38" s="1"/>
      <c r="E38" s="1"/>
      <c r="F38" s="1"/>
      <c r="I38" t="str">
        <f>IF(ISBLANK(Tareas!B34)," - ",Tareas!B34)</f>
        <v xml:space="preserve"> - </v>
      </c>
      <c r="J38" s="2"/>
      <c r="K38" s="2"/>
      <c r="L38" s="2"/>
      <c r="M38" s="2"/>
    </row>
    <row r="39" spans="2:13">
      <c r="B39" t="str">
        <f>IF(ISBLANK(Tareas!B35)," - ",Tareas!B35)</f>
        <v xml:space="preserve"> - </v>
      </c>
      <c r="C39" s="1"/>
      <c r="D39" s="1"/>
      <c r="E39" s="1"/>
      <c r="F39" s="1"/>
      <c r="I39" t="str">
        <f>IF(ISBLANK(Tareas!B35)," - ",Tareas!B35)</f>
        <v xml:space="preserve"> - </v>
      </c>
      <c r="J39" s="2"/>
      <c r="K39" s="2"/>
      <c r="L39" s="2"/>
      <c r="M39" s="2"/>
    </row>
    <row r="40" spans="2:13">
      <c r="B40" t="str">
        <f>IF(ISBLANK(Tareas!B36)," - ",Tareas!B36)</f>
        <v xml:space="preserve"> - </v>
      </c>
      <c r="C40" s="1"/>
      <c r="D40" s="1"/>
      <c r="E40" s="1"/>
      <c r="F40" s="1"/>
      <c r="I40" t="str">
        <f>IF(ISBLANK(Tareas!B36)," - ",Tareas!B36)</f>
        <v xml:space="preserve"> - </v>
      </c>
      <c r="J40" s="2"/>
      <c r="K40" s="2"/>
      <c r="L40" s="2"/>
      <c r="M40" s="2"/>
    </row>
    <row r="41" spans="2:13">
      <c r="B41" t="str">
        <f>IF(ISBLANK(Tareas!B37)," - ",Tareas!B37)</f>
        <v xml:space="preserve"> - </v>
      </c>
      <c r="C41" s="1"/>
      <c r="D41" s="1"/>
      <c r="E41" s="1"/>
      <c r="F41" s="1"/>
      <c r="I41" t="str">
        <f>IF(ISBLANK(Tareas!B37)," - ",Tareas!B37)</f>
        <v xml:space="preserve"> - </v>
      </c>
      <c r="J41" s="2"/>
      <c r="K41" s="2"/>
      <c r="L41" s="2"/>
      <c r="M41" s="2"/>
    </row>
    <row r="42" spans="2:13">
      <c r="B42" t="str">
        <f>IF(ISBLANK(Tareas!B40)," - ",Tareas!B40)</f>
        <v xml:space="preserve"> - </v>
      </c>
      <c r="C42" s="1"/>
      <c r="D42" s="1"/>
      <c r="E42" s="1"/>
      <c r="F42" s="1"/>
      <c r="I42" t="str">
        <f>IF(ISBLANK(Tareas!B38)," - ",Tareas!B38)</f>
        <v xml:space="preserve"> - </v>
      </c>
      <c r="J42" s="2"/>
      <c r="K42" s="2"/>
      <c r="L42" s="2"/>
      <c r="M42" s="2"/>
    </row>
    <row r="43" spans="2:13">
      <c r="B43" t="str">
        <f>IF(ISBLANK(Tareas!B41)," - ",Tareas!B41)</f>
        <v xml:space="preserve"> - </v>
      </c>
      <c r="C43" s="1"/>
      <c r="D43" s="1"/>
      <c r="E43" s="1"/>
      <c r="F43" s="1"/>
      <c r="I43" t="str">
        <f>IF(ISBLANK(Tareas!B41)," - ",Tareas!B41)</f>
        <v xml:space="preserve"> - </v>
      </c>
      <c r="J43" s="2"/>
      <c r="K43" s="2"/>
      <c r="L43" s="2"/>
      <c r="M43" s="2"/>
    </row>
    <row r="44" spans="2:13">
      <c r="B44" t="str">
        <f>IF(ISBLANK(Tareas!B42)," - ",Tareas!B42)</f>
        <v xml:space="preserve"> - </v>
      </c>
      <c r="C44" s="1"/>
      <c r="D44" s="1"/>
      <c r="E44" s="1"/>
      <c r="F44" s="1"/>
      <c r="I44" t="str">
        <f>IF(ISBLANK(Tareas!B42)," - ",Tareas!B42)</f>
        <v xml:space="preserve"> - </v>
      </c>
      <c r="J44" s="2"/>
      <c r="K44" s="2"/>
      <c r="L44" s="2"/>
      <c r="M44" s="2"/>
    </row>
    <row r="45" spans="2:13">
      <c r="B45" t="str">
        <f>IF(ISBLANK(Tareas!B43)," - ",Tareas!B43)</f>
        <v xml:space="preserve"> - </v>
      </c>
      <c r="C45" s="1"/>
      <c r="D45" s="1"/>
      <c r="E45" s="1"/>
      <c r="F45" s="1"/>
      <c r="I45" t="str">
        <f>IF(ISBLANK(Tareas!B43)," - ",Tareas!B43)</f>
        <v xml:space="preserve"> - </v>
      </c>
      <c r="J45" s="2"/>
      <c r="K45" s="2"/>
      <c r="L45" s="2"/>
      <c r="M45" s="2"/>
    </row>
    <row r="46" spans="2:13">
      <c r="B46" t="str">
        <f>IF(ISBLANK(Tareas!B44)," - ",Tareas!B44)</f>
        <v xml:space="preserve"> - </v>
      </c>
      <c r="C46" s="1"/>
      <c r="D46" s="1"/>
      <c r="E46" s="1"/>
      <c r="F46" s="1"/>
      <c r="I46" t="str">
        <f>IF(ISBLANK(Tareas!B44)," - ",Tareas!B44)</f>
        <v xml:space="preserve"> - </v>
      </c>
      <c r="J46" s="2"/>
      <c r="K46" s="2"/>
      <c r="L46" s="2"/>
      <c r="M46" s="2"/>
    </row>
    <row r="47" spans="2:13">
      <c r="B47" t="str">
        <f>IF(ISBLANK(Tareas!B45)," - ",Tareas!B45)</f>
        <v xml:space="preserve"> - </v>
      </c>
      <c r="C47" s="1"/>
      <c r="D47" s="1"/>
      <c r="E47" s="1"/>
      <c r="F47" s="1"/>
      <c r="I47" t="str">
        <f>IF(ISBLANK(Tareas!B45)," - ",Tareas!B45)</f>
        <v xml:space="preserve"> - </v>
      </c>
      <c r="J47" s="2"/>
      <c r="K47" s="2"/>
      <c r="L47" s="2"/>
      <c r="M47" s="2"/>
    </row>
    <row r="48" spans="2:13">
      <c r="B48" t="str">
        <f>IF(ISBLANK(Tareas!B46)," - ",Tareas!B46)</f>
        <v xml:space="preserve"> - </v>
      </c>
      <c r="C48" s="1"/>
      <c r="D48" s="1"/>
      <c r="E48" s="1"/>
      <c r="F48" s="1"/>
      <c r="I48" t="str">
        <f>IF(ISBLANK(Tareas!B46)," - ",Tareas!B46)</f>
        <v xml:space="preserve"> - </v>
      </c>
      <c r="J48" s="2"/>
      <c r="K48" s="2"/>
      <c r="L48" s="2"/>
      <c r="M48" s="2"/>
    </row>
    <row r="49" spans="2:13">
      <c r="B49" t="str">
        <f>IF(ISBLANK(Tareas!B47)," - ",Tareas!B47)</f>
        <v xml:space="preserve"> - </v>
      </c>
      <c r="C49" s="1"/>
      <c r="D49" s="1"/>
      <c r="E49" s="1"/>
      <c r="F49" s="1"/>
      <c r="I49" t="str">
        <f>IF(ISBLANK(Tareas!B47)," - ",Tareas!B47)</f>
        <v xml:space="preserve"> - </v>
      </c>
      <c r="J49" s="2"/>
      <c r="K49" s="2"/>
      <c r="L49" s="2"/>
      <c r="M49" s="2"/>
    </row>
    <row r="50" spans="2:13">
      <c r="B50" t="str">
        <f>IF(ISBLANK(Tareas!B48)," - ",Tareas!B48)</f>
        <v xml:space="preserve"> - </v>
      </c>
      <c r="C50" s="1"/>
      <c r="D50" s="1"/>
      <c r="E50" s="1"/>
      <c r="F50" s="1"/>
      <c r="I50" t="str">
        <f>IF(ISBLANK(Tareas!B48)," - ",Tareas!B48)</f>
        <v xml:space="preserve"> - </v>
      </c>
      <c r="J50" s="2"/>
      <c r="K50" s="2"/>
      <c r="L50" s="2"/>
      <c r="M50" s="2"/>
    </row>
    <row r="51" spans="2:13">
      <c r="B51" t="str">
        <f>IF(ISBLANK(Tareas!B49)," - ",Tareas!B49)</f>
        <v xml:space="preserve"> - </v>
      </c>
      <c r="C51" s="1"/>
      <c r="D51" s="1"/>
      <c r="E51" s="1"/>
      <c r="F51" s="1"/>
      <c r="I51" t="str">
        <f>IF(ISBLANK(Tareas!B49)," - ",Tareas!B49)</f>
        <v xml:space="preserve"> - </v>
      </c>
      <c r="J51" s="2"/>
      <c r="K51" s="2"/>
      <c r="L51" s="2"/>
      <c r="M51" s="2"/>
    </row>
    <row r="52" spans="2:13">
      <c r="B52" t="str">
        <f>IF(ISBLANK(Tareas!B50)," - ",Tareas!B50)</f>
        <v xml:space="preserve"> - </v>
      </c>
      <c r="C52" s="1"/>
      <c r="D52" s="1"/>
      <c r="E52" s="1"/>
      <c r="F52" s="1"/>
      <c r="I52" t="str">
        <f>IF(ISBLANK(Tareas!B50)," - ",Tareas!B50)</f>
        <v xml:space="preserve"> - </v>
      </c>
      <c r="J52" s="2"/>
      <c r="K52" s="2"/>
      <c r="L52" s="2"/>
      <c r="M52" s="2"/>
    </row>
    <row r="53" spans="2:13">
      <c r="B53" t="str">
        <f>IF(ISBLANK(Tareas!B51)," - ",Tareas!B51)</f>
        <v xml:space="preserve"> - </v>
      </c>
      <c r="C53" s="1"/>
      <c r="D53" s="1"/>
      <c r="E53" s="1"/>
      <c r="F53" s="1"/>
      <c r="I53" t="str">
        <f>IF(ISBLANK(Tareas!B51)," - ",Tareas!B51)</f>
        <v xml:space="preserve"> - </v>
      </c>
      <c r="J53" s="2"/>
      <c r="K53" s="2"/>
      <c r="L53" s="2"/>
      <c r="M53" s="2"/>
    </row>
    <row r="54" spans="2:13">
      <c r="B54" t="str">
        <f>IF(ISBLANK(Tareas!B52)," - ",Tareas!B52)</f>
        <v xml:space="preserve"> - </v>
      </c>
      <c r="C54" s="1"/>
      <c r="D54" s="1"/>
      <c r="E54" s="1"/>
      <c r="F54" s="1"/>
      <c r="I54" t="str">
        <f>IF(ISBLANK(Tareas!B52)," - ",Tareas!B52)</f>
        <v xml:space="preserve"> - </v>
      </c>
      <c r="J54" s="2"/>
      <c r="K54" s="2"/>
      <c r="L54" s="2"/>
      <c r="M54" s="2"/>
    </row>
    <row r="55" spans="2:13">
      <c r="B55" t="str">
        <f>IF(ISBLANK(Tareas!B53)," - ",Tareas!B53)</f>
        <v xml:space="preserve"> - </v>
      </c>
      <c r="C55" s="1"/>
      <c r="D55" s="1"/>
      <c r="E55" s="1"/>
      <c r="F55" s="1"/>
      <c r="I55" t="str">
        <f>IF(ISBLANK(Tareas!B53)," - ",Tareas!B53)</f>
        <v xml:space="preserve"> - </v>
      </c>
      <c r="J55" s="2"/>
      <c r="K55" s="2"/>
      <c r="L55" s="2"/>
      <c r="M55" s="2"/>
    </row>
    <row r="56" spans="2:13">
      <c r="B56" t="str">
        <f>IF(ISBLANK(Tareas!B54)," - ",Tareas!B54)</f>
        <v xml:space="preserve"> - </v>
      </c>
      <c r="C56" s="1"/>
      <c r="D56" s="1"/>
      <c r="E56" s="1"/>
      <c r="F56" s="1"/>
      <c r="I56" t="str">
        <f>IF(ISBLANK(Tareas!B54)," - ",Tareas!B54)</f>
        <v xml:space="preserve"> - </v>
      </c>
      <c r="J56" s="2"/>
      <c r="K56" s="2"/>
      <c r="L56" s="2"/>
      <c r="M56" s="2"/>
    </row>
    <row r="57" spans="2:13">
      <c r="B57" t="str">
        <f>IF(ISBLANK(Tareas!B55)," - ",Tareas!B55)</f>
        <v xml:space="preserve"> - </v>
      </c>
      <c r="C57" s="1"/>
      <c r="D57" s="1"/>
      <c r="E57" s="1"/>
      <c r="F57" s="1"/>
      <c r="I57" t="str">
        <f>IF(ISBLANK(Tareas!B55)," - ",Tareas!B55)</f>
        <v xml:space="preserve"> - </v>
      </c>
      <c r="J57" s="2"/>
      <c r="K57" s="2"/>
      <c r="L57" s="2"/>
      <c r="M57" s="2"/>
    </row>
    <row r="58" spans="2:13">
      <c r="B58" t="str">
        <f>IF(ISBLANK(Tareas!B56)," - ",Tareas!B56)</f>
        <v xml:space="preserve"> - </v>
      </c>
      <c r="C58" s="1"/>
      <c r="D58" s="1"/>
      <c r="E58" s="1"/>
      <c r="F58" s="1"/>
      <c r="I58" t="str">
        <f>IF(ISBLANK(Tareas!B56)," - ",Tareas!B56)</f>
        <v xml:space="preserve"> - </v>
      </c>
      <c r="J58" s="2"/>
      <c r="K58" s="2"/>
      <c r="L58" s="2"/>
      <c r="M58" s="2"/>
    </row>
    <row r="59" spans="2:13">
      <c r="B59" t="str">
        <f>IF(ISBLANK(Tareas!B57)," - ",Tareas!B57)</f>
        <v xml:space="preserve"> - </v>
      </c>
      <c r="C59" s="1"/>
      <c r="D59" s="1"/>
      <c r="E59" s="1"/>
      <c r="F59" s="1"/>
      <c r="I59" t="str">
        <f>IF(ISBLANK(Tareas!B57)," - ",Tareas!B57)</f>
        <v xml:space="preserve"> - </v>
      </c>
      <c r="J59" s="2"/>
      <c r="K59" s="2"/>
      <c r="L59" s="2"/>
      <c r="M59" s="2"/>
    </row>
    <row r="60" spans="2:13">
      <c r="B60" t="str">
        <f>IF(ISBLANK(Tareas!B58)," - ",Tareas!B58)</f>
        <v xml:space="preserve"> - </v>
      </c>
      <c r="C60" s="1"/>
      <c r="D60" s="1"/>
      <c r="E60" s="1"/>
      <c r="F60" s="1"/>
      <c r="I60" t="str">
        <f>IF(ISBLANK(Tareas!B58)," - ",Tareas!B58)</f>
        <v xml:space="preserve"> - </v>
      </c>
      <c r="J60" s="2"/>
      <c r="K60" s="2"/>
      <c r="L60" s="2"/>
      <c r="M60" s="2"/>
    </row>
    <row r="61" spans="2:13">
      <c r="B61" t="str">
        <f>IF(ISBLANK(Tareas!B59)," - ",Tareas!B59)</f>
        <v xml:space="preserve"> - </v>
      </c>
      <c r="C61" s="1"/>
      <c r="D61" s="1"/>
      <c r="E61" s="1"/>
      <c r="F61" s="1"/>
      <c r="I61" t="str">
        <f>IF(ISBLANK(Tareas!B59)," - ",Tareas!B59)</f>
        <v xml:space="preserve"> - </v>
      </c>
      <c r="J61" s="2"/>
      <c r="K61" s="2"/>
      <c r="L61" s="2"/>
      <c r="M61" s="2"/>
    </row>
    <row r="62" spans="2:13">
      <c r="B62" t="str">
        <f>IF(ISBLANK(Tareas!B60)," - ",Tareas!B60)</f>
        <v xml:space="preserve"> - </v>
      </c>
      <c r="C62" s="1"/>
      <c r="D62" s="1"/>
      <c r="E62" s="1"/>
      <c r="F62" s="1"/>
      <c r="I62" t="str">
        <f>IF(ISBLANK(Tareas!B60)," - ",Tareas!B60)</f>
        <v xml:space="preserve"> - </v>
      </c>
      <c r="J62" s="2"/>
      <c r="K62" s="2"/>
      <c r="L62" s="2"/>
      <c r="M62" s="2"/>
    </row>
    <row r="63" spans="2:13">
      <c r="B63" t="str">
        <f>IF(ISBLANK(Tareas!B61)," - ",Tareas!B61)</f>
        <v xml:space="preserve"> - </v>
      </c>
      <c r="C63" s="1"/>
      <c r="D63" s="1"/>
      <c r="E63" s="1"/>
      <c r="F63" s="1"/>
      <c r="I63" t="str">
        <f>IF(ISBLANK(Tareas!B61)," - ",Tareas!B61)</f>
        <v xml:space="preserve"> - </v>
      </c>
      <c r="J63" s="2"/>
      <c r="K63" s="2"/>
      <c r="L63" s="2"/>
      <c r="M63" s="2"/>
    </row>
    <row r="64" spans="2:13">
      <c r="B64" t="str">
        <f>IF(ISBLANK(Tareas!B62)," - ",Tareas!B62)</f>
        <v xml:space="preserve"> - </v>
      </c>
      <c r="C64" s="1"/>
      <c r="D64" s="1"/>
      <c r="E64" s="1"/>
      <c r="F64" s="1"/>
      <c r="I64" t="str">
        <f>IF(ISBLANK(Tareas!B62)," - ",Tareas!B62)</f>
        <v xml:space="preserve"> - </v>
      </c>
      <c r="J64" s="2"/>
      <c r="K64" s="2"/>
      <c r="L64" s="2"/>
      <c r="M64" s="2"/>
    </row>
    <row r="65" spans="2:13">
      <c r="B65" t="str">
        <f>IF(ISBLANK(Tareas!B63)," - ",Tareas!B63)</f>
        <v xml:space="preserve"> - </v>
      </c>
      <c r="C65" s="1"/>
      <c r="D65" s="1"/>
      <c r="E65" s="1"/>
      <c r="F65" s="1"/>
      <c r="I65" t="str">
        <f>IF(ISBLANK(Tareas!B63)," - ",Tareas!B63)</f>
        <v xml:space="preserve"> - </v>
      </c>
      <c r="J65" s="2"/>
      <c r="K65" s="2"/>
      <c r="L65" s="2"/>
      <c r="M65" s="2"/>
    </row>
    <row r="66" spans="2:13">
      <c r="B66" t="str">
        <f>IF(ISBLANK(Tareas!B64)," - ",Tareas!B64)</f>
        <v xml:space="preserve"> - </v>
      </c>
      <c r="C66" s="1"/>
      <c r="D66" s="1"/>
      <c r="E66" s="1"/>
      <c r="F66" s="1"/>
      <c r="I66" t="str">
        <f>IF(ISBLANK(Tareas!B64)," - ",Tareas!B64)</f>
        <v xml:space="preserve"> - </v>
      </c>
      <c r="J66" s="2"/>
      <c r="K66" s="2"/>
      <c r="L66" s="2"/>
      <c r="M66" s="2"/>
    </row>
    <row r="67" spans="2:13">
      <c r="B67" t="str">
        <f>IF(ISBLANK(Tareas!B65)," - ",Tareas!B65)</f>
        <v xml:space="preserve"> - </v>
      </c>
      <c r="C67" s="1"/>
      <c r="D67" s="1"/>
      <c r="E67" s="1"/>
      <c r="F67" s="1"/>
      <c r="I67" t="str">
        <f>IF(ISBLANK(Tareas!B65)," - ",Tareas!B65)</f>
        <v xml:space="preserve"> - </v>
      </c>
      <c r="J67" s="2"/>
      <c r="K67" s="2"/>
      <c r="L67" s="2"/>
      <c r="M67" s="2"/>
    </row>
    <row r="68" spans="2:13">
      <c r="B68" t="str">
        <f>IF(ISBLANK(Tareas!B66)," - ",Tareas!B66)</f>
        <v xml:space="preserve"> - </v>
      </c>
      <c r="C68" s="1"/>
      <c r="D68" s="1"/>
      <c r="E68" s="1"/>
      <c r="F68" s="1"/>
      <c r="I68" t="str">
        <f>IF(ISBLANK(Tareas!B66)," - ",Tareas!B66)</f>
        <v xml:space="preserve"> - </v>
      </c>
      <c r="J68" s="2"/>
      <c r="K68" s="2"/>
      <c r="L68" s="2"/>
      <c r="M68" s="2"/>
    </row>
    <row r="69" spans="2:13">
      <c r="B69" t="str">
        <f>IF(ISBLANK(Tareas!B67)," - ",Tareas!B67)</f>
        <v xml:space="preserve"> - </v>
      </c>
      <c r="C69" s="1"/>
      <c r="D69" s="1"/>
      <c r="E69" s="1"/>
      <c r="F69" s="1"/>
      <c r="I69" t="str">
        <f>IF(ISBLANK(Tareas!B67)," - ",Tareas!B67)</f>
        <v xml:space="preserve"> - </v>
      </c>
      <c r="J69" s="2"/>
      <c r="K69" s="2"/>
      <c r="L69" s="2"/>
      <c r="M69" s="2"/>
    </row>
    <row r="70" spans="2:13">
      <c r="B70" t="str">
        <f>IF(ISBLANK(Tareas!B68)," - ",Tareas!B68)</f>
        <v xml:space="preserve"> - </v>
      </c>
      <c r="C70" s="1"/>
      <c r="D70" s="1"/>
      <c r="E70" s="1"/>
      <c r="F70" s="1"/>
      <c r="I70" t="str">
        <f>IF(ISBLANK(Tareas!B68)," - ",Tareas!B68)</f>
        <v xml:space="preserve"> - </v>
      </c>
      <c r="J70" s="2"/>
      <c r="K70" s="2"/>
      <c r="L70" s="2"/>
      <c r="M70" s="2"/>
    </row>
    <row r="71" spans="2:13">
      <c r="B71" t="str">
        <f>IF(ISBLANK(Tareas!B69)," - ",Tareas!B69)</f>
        <v xml:space="preserve"> - </v>
      </c>
      <c r="C71" s="1"/>
      <c r="D71" s="1"/>
      <c r="E71" s="1"/>
      <c r="F71" s="1"/>
      <c r="I71" t="str">
        <f>IF(ISBLANK(Tareas!B69)," - ",Tareas!B69)</f>
        <v xml:space="preserve"> - </v>
      </c>
      <c r="J71" s="2"/>
      <c r="K71" s="2"/>
      <c r="L71" s="2"/>
      <c r="M71" s="2"/>
    </row>
    <row r="72" spans="2:13">
      <c r="B72" t="str">
        <f>IF(ISBLANK(Tareas!B70)," - ",Tareas!B70)</f>
        <v xml:space="preserve"> - </v>
      </c>
      <c r="C72" s="1"/>
      <c r="D72" s="1"/>
      <c r="E72" s="1"/>
      <c r="F72" s="1"/>
      <c r="I72" t="str">
        <f>IF(ISBLANK(Tareas!B70)," - ",Tareas!B70)</f>
        <v xml:space="preserve"> - </v>
      </c>
      <c r="J72" s="2"/>
      <c r="K72" s="2"/>
      <c r="L72" s="2"/>
      <c r="M72" s="2"/>
    </row>
    <row r="73" spans="2:13">
      <c r="B73" t="str">
        <f>IF(ISBLANK(Tareas!B71)," - ",Tareas!B71)</f>
        <v xml:space="preserve"> - </v>
      </c>
      <c r="C73" s="1"/>
      <c r="D73" s="1"/>
      <c r="E73" s="1"/>
      <c r="F73" s="1"/>
      <c r="I73" t="str">
        <f>IF(ISBLANK(Tareas!B71)," - ",Tareas!B71)</f>
        <v xml:space="preserve"> - </v>
      </c>
      <c r="J73" s="2"/>
      <c r="K73" s="2"/>
      <c r="L73" s="2"/>
      <c r="M73" s="2"/>
    </row>
    <row r="74" spans="2:13">
      <c r="B74" t="str">
        <f>IF(ISBLANK(Tareas!B72)," - ",Tareas!B72)</f>
        <v xml:space="preserve"> - </v>
      </c>
      <c r="C74" s="1"/>
      <c r="D74" s="1"/>
      <c r="E74" s="1"/>
      <c r="F74" s="1"/>
      <c r="I74" t="str">
        <f>IF(ISBLANK(Tareas!B72)," - ",Tareas!B72)</f>
        <v xml:space="preserve"> - </v>
      </c>
      <c r="J74" s="2"/>
      <c r="K74" s="2"/>
      <c r="L74" s="2"/>
      <c r="M74" s="2"/>
    </row>
    <row r="75" spans="2:13">
      <c r="B75" t="str">
        <f>IF(ISBLANK(Tareas!B73)," - ",Tareas!B73)</f>
        <v xml:space="preserve"> - </v>
      </c>
      <c r="C75" s="1"/>
      <c r="D75" s="1"/>
      <c r="E75" s="1"/>
      <c r="F75" s="1"/>
      <c r="I75" t="str">
        <f>IF(ISBLANK(Tareas!B73)," - ",Tareas!B73)</f>
        <v xml:space="preserve"> - </v>
      </c>
      <c r="J75" s="2"/>
      <c r="K75" s="2"/>
      <c r="L75" s="2"/>
      <c r="M75" s="2"/>
    </row>
    <row r="76" spans="2:13">
      <c r="B76" t="str">
        <f>IF(ISBLANK(Tareas!B74)," - ",Tareas!B74)</f>
        <v xml:space="preserve"> - </v>
      </c>
      <c r="C76" s="1"/>
      <c r="D76" s="1"/>
      <c r="E76" s="1"/>
      <c r="F76" s="1"/>
      <c r="I76" t="str">
        <f>IF(ISBLANK(Tareas!B74)," - ",Tareas!B74)</f>
        <v xml:space="preserve"> - </v>
      </c>
      <c r="J76" s="2"/>
      <c r="K76" s="2"/>
      <c r="L76" s="2"/>
      <c r="M76" s="2"/>
    </row>
    <row r="77" spans="2:13">
      <c r="B77" t="str">
        <f>IF(ISBLANK(Tareas!B75)," - ",Tareas!B75)</f>
        <v xml:space="preserve"> - </v>
      </c>
      <c r="C77" s="1"/>
      <c r="D77" s="1"/>
      <c r="E77" s="1"/>
      <c r="F77" s="1"/>
      <c r="I77" t="str">
        <f>IF(ISBLANK(Tareas!B75)," - ",Tareas!B75)</f>
        <v xml:space="preserve"> - </v>
      </c>
      <c r="J77" s="2"/>
      <c r="K77" s="2"/>
      <c r="L77" s="2"/>
      <c r="M77" s="2"/>
    </row>
    <row r="78" spans="2:13">
      <c r="B78" t="str">
        <f>IF(ISBLANK(Tareas!B76)," - ",Tareas!B76)</f>
        <v xml:space="preserve"> - </v>
      </c>
      <c r="C78" s="1"/>
      <c r="D78" s="1"/>
      <c r="E78" s="1"/>
      <c r="F78" s="1"/>
      <c r="I78" t="str">
        <f>IF(ISBLANK(Tareas!B76)," - ",Tareas!B76)</f>
        <v xml:space="preserve"> - </v>
      </c>
      <c r="J78" s="2"/>
      <c r="K78" s="2"/>
      <c r="L78" s="2"/>
      <c r="M78" s="2"/>
    </row>
    <row r="79" spans="2:13">
      <c r="B79" t="str">
        <f>IF(ISBLANK(Tareas!B77)," - ",Tareas!B77)</f>
        <v xml:space="preserve"> - </v>
      </c>
      <c r="C79" s="1"/>
      <c r="D79" s="1"/>
      <c r="E79" s="1"/>
      <c r="F79" s="1"/>
      <c r="I79" t="str">
        <f>IF(ISBLANK(Tareas!B77)," - ",Tareas!B77)</f>
        <v xml:space="preserve"> - </v>
      </c>
      <c r="J79" s="2"/>
      <c r="K79" s="2"/>
      <c r="L79" s="2"/>
      <c r="M79" s="2"/>
    </row>
    <row r="80" spans="2:13">
      <c r="B80" t="str">
        <f>IF(ISBLANK(Tareas!B78)," - ",Tareas!B78)</f>
        <v xml:space="preserve"> - </v>
      </c>
      <c r="C80" s="1"/>
      <c r="D80" s="1"/>
      <c r="E80" s="1"/>
      <c r="F80" s="1"/>
      <c r="I80" t="str">
        <f>IF(ISBLANK(Tareas!B78)," - ",Tareas!B78)</f>
        <v xml:space="preserve"> - </v>
      </c>
      <c r="J80" s="2"/>
      <c r="K80" s="2"/>
      <c r="L80" s="2"/>
      <c r="M80" s="2"/>
    </row>
    <row r="81" spans="2:13">
      <c r="B81" t="str">
        <f>IF(ISBLANK(Tareas!B79)," - ",Tareas!B79)</f>
        <v xml:space="preserve"> - </v>
      </c>
      <c r="C81" s="1"/>
      <c r="D81" s="1"/>
      <c r="E81" s="1"/>
      <c r="F81" s="1"/>
      <c r="I81" t="str">
        <f>IF(ISBLANK(Tareas!B79)," - ",Tareas!B79)</f>
        <v xml:space="preserve"> - </v>
      </c>
      <c r="J81" s="2"/>
      <c r="K81" s="2"/>
      <c r="L81" s="2"/>
      <c r="M81" s="2"/>
    </row>
    <row r="82" spans="2:13">
      <c r="B82" t="str">
        <f>IF(ISBLANK(Tareas!B80)," - ",Tareas!B80)</f>
        <v xml:space="preserve"> - </v>
      </c>
      <c r="C82" s="1"/>
      <c r="D82" s="1"/>
      <c r="E82" s="1"/>
      <c r="F82" s="1"/>
      <c r="I82" t="str">
        <f>IF(ISBLANK(Tareas!B80)," - ",Tareas!B80)</f>
        <v xml:space="preserve"> - </v>
      </c>
      <c r="J82" s="2"/>
      <c r="K82" s="2"/>
      <c r="L82" s="2"/>
      <c r="M82" s="2"/>
    </row>
    <row r="83" spans="2:13">
      <c r="B83" t="str">
        <f>IF(ISBLANK(Tareas!B81)," - ",Tareas!B81)</f>
        <v xml:space="preserve"> - </v>
      </c>
      <c r="C83" s="1"/>
      <c r="D83" s="1"/>
      <c r="E83" s="1"/>
      <c r="F83" s="1"/>
      <c r="I83" t="str">
        <f>IF(ISBLANK(Tareas!B81)," - ",Tareas!B81)</f>
        <v xml:space="preserve"> - </v>
      </c>
      <c r="J83" s="2"/>
      <c r="K83" s="2"/>
      <c r="L83" s="2"/>
      <c r="M83" s="2"/>
    </row>
    <row r="84" spans="2:13">
      <c r="B84" t="str">
        <f>IF(ISBLANK(Tareas!B82)," - ",Tareas!B82)</f>
        <v xml:space="preserve"> - </v>
      </c>
      <c r="C84" s="1"/>
      <c r="D84" s="1"/>
      <c r="E84" s="1"/>
      <c r="F84" s="1"/>
      <c r="I84" t="str">
        <f>IF(ISBLANK(Tareas!B82)," - ",Tareas!B82)</f>
        <v xml:space="preserve"> - </v>
      </c>
      <c r="J84" s="2"/>
      <c r="K84" s="2"/>
      <c r="L84" s="2"/>
      <c r="M84" s="2"/>
    </row>
    <row r="85" spans="2:13">
      <c r="B85" t="str">
        <f>IF(ISBLANK(Tareas!B83)," - ",Tareas!B83)</f>
        <v xml:space="preserve"> - </v>
      </c>
      <c r="C85" s="1"/>
      <c r="D85" s="1"/>
      <c r="E85" s="1"/>
      <c r="F85" s="1"/>
      <c r="I85" t="str">
        <f>IF(ISBLANK(Tareas!B83)," - ",Tareas!B83)</f>
        <v xml:space="preserve"> - </v>
      </c>
      <c r="J85" s="2"/>
      <c r="K85" s="2"/>
      <c r="L85" s="2"/>
      <c r="M85" s="2"/>
    </row>
    <row r="86" spans="2:13">
      <c r="B86" t="str">
        <f>IF(ISBLANK(Tareas!B84)," - ",Tareas!B84)</f>
        <v xml:space="preserve"> - </v>
      </c>
      <c r="C86" s="1"/>
      <c r="D86" s="1"/>
      <c r="E86" s="1"/>
      <c r="F86" s="1"/>
      <c r="I86" t="str">
        <f>IF(ISBLANK(Tareas!B84)," - ",Tareas!B84)</f>
        <v xml:space="preserve"> - </v>
      </c>
      <c r="J86" s="2"/>
      <c r="K86" s="2"/>
      <c r="L86" s="2"/>
      <c r="M86" s="2"/>
    </row>
    <row r="87" spans="2:13">
      <c r="B87" t="str">
        <f>IF(ISBLANK(Tareas!B85)," - ",Tareas!B85)</f>
        <v xml:space="preserve"> - </v>
      </c>
      <c r="C87" s="1"/>
      <c r="D87" s="1"/>
      <c r="E87" s="1"/>
      <c r="F87" s="1"/>
      <c r="I87" t="str">
        <f>IF(ISBLANK(Tareas!B85)," - ",Tareas!B85)</f>
        <v xml:space="preserve"> - </v>
      </c>
      <c r="J87" s="2"/>
      <c r="K87" s="2"/>
      <c r="L87" s="2"/>
      <c r="M87" s="2"/>
    </row>
    <row r="88" spans="2:13">
      <c r="B88" t="str">
        <f>IF(ISBLANK(Tareas!B86)," - ",Tareas!B86)</f>
        <v xml:space="preserve"> - </v>
      </c>
      <c r="C88" s="1"/>
      <c r="D88" s="1"/>
      <c r="E88" s="1"/>
      <c r="F88" s="1"/>
      <c r="I88" t="str">
        <f>IF(ISBLANK(Tareas!B86)," - ",Tareas!B86)</f>
        <v xml:space="preserve"> - </v>
      </c>
      <c r="J88" s="2"/>
      <c r="K88" s="2"/>
      <c r="L88" s="2"/>
      <c r="M88" s="2"/>
    </row>
    <row r="89" spans="2:13">
      <c r="B89" t="str">
        <f>IF(ISBLANK(Tareas!B87)," - ",Tareas!B87)</f>
        <v xml:space="preserve"> - </v>
      </c>
      <c r="C89" s="1"/>
      <c r="D89" s="1"/>
      <c r="E89" s="1"/>
      <c r="F89" s="1"/>
      <c r="I89" t="str">
        <f>IF(ISBLANK(Tareas!B87)," - ",Tareas!B87)</f>
        <v xml:space="preserve"> - </v>
      </c>
      <c r="J89" s="2"/>
      <c r="K89" s="2"/>
      <c r="L89" s="2"/>
      <c r="M89" s="2"/>
    </row>
    <row r="90" spans="2:13">
      <c r="B90" t="str">
        <f>IF(ISBLANK(Tareas!B88)," - ",Tareas!B88)</f>
        <v xml:space="preserve"> - </v>
      </c>
      <c r="C90" s="1"/>
      <c r="D90" s="1"/>
      <c r="E90" s="1"/>
      <c r="F90" s="1"/>
      <c r="I90" t="str">
        <f>IF(ISBLANK(Tareas!B88)," - ",Tareas!B88)</f>
        <v xml:space="preserve"> - </v>
      </c>
      <c r="J90" s="2"/>
      <c r="K90" s="2"/>
      <c r="L90" s="2"/>
      <c r="M90" s="2"/>
    </row>
    <row r="91" spans="2:13">
      <c r="B91" t="str">
        <f>IF(ISBLANK(Tareas!B89)," - ",Tareas!B89)</f>
        <v xml:space="preserve"> - </v>
      </c>
      <c r="C91" s="1"/>
      <c r="D91" s="1"/>
      <c r="E91" s="1"/>
      <c r="F91" s="1"/>
      <c r="I91" t="str">
        <f>IF(ISBLANK(Tareas!B89)," - ",Tareas!B89)</f>
        <v xml:space="preserve"> - </v>
      </c>
      <c r="J91" s="2"/>
      <c r="K91" s="2"/>
      <c r="L91" s="2"/>
      <c r="M91" s="2"/>
    </row>
    <row r="92" spans="2:13">
      <c r="B92" t="str">
        <f>IF(ISBLANK(Tareas!B90)," - ",Tareas!B90)</f>
        <v xml:space="preserve"> - </v>
      </c>
      <c r="C92" s="1"/>
      <c r="D92" s="1"/>
      <c r="E92" s="1"/>
      <c r="F92" s="1"/>
      <c r="I92" t="str">
        <f>IF(ISBLANK(Tareas!B90)," - ",Tareas!B90)</f>
        <v xml:space="preserve"> - </v>
      </c>
      <c r="J92" s="2"/>
      <c r="K92" s="2"/>
      <c r="L92" s="2"/>
      <c r="M92" s="2"/>
    </row>
    <row r="93" spans="2:13">
      <c r="B93" t="str">
        <f>IF(ISBLANK(Tareas!B91)," - ",Tareas!B91)</f>
        <v xml:space="preserve"> - </v>
      </c>
      <c r="C93" s="1"/>
      <c r="D93" s="1"/>
      <c r="E93" s="1"/>
      <c r="F93" s="1"/>
      <c r="I93" t="str">
        <f>IF(ISBLANK(Tareas!B91)," - ",Tareas!B91)</f>
        <v xml:space="preserve"> - </v>
      </c>
      <c r="J93" s="2"/>
      <c r="K93" s="2"/>
      <c r="L93" s="2"/>
      <c r="M93" s="2"/>
    </row>
    <row r="94" spans="2:13">
      <c r="B94" t="str">
        <f>IF(ISBLANK(Tareas!B92)," - ",Tareas!B92)</f>
        <v xml:space="preserve"> - </v>
      </c>
      <c r="C94" s="1"/>
      <c r="D94" s="1"/>
      <c r="E94" s="1"/>
      <c r="F94" s="1"/>
      <c r="I94" t="str">
        <f>IF(ISBLANK(Tareas!B92)," - ",Tareas!B92)</f>
        <v xml:space="preserve"> - </v>
      </c>
      <c r="J94" s="2"/>
      <c r="K94" s="2"/>
      <c r="L94" s="2"/>
      <c r="M94" s="2"/>
    </row>
    <row r="95" spans="2:13">
      <c r="B95" t="str">
        <f>IF(ISBLANK(Tareas!B93)," - ",Tareas!B93)</f>
        <v xml:space="preserve"> - </v>
      </c>
      <c r="C95" s="1"/>
      <c r="D95" s="1"/>
      <c r="E95" s="1"/>
      <c r="F95" s="1"/>
      <c r="I95" t="str">
        <f>IF(ISBLANK(Tareas!B93)," - ",Tareas!B93)</f>
        <v xml:space="preserve"> - </v>
      </c>
      <c r="J95" s="2"/>
      <c r="K95" s="2"/>
      <c r="L95" s="2"/>
      <c r="M95" s="2"/>
    </row>
    <row r="96" spans="2:13">
      <c r="B96" t="str">
        <f>IF(ISBLANK(Tareas!B94)," - ",Tareas!B94)</f>
        <v xml:space="preserve"> - </v>
      </c>
      <c r="C96" s="1"/>
      <c r="D96" s="1"/>
      <c r="E96" s="1"/>
      <c r="F96" s="1"/>
      <c r="I96" t="str">
        <f>IF(ISBLANK(Tareas!B94)," - ",Tareas!B94)</f>
        <v xml:space="preserve"> - </v>
      </c>
      <c r="J96" s="2"/>
      <c r="K96" s="2"/>
      <c r="L96" s="2"/>
      <c r="M96" s="2"/>
    </row>
    <row r="97" spans="2:13">
      <c r="B97" t="str">
        <f>IF(ISBLANK(Tareas!B95)," - ",Tareas!B95)</f>
        <v xml:space="preserve"> - </v>
      </c>
      <c r="C97" s="1"/>
      <c r="D97" s="1"/>
      <c r="E97" s="1"/>
      <c r="F97" s="1"/>
      <c r="I97" t="str">
        <f>IF(ISBLANK(Tareas!B95)," - ",Tareas!B95)</f>
        <v xml:space="preserve"> - </v>
      </c>
      <c r="J97" s="2"/>
      <c r="K97" s="2"/>
      <c r="L97" s="2"/>
      <c r="M97" s="2"/>
    </row>
    <row r="98" spans="2:13">
      <c r="B98" t="str">
        <f>IF(ISBLANK(Tareas!B96)," - ",Tareas!B96)</f>
        <v xml:space="preserve"> - </v>
      </c>
      <c r="C98" s="1"/>
      <c r="D98" s="1"/>
      <c r="E98" s="1"/>
      <c r="F98" s="1"/>
      <c r="I98" t="str">
        <f>IF(ISBLANK(Tareas!B96)," - ",Tareas!B96)</f>
        <v xml:space="preserve"> - </v>
      </c>
      <c r="J98" s="2"/>
      <c r="K98" s="2"/>
      <c r="L98" s="2"/>
      <c r="M98" s="2"/>
    </row>
    <row r="99" spans="2:13">
      <c r="B99" t="str">
        <f>IF(ISBLANK(Tareas!B97)," - ",Tareas!B97)</f>
        <v xml:space="preserve"> - </v>
      </c>
      <c r="C99" s="1"/>
      <c r="D99" s="1"/>
      <c r="E99" s="1"/>
      <c r="F99" s="1"/>
      <c r="I99" t="str">
        <f>IF(ISBLANK(Tareas!B97)," - ",Tareas!B97)</f>
        <v xml:space="preserve"> - </v>
      </c>
      <c r="J99" s="2"/>
      <c r="K99" s="2"/>
      <c r="L99" s="2"/>
      <c r="M99" s="2"/>
    </row>
    <row r="100" spans="2:13">
      <c r="B100" t="str">
        <f>IF(ISBLANK(Tareas!B98)," - ",Tareas!B98)</f>
        <v xml:space="preserve"> - </v>
      </c>
      <c r="C100" s="1"/>
      <c r="D100" s="1"/>
      <c r="E100" s="1"/>
      <c r="F100" s="1"/>
      <c r="I100" t="str">
        <f>IF(ISBLANK(Tareas!B98)," - ",Tareas!B98)</f>
        <v xml:space="preserve"> - </v>
      </c>
      <c r="J100" s="2"/>
      <c r="K100" s="2"/>
      <c r="L100" s="2"/>
      <c r="M100" s="2"/>
    </row>
    <row r="101" spans="2:13">
      <c r="B101" t="str">
        <f>IF(ISBLANK(Tareas!B99)," - ",Tareas!B99)</f>
        <v xml:space="preserve"> - </v>
      </c>
      <c r="C101" s="1"/>
      <c r="D101" s="1"/>
      <c r="E101" s="1"/>
      <c r="F101" s="1"/>
      <c r="I101" t="str">
        <f>IF(ISBLANK(Tareas!B99)," - ",Tareas!B99)</f>
        <v xml:space="preserve"> - </v>
      </c>
      <c r="J101" s="2"/>
      <c r="K101" s="2"/>
      <c r="L101" s="2"/>
      <c r="M101" s="2"/>
    </row>
    <row r="102" spans="2:13">
      <c r="B102" t="str">
        <f>IF(ISBLANK(Tareas!B100)," - ",Tareas!B100)</f>
        <v xml:space="preserve"> - </v>
      </c>
      <c r="C102" s="1"/>
      <c r="D102" s="1"/>
      <c r="E102" s="1"/>
      <c r="F102" s="1"/>
      <c r="I102" t="str">
        <f>IF(ISBLANK(Tareas!B100)," - ",Tareas!B100)</f>
        <v xml:space="preserve"> - </v>
      </c>
      <c r="J102" s="2"/>
      <c r="K102" s="2"/>
      <c r="L102" s="2"/>
      <c r="M102" s="2"/>
    </row>
    <row r="103" spans="2:13">
      <c r="B103" t="str">
        <f>IF(ISBLANK(Tareas!B101)," - ",Tareas!B101)</f>
        <v xml:space="preserve"> - </v>
      </c>
      <c r="C103" s="1"/>
      <c r="D103" s="1"/>
      <c r="E103" s="1"/>
      <c r="F103" s="1"/>
      <c r="I103" t="str">
        <f>IF(ISBLANK(Tareas!B101)," - ",Tareas!B101)</f>
        <v xml:space="preserve"> - </v>
      </c>
      <c r="J103" s="2"/>
      <c r="K103" s="2"/>
      <c r="L103" s="2"/>
      <c r="M103" s="2"/>
    </row>
    <row r="104" spans="2:13">
      <c r="B104" t="str">
        <f>IF(ISBLANK(Tareas!B102)," - ",Tareas!B102)</f>
        <v xml:space="preserve"> - </v>
      </c>
      <c r="C104" s="1"/>
      <c r="D104" s="1"/>
      <c r="E104" s="1"/>
      <c r="F104" s="1"/>
      <c r="I104" t="str">
        <f>IF(ISBLANK(Tareas!B102)," - ",Tareas!B102)</f>
        <v xml:space="preserve"> - </v>
      </c>
      <c r="J104" s="2"/>
      <c r="K104" s="2"/>
      <c r="L104" s="2"/>
      <c r="M104" s="2"/>
    </row>
    <row r="105" spans="2:13">
      <c r="B105" t="str">
        <f>IF(ISBLANK(Tareas!B103)," - ",Tareas!B103)</f>
        <v xml:space="preserve"> - </v>
      </c>
      <c r="C105" s="1"/>
      <c r="D105" s="1"/>
      <c r="E105" s="1"/>
      <c r="F105" s="1"/>
      <c r="I105" t="str">
        <f>IF(ISBLANK(Tareas!B103)," - ",Tareas!B103)</f>
        <v xml:space="preserve"> - </v>
      </c>
      <c r="J105" s="2"/>
      <c r="K105" s="2"/>
      <c r="L105" s="2"/>
      <c r="M105" s="2"/>
    </row>
    <row r="106" spans="2:13">
      <c r="B106" t="str">
        <f>IF(ISBLANK(Tareas!B104)," - ",Tareas!B104)</f>
        <v xml:space="preserve"> - </v>
      </c>
      <c r="C106" s="1"/>
      <c r="D106" s="1"/>
      <c r="E106" s="1"/>
      <c r="F106" s="1"/>
      <c r="I106" t="str">
        <f>IF(ISBLANK(Tareas!B104)," - ",Tareas!B104)</f>
        <v xml:space="preserve"> - </v>
      </c>
      <c r="J106" s="2"/>
      <c r="K106" s="2"/>
      <c r="L106" s="2"/>
      <c r="M106" s="2"/>
    </row>
    <row r="107" spans="2:13">
      <c r="B107" t="str">
        <f>IF(ISBLANK(Tareas!B105)," - ",Tareas!B105)</f>
        <v xml:space="preserve"> - </v>
      </c>
      <c r="C107" s="1"/>
      <c r="D107" s="1"/>
      <c r="E107" s="1"/>
      <c r="F107" s="1"/>
      <c r="I107" t="str">
        <f>IF(ISBLANK(Tareas!B105)," - ",Tareas!B105)</f>
        <v xml:space="preserve"> - </v>
      </c>
      <c r="J107" s="2"/>
      <c r="K107" s="2"/>
      <c r="L107" s="2"/>
      <c r="M107" s="2"/>
    </row>
    <row r="108" spans="2:13">
      <c r="B108" t="str">
        <f>IF(ISBLANK(Tareas!B106)," - ",Tareas!B106)</f>
        <v xml:space="preserve"> - </v>
      </c>
      <c r="C108" s="1"/>
      <c r="D108" s="1"/>
      <c r="E108" s="1"/>
      <c r="F108" s="1"/>
      <c r="I108" t="str">
        <f>IF(ISBLANK(Tareas!B106)," - ",Tareas!B106)</f>
        <v xml:space="preserve"> - </v>
      </c>
      <c r="J108" s="2"/>
      <c r="K108" s="2"/>
      <c r="L108" s="2"/>
      <c r="M108" s="2"/>
    </row>
    <row r="109" spans="2:13">
      <c r="B109" t="str">
        <f>IF(ISBLANK(Tareas!B107)," - ",Tareas!B107)</f>
        <v xml:space="preserve"> - </v>
      </c>
      <c r="C109" s="1"/>
      <c r="D109" s="1"/>
      <c r="E109" s="1"/>
      <c r="F109" s="1"/>
      <c r="I109" t="str">
        <f>IF(ISBLANK(Tareas!B107)," - ",Tareas!B107)</f>
        <v xml:space="preserve"> - </v>
      </c>
      <c r="J109" s="2"/>
      <c r="K109" s="2"/>
      <c r="L109" s="2"/>
      <c r="M109" s="2"/>
    </row>
    <row r="110" spans="2:13">
      <c r="B110" t="str">
        <f>IF(ISBLANK(Tareas!B108)," - ",Tareas!B108)</f>
        <v xml:space="preserve"> - </v>
      </c>
      <c r="C110" s="1"/>
      <c r="D110" s="1"/>
      <c r="E110" s="1"/>
      <c r="F110" s="1"/>
      <c r="I110" t="str">
        <f>IF(ISBLANK(Tareas!B108)," - ",Tareas!B108)</f>
        <v xml:space="preserve"> - </v>
      </c>
      <c r="J110" s="2"/>
      <c r="K110" s="2"/>
      <c r="L110" s="2"/>
      <c r="M110" s="2"/>
    </row>
    <row r="111" spans="2:13">
      <c r="B111" t="str">
        <f>IF(ISBLANK(Tareas!B109)," - ",Tareas!B109)</f>
        <v xml:space="preserve"> - </v>
      </c>
      <c r="C111" s="1"/>
      <c r="D111" s="1"/>
      <c r="E111" s="1"/>
      <c r="F111" s="1"/>
      <c r="I111" t="str">
        <f>IF(ISBLANK(Tareas!B109)," - ",Tareas!B109)</f>
        <v xml:space="preserve"> - </v>
      </c>
      <c r="J111" s="2"/>
      <c r="K111" s="2"/>
      <c r="L111" s="2"/>
      <c r="M111" s="2"/>
    </row>
    <row r="112" spans="2:13">
      <c r="B112" t="str">
        <f>IF(ISBLANK(Tareas!B110)," - ",Tareas!B110)</f>
        <v xml:space="preserve"> - </v>
      </c>
      <c r="C112" s="1"/>
      <c r="D112" s="1"/>
      <c r="E112" s="1"/>
      <c r="F112" s="1"/>
      <c r="I112" t="str">
        <f>IF(ISBLANK(Tareas!B110)," - ",Tareas!B110)</f>
        <v xml:space="preserve"> - </v>
      </c>
      <c r="J112" s="2"/>
      <c r="K112" s="2"/>
      <c r="L112" s="2"/>
      <c r="M112" s="2"/>
    </row>
    <row r="113" spans="2:13">
      <c r="B113" t="str">
        <f>IF(ISBLANK(Tareas!B111)," - ",Tareas!B111)</f>
        <v xml:space="preserve"> - </v>
      </c>
      <c r="C113" s="1"/>
      <c r="D113" s="1"/>
      <c r="E113" s="1"/>
      <c r="F113" s="1"/>
      <c r="I113" t="str">
        <f>IF(ISBLANK(Tareas!B111)," - ",Tareas!B111)</f>
        <v xml:space="preserve"> - </v>
      </c>
      <c r="J113" s="2"/>
      <c r="K113" s="2"/>
      <c r="L113" s="2"/>
      <c r="M113" s="2"/>
    </row>
    <row r="114" spans="2:13">
      <c r="B114" t="str">
        <f>IF(ISBLANK(Tareas!B112)," - ",Tareas!B112)</f>
        <v xml:space="preserve"> - </v>
      </c>
      <c r="C114" s="1"/>
      <c r="D114" s="1"/>
      <c r="E114" s="1"/>
      <c r="F114" s="1"/>
      <c r="I114" t="str">
        <f>IF(ISBLANK(Tareas!B112)," - ",Tareas!B112)</f>
        <v xml:space="preserve"> - </v>
      </c>
      <c r="J114" s="2"/>
      <c r="K114" s="2"/>
      <c r="L114" s="2"/>
      <c r="M114" s="2"/>
    </row>
    <row r="115" spans="2:13">
      <c r="B115" t="str">
        <f>IF(ISBLANK(Tareas!B113)," - ",Tareas!B113)</f>
        <v xml:space="preserve"> - </v>
      </c>
      <c r="C115" s="1"/>
      <c r="D115" s="1"/>
      <c r="E115" s="1"/>
      <c r="F115" s="1"/>
      <c r="I115" t="str">
        <f>IF(ISBLANK(Tareas!B113)," - ",Tareas!B113)</f>
        <v xml:space="preserve"> - </v>
      </c>
      <c r="J115" s="2"/>
      <c r="K115" s="2"/>
      <c r="L115" s="2"/>
      <c r="M115" s="2"/>
    </row>
    <row r="116" spans="2:13">
      <c r="B116" t="str">
        <f>IF(ISBLANK(Tareas!B114)," - ",Tareas!B114)</f>
        <v xml:space="preserve"> - </v>
      </c>
      <c r="C116" s="1"/>
      <c r="D116" s="1"/>
      <c r="E116" s="1"/>
      <c r="F116" s="1"/>
      <c r="I116" t="str">
        <f>IF(ISBLANK(Tareas!B114)," - ",Tareas!B114)</f>
        <v xml:space="preserve"> - </v>
      </c>
      <c r="J116" s="2"/>
      <c r="K116" s="2"/>
      <c r="L116" s="2"/>
      <c r="M116" s="2"/>
    </row>
    <row r="117" spans="2:13">
      <c r="B117" t="str">
        <f>IF(ISBLANK(Tareas!B115)," - ",Tareas!B115)</f>
        <v xml:space="preserve"> - </v>
      </c>
      <c r="C117" s="1"/>
      <c r="D117" s="1"/>
      <c r="E117" s="1"/>
      <c r="F117" s="1"/>
      <c r="I117" t="str">
        <f>IF(ISBLANK(Tareas!B115)," - ",Tareas!B115)</f>
        <v xml:space="preserve"> - </v>
      </c>
      <c r="J117" s="2"/>
      <c r="K117" s="2"/>
      <c r="L117" s="2"/>
      <c r="M117" s="2"/>
    </row>
    <row r="118" spans="2:13">
      <c r="B118" t="str">
        <f>IF(ISBLANK(Tareas!B116)," - ",Tareas!B116)</f>
        <v xml:space="preserve"> - </v>
      </c>
      <c r="C118" s="1"/>
      <c r="D118" s="1"/>
      <c r="E118" s="1"/>
      <c r="F118" s="1"/>
      <c r="I118" t="str">
        <f>IF(ISBLANK(Tareas!B116)," - ",Tareas!B116)</f>
        <v xml:space="preserve"> - </v>
      </c>
      <c r="J118" s="2"/>
      <c r="K118" s="2"/>
      <c r="L118" s="2"/>
      <c r="M118" s="2"/>
    </row>
    <row r="119" spans="2:13">
      <c r="B119" t="str">
        <f>IF(ISBLANK(Tareas!B117)," - ",Tareas!B117)</f>
        <v xml:space="preserve"> - </v>
      </c>
      <c r="C119" s="1"/>
      <c r="D119" s="1"/>
      <c r="E119" s="1"/>
      <c r="F119" s="1"/>
      <c r="I119" t="str">
        <f>IF(ISBLANK(Tareas!B117)," - ",Tareas!B117)</f>
        <v xml:space="preserve"> - </v>
      </c>
      <c r="J119" s="2"/>
      <c r="K119" s="2"/>
      <c r="L119" s="2"/>
      <c r="M119" s="2"/>
    </row>
    <row r="120" spans="2:13">
      <c r="B120" t="str">
        <f>IF(ISBLANK(Tareas!B118)," - ",Tareas!B118)</f>
        <v xml:space="preserve"> - </v>
      </c>
      <c r="C120" s="1"/>
      <c r="D120" s="1"/>
      <c r="E120" s="1"/>
      <c r="F120" s="1"/>
      <c r="I120" t="str">
        <f>IF(ISBLANK(Tareas!B118)," - ",Tareas!B118)</f>
        <v xml:space="preserve"> - </v>
      </c>
      <c r="J120" s="2"/>
      <c r="K120" s="2"/>
      <c r="L120" s="2"/>
      <c r="M120" s="2"/>
    </row>
    <row r="121" spans="2:13">
      <c r="B121" t="str">
        <f>IF(ISBLANK(Tareas!B119)," - ",Tareas!B119)</f>
        <v xml:space="preserve"> - </v>
      </c>
      <c r="C121" s="1"/>
      <c r="D121" s="1"/>
      <c r="E121" s="1"/>
      <c r="F121" s="1"/>
      <c r="I121" t="str">
        <f>IF(ISBLANK(Tareas!B119)," - ",Tareas!B119)</f>
        <v xml:space="preserve"> - </v>
      </c>
      <c r="J121" s="2"/>
      <c r="K121" s="2"/>
      <c r="L121" s="2"/>
      <c r="M121" s="2"/>
    </row>
    <row r="122" spans="2:13">
      <c r="B122" t="str">
        <f>IF(ISBLANK(Tareas!B120)," - ",Tareas!B120)</f>
        <v xml:space="preserve"> - </v>
      </c>
      <c r="C122" s="1"/>
      <c r="D122" s="1"/>
      <c r="E122" s="1"/>
      <c r="F122" s="1"/>
      <c r="I122" t="str">
        <f>IF(ISBLANK(Tareas!B120)," - ",Tareas!B120)</f>
        <v xml:space="preserve"> - </v>
      </c>
      <c r="J122" s="2"/>
      <c r="K122" s="2"/>
      <c r="L122" s="2"/>
      <c r="M122" s="2"/>
    </row>
    <row r="123" spans="2:13">
      <c r="B123" t="str">
        <f>IF(ISBLANK(Tareas!B121)," - ",Tareas!B121)</f>
        <v xml:space="preserve"> - </v>
      </c>
      <c r="C123" s="1"/>
      <c r="D123" s="1"/>
      <c r="E123" s="1"/>
      <c r="F123" s="1"/>
      <c r="I123" t="str">
        <f>IF(ISBLANK(Tareas!B121)," - ",Tareas!B121)</f>
        <v xml:space="preserve"> - </v>
      </c>
      <c r="J123" s="2"/>
      <c r="K123" s="2"/>
      <c r="L123" s="2"/>
      <c r="M123" s="2"/>
    </row>
    <row r="124" spans="2:13">
      <c r="B124" t="str">
        <f>IF(ISBLANK(Tareas!B122)," - ",Tareas!B122)</f>
        <v xml:space="preserve"> - </v>
      </c>
      <c r="C124" s="1"/>
      <c r="D124" s="1"/>
      <c r="E124" s="1"/>
      <c r="F124" s="1"/>
      <c r="I124" t="str">
        <f>IF(ISBLANK(Tareas!B122)," - ",Tareas!B122)</f>
        <v xml:space="preserve"> - </v>
      </c>
      <c r="J124" s="2"/>
      <c r="K124" s="2"/>
      <c r="L124" s="2"/>
      <c r="M124" s="2"/>
    </row>
    <row r="125" spans="2:13">
      <c r="B125" t="str">
        <f>IF(ISBLANK(Tareas!B123)," - ",Tareas!B123)</f>
        <v xml:space="preserve"> - </v>
      </c>
      <c r="C125" s="1"/>
      <c r="D125" s="1"/>
      <c r="E125" s="1"/>
      <c r="F125" s="1"/>
      <c r="I125" t="str">
        <f>IF(ISBLANK(Tareas!B123)," - ",Tareas!B123)</f>
        <v xml:space="preserve"> - </v>
      </c>
      <c r="J125" s="2"/>
      <c r="K125" s="2"/>
      <c r="L125" s="2"/>
      <c r="M125" s="2"/>
    </row>
    <row r="126" spans="2:13">
      <c r="B126" t="str">
        <f>IF(ISBLANK(Tareas!B124)," - ",Tareas!B124)</f>
        <v xml:space="preserve"> - </v>
      </c>
      <c r="C126" s="1"/>
      <c r="D126" s="1"/>
      <c r="E126" s="1"/>
      <c r="F126" s="1"/>
      <c r="I126" t="str">
        <f>IF(ISBLANK(Tareas!B124)," - ",Tareas!B124)</f>
        <v xml:space="preserve"> - </v>
      </c>
      <c r="J126" s="2"/>
      <c r="K126" s="2"/>
      <c r="L126" s="2"/>
      <c r="M126" s="2"/>
    </row>
    <row r="127" spans="2:13">
      <c r="B127" t="str">
        <f>IF(ISBLANK(Tareas!B125)," - ",Tareas!B125)</f>
        <v xml:space="preserve"> - </v>
      </c>
      <c r="C127" s="1"/>
      <c r="D127" s="1"/>
      <c r="E127" s="1"/>
      <c r="F127" s="1"/>
      <c r="I127" t="str">
        <f>IF(ISBLANK(Tareas!B125)," - ",Tareas!B125)</f>
        <v xml:space="preserve"> - </v>
      </c>
      <c r="J127" s="2"/>
      <c r="K127" s="2"/>
      <c r="L127" s="2"/>
      <c r="M127" s="2"/>
    </row>
    <row r="128" spans="2:13">
      <c r="B128" t="str">
        <f>IF(ISBLANK(Tareas!B126)," - ",Tareas!B126)</f>
        <v xml:space="preserve"> - </v>
      </c>
      <c r="C128" s="1"/>
      <c r="D128" s="1"/>
      <c r="E128" s="1"/>
      <c r="F128" s="1"/>
      <c r="I128" t="str">
        <f>IF(ISBLANK(Tareas!B126)," - ",Tareas!B126)</f>
        <v xml:space="preserve"> - </v>
      </c>
      <c r="J128" s="2"/>
      <c r="K128" s="2"/>
      <c r="L128" s="2"/>
      <c r="M128" s="2"/>
    </row>
    <row r="129" spans="2:13">
      <c r="B129" t="str">
        <f>IF(ISBLANK(Tareas!B127)," - ",Tareas!B127)</f>
        <v xml:space="preserve"> - </v>
      </c>
      <c r="C129" s="1"/>
      <c r="D129" s="1"/>
      <c r="E129" s="1"/>
      <c r="F129" s="1"/>
      <c r="I129" t="str">
        <f>IF(ISBLANK(Tareas!B127)," - ",Tareas!B127)</f>
        <v xml:space="preserve"> - </v>
      </c>
      <c r="J129" s="2"/>
      <c r="K129" s="2"/>
      <c r="L129" s="2"/>
      <c r="M129" s="2"/>
    </row>
    <row r="130" spans="2:13">
      <c r="B130" t="str">
        <f>IF(ISBLANK(Tareas!B128)," - ",Tareas!B128)</f>
        <v xml:space="preserve"> - </v>
      </c>
      <c r="C130" s="1"/>
      <c r="D130" s="1"/>
      <c r="E130" s="1"/>
      <c r="F130" s="1"/>
      <c r="I130" t="str">
        <f>IF(ISBLANK(Tareas!B128)," - ",Tareas!B128)</f>
        <v xml:space="preserve"> - </v>
      </c>
      <c r="J130" s="2"/>
      <c r="K130" s="2"/>
      <c r="L130" s="2"/>
      <c r="M130" s="2"/>
    </row>
    <row r="131" spans="2:13">
      <c r="B131" t="str">
        <f>IF(ISBLANK(Tareas!B129)," - ",Tareas!B129)</f>
        <v xml:space="preserve"> - </v>
      </c>
      <c r="C131" s="1"/>
      <c r="D131" s="1"/>
      <c r="E131" s="1"/>
      <c r="F131" s="1"/>
      <c r="I131" t="str">
        <f>IF(ISBLANK(Tareas!B129)," - ",Tareas!B129)</f>
        <v xml:space="preserve"> - </v>
      </c>
      <c r="J131" s="2"/>
      <c r="K131" s="2"/>
      <c r="L131" s="2"/>
      <c r="M131" s="2"/>
    </row>
    <row r="132" spans="2:13">
      <c r="B132" t="str">
        <f>IF(ISBLANK(Tareas!B130)," - ",Tareas!B130)</f>
        <v xml:space="preserve"> - </v>
      </c>
      <c r="C132" s="1"/>
      <c r="D132" s="1"/>
      <c r="E132" s="1"/>
      <c r="F132" s="1"/>
      <c r="I132" t="str">
        <f>IF(ISBLANK(Tareas!B130)," - ",Tareas!B130)</f>
        <v xml:space="preserve"> - </v>
      </c>
      <c r="J132" s="2"/>
      <c r="K132" s="2"/>
      <c r="L132" s="2"/>
      <c r="M132" s="2"/>
    </row>
    <row r="133" spans="2:13">
      <c r="B133" t="str">
        <f>IF(ISBLANK(Tareas!B131)," - ",Tareas!B131)</f>
        <v xml:space="preserve"> - </v>
      </c>
      <c r="C133" s="1"/>
      <c r="D133" s="1"/>
      <c r="E133" s="1"/>
      <c r="F133" s="1"/>
      <c r="I133" t="str">
        <f>IF(ISBLANK(Tareas!B131)," - ",Tareas!B131)</f>
        <v xml:space="preserve"> - </v>
      </c>
      <c r="J133" s="2"/>
      <c r="K133" s="2"/>
      <c r="L133" s="2"/>
      <c r="M133" s="2"/>
    </row>
    <row r="134" spans="2:13">
      <c r="B134" t="str">
        <f>IF(ISBLANK(Tareas!B132)," - ",Tareas!B132)</f>
        <v xml:space="preserve"> - </v>
      </c>
      <c r="C134" s="1"/>
      <c r="D134" s="1"/>
      <c r="E134" s="1"/>
      <c r="F134" s="1"/>
      <c r="I134" t="str">
        <f>IF(ISBLANK(Tareas!B132)," - ",Tareas!B132)</f>
        <v xml:space="preserve"> - </v>
      </c>
      <c r="J134" s="2"/>
      <c r="K134" s="2"/>
      <c r="L134" s="2"/>
      <c r="M134" s="2"/>
    </row>
    <row r="135" spans="2:13">
      <c r="B135" t="str">
        <f>IF(ISBLANK(Tareas!B133)," - ",Tareas!B133)</f>
        <v xml:space="preserve"> - </v>
      </c>
      <c r="C135" s="1"/>
      <c r="D135" s="1"/>
      <c r="E135" s="1"/>
      <c r="F135" s="1"/>
      <c r="I135" t="str">
        <f>IF(ISBLANK(Tareas!B133)," - ",Tareas!B133)</f>
        <v xml:space="preserve"> - </v>
      </c>
      <c r="J135" s="2"/>
      <c r="K135" s="2"/>
      <c r="L135" s="2"/>
      <c r="M135" s="2"/>
    </row>
    <row r="136" spans="2:13">
      <c r="B136" t="str">
        <f>IF(ISBLANK(Tareas!B134)," - ",Tareas!B134)</f>
        <v xml:space="preserve"> - </v>
      </c>
      <c r="C136" s="1"/>
      <c r="D136" s="1"/>
      <c r="E136" s="1"/>
      <c r="F136" s="1"/>
      <c r="I136" t="str">
        <f>IF(ISBLANK(Tareas!B134)," - ",Tareas!B134)</f>
        <v xml:space="preserve"> - </v>
      </c>
      <c r="J136" s="2"/>
      <c r="K136" s="2"/>
      <c r="L136" s="2"/>
      <c r="M136" s="2"/>
    </row>
    <row r="137" spans="2:13">
      <c r="B137" t="str">
        <f>IF(ISBLANK(Tareas!B135)," - ",Tareas!B135)</f>
        <v xml:space="preserve"> - </v>
      </c>
      <c r="C137" s="1"/>
      <c r="D137" s="1"/>
      <c r="E137" s="1"/>
      <c r="F137" s="1"/>
      <c r="I137" t="str">
        <f>IF(ISBLANK(Tareas!B135)," - ",Tareas!B135)</f>
        <v xml:space="preserve"> - </v>
      </c>
      <c r="J137" s="2"/>
      <c r="K137" s="2"/>
      <c r="L137" s="2"/>
      <c r="M137" s="2"/>
    </row>
    <row r="138" spans="2:13">
      <c r="B138" t="str">
        <f>IF(ISBLANK(Tareas!B136)," - ",Tareas!B136)</f>
        <v xml:space="preserve"> - </v>
      </c>
      <c r="C138" s="1"/>
      <c r="D138" s="1"/>
      <c r="E138" s="1"/>
      <c r="F138" s="1"/>
      <c r="I138" t="str">
        <f>IF(ISBLANK(Tareas!B136)," - ",Tareas!B136)</f>
        <v xml:space="preserve"> - </v>
      </c>
      <c r="J138" s="2"/>
      <c r="K138" s="2"/>
      <c r="L138" s="2"/>
      <c r="M138" s="2"/>
    </row>
    <row r="139" spans="2:13">
      <c r="B139" t="str">
        <f>IF(ISBLANK(Tareas!B137)," - ",Tareas!B137)</f>
        <v xml:space="preserve"> - </v>
      </c>
      <c r="C139" s="1"/>
      <c r="D139" s="1"/>
      <c r="E139" s="1"/>
      <c r="F139" s="1"/>
      <c r="I139" t="str">
        <f>IF(ISBLANK(Tareas!B137)," - ",Tareas!B137)</f>
        <v xml:space="preserve"> - </v>
      </c>
      <c r="J139" s="2"/>
      <c r="K139" s="2"/>
      <c r="L139" s="2"/>
      <c r="M139" s="2"/>
    </row>
    <row r="140" spans="2:13">
      <c r="B140" t="str">
        <f>IF(ISBLANK(Tareas!B138)," - ",Tareas!B138)</f>
        <v xml:space="preserve"> - </v>
      </c>
      <c r="C140" s="1"/>
      <c r="D140" s="1"/>
      <c r="E140" s="1"/>
      <c r="F140" s="1"/>
      <c r="I140" t="str">
        <f>IF(ISBLANK(Tareas!B138)," - ",Tareas!B138)</f>
        <v xml:space="preserve"> - </v>
      </c>
      <c r="J140" s="2"/>
      <c r="K140" s="2"/>
      <c r="L140" s="2"/>
      <c r="M140" s="2"/>
    </row>
    <row r="141" spans="2:13">
      <c r="B141" t="str">
        <f>IF(ISBLANK(Tareas!B139)," - ",Tareas!B139)</f>
        <v xml:space="preserve"> - </v>
      </c>
      <c r="C141" s="1"/>
      <c r="D141" s="1"/>
      <c r="E141" s="1"/>
      <c r="F141" s="1"/>
      <c r="I141" t="str">
        <f>IF(ISBLANK(Tareas!B139)," - ",Tareas!B139)</f>
        <v xml:space="preserve"> - </v>
      </c>
      <c r="J141" s="2"/>
      <c r="K141" s="2"/>
      <c r="L141" s="2"/>
      <c r="M141" s="2"/>
    </row>
    <row r="142" spans="2:13">
      <c r="B142" t="str">
        <f>IF(ISBLANK(Tareas!B140)," - ",Tareas!B140)</f>
        <v xml:space="preserve"> - </v>
      </c>
      <c r="C142" s="1"/>
      <c r="D142" s="1"/>
      <c r="E142" s="1"/>
      <c r="F142" s="1"/>
      <c r="I142" t="str">
        <f>IF(ISBLANK(Tareas!B140)," - ",Tareas!B140)</f>
        <v xml:space="preserve"> - </v>
      </c>
      <c r="J142" s="2"/>
      <c r="K142" s="2"/>
      <c r="L142" s="2"/>
      <c r="M142" s="2"/>
    </row>
    <row r="143" spans="2:13">
      <c r="B143" t="str">
        <f>IF(ISBLANK(Tareas!B141)," - ",Tareas!B141)</f>
        <v xml:space="preserve"> - </v>
      </c>
      <c r="C143" s="1"/>
      <c r="D143" s="1"/>
      <c r="E143" s="1"/>
      <c r="F143" s="1"/>
      <c r="I143" t="str">
        <f>IF(ISBLANK(Tareas!B141)," - ",Tareas!B141)</f>
        <v xml:space="preserve"> - </v>
      </c>
      <c r="J143" s="2"/>
      <c r="K143" s="2"/>
      <c r="L143" s="2"/>
      <c r="M143" s="2"/>
    </row>
    <row r="144" spans="2:13">
      <c r="B144" t="str">
        <f>IF(ISBLANK(Tareas!B142)," - ",Tareas!B142)</f>
        <v xml:space="preserve"> - </v>
      </c>
      <c r="C144" s="1"/>
      <c r="D144" s="1"/>
      <c r="E144" s="1"/>
      <c r="F144" s="1"/>
      <c r="I144" t="str">
        <f>IF(ISBLANK(Tareas!B142)," - ",Tareas!B142)</f>
        <v xml:space="preserve"> - </v>
      </c>
      <c r="J144" s="2"/>
      <c r="K144" s="2"/>
      <c r="L144" s="2"/>
      <c r="M144" s="2"/>
    </row>
    <row r="145" spans="2:13">
      <c r="B145" t="str">
        <f>IF(ISBLANK(Tareas!B143)," - ",Tareas!B143)</f>
        <v xml:space="preserve"> - </v>
      </c>
      <c r="C145" s="1"/>
      <c r="D145" s="1"/>
      <c r="E145" s="1"/>
      <c r="F145" s="1"/>
      <c r="I145" t="str">
        <f>IF(ISBLANK(Tareas!B143)," - ",Tareas!B143)</f>
        <v xml:space="preserve"> - </v>
      </c>
      <c r="J145" s="2"/>
      <c r="K145" s="2"/>
      <c r="L145" s="2"/>
      <c r="M145" s="2"/>
    </row>
    <row r="146" spans="2:13">
      <c r="B146" t="str">
        <f>IF(ISBLANK(Tareas!B144)," - ",Tareas!B144)</f>
        <v xml:space="preserve"> - </v>
      </c>
      <c r="C146" s="1"/>
      <c r="D146" s="1"/>
      <c r="E146" s="1"/>
      <c r="F146" s="1"/>
      <c r="I146" t="str">
        <f>IF(ISBLANK(Tareas!B144)," - ",Tareas!B144)</f>
        <v xml:space="preserve"> - </v>
      </c>
      <c r="J146" s="2"/>
      <c r="K146" s="2"/>
      <c r="L146" s="2"/>
      <c r="M146" s="2"/>
    </row>
    <row r="147" spans="2:13">
      <c r="B147" t="str">
        <f>IF(ISBLANK(Tareas!B145)," - ",Tareas!B145)</f>
        <v xml:space="preserve"> - </v>
      </c>
      <c r="C147" s="1"/>
      <c r="D147" s="1"/>
      <c r="E147" s="1"/>
      <c r="F147" s="1"/>
      <c r="I147" t="str">
        <f>IF(ISBLANK(Tareas!B145)," - ",Tareas!B145)</f>
        <v xml:space="preserve"> - </v>
      </c>
      <c r="J147" s="2"/>
      <c r="K147" s="2"/>
      <c r="L147" s="2"/>
      <c r="M147" s="2"/>
    </row>
    <row r="148" spans="2:13">
      <c r="B148" t="str">
        <f>IF(ISBLANK(Tareas!B146)," - ",Tareas!B146)</f>
        <v xml:space="preserve"> - </v>
      </c>
      <c r="C148" s="1"/>
      <c r="D148" s="1"/>
      <c r="E148" s="1"/>
      <c r="F148" s="1"/>
      <c r="I148" t="str">
        <f>IF(ISBLANK(Tareas!B146)," - ",Tareas!B146)</f>
        <v xml:space="preserve"> - </v>
      </c>
      <c r="J148" s="2"/>
      <c r="K148" s="2"/>
      <c r="L148" s="2"/>
      <c r="M148" s="2"/>
    </row>
    <row r="149" spans="2:13">
      <c r="B149" t="str">
        <f>IF(ISBLANK(Tareas!B147)," - ",Tareas!B147)</f>
        <v xml:space="preserve"> - </v>
      </c>
      <c r="C149" s="1"/>
      <c r="D149" s="1"/>
      <c r="E149" s="1"/>
      <c r="F149" s="1"/>
      <c r="I149" t="str">
        <f>IF(ISBLANK(Tareas!B147)," - ",Tareas!B147)</f>
        <v xml:space="preserve"> - </v>
      </c>
      <c r="J149" s="2"/>
      <c r="K149" s="2"/>
      <c r="L149" s="2"/>
      <c r="M149" s="2"/>
    </row>
    <row r="150" spans="2:13">
      <c r="B150" t="str">
        <f>IF(ISBLANK(Tareas!B148)," - ",Tareas!B148)</f>
        <v xml:space="preserve"> - </v>
      </c>
      <c r="C150" s="1"/>
      <c r="D150" s="1"/>
      <c r="E150" s="1"/>
      <c r="F150" s="1"/>
      <c r="I150" t="str">
        <f>IF(ISBLANK(Tareas!B148)," - ",Tareas!B148)</f>
        <v xml:space="preserve"> - </v>
      </c>
      <c r="J150" s="2"/>
      <c r="K150" s="2"/>
      <c r="L150" s="2"/>
      <c r="M150" s="2"/>
    </row>
    <row r="151" spans="2:13">
      <c r="B151" t="str">
        <f>IF(ISBLANK(Tareas!B149)," - ",Tareas!B149)</f>
        <v xml:space="preserve"> - </v>
      </c>
      <c r="C151" s="1"/>
      <c r="D151" s="1"/>
      <c r="E151" s="1"/>
      <c r="F151" s="1"/>
      <c r="I151" t="str">
        <f>IF(ISBLANK(Tareas!B149)," - ",Tareas!B149)</f>
        <v xml:space="preserve"> - </v>
      </c>
      <c r="J151" s="2"/>
      <c r="K151" s="2"/>
      <c r="L151" s="2"/>
      <c r="M151" s="2"/>
    </row>
    <row r="152" spans="2:13">
      <c r="B152" t="str">
        <f>IF(ISBLANK(Tareas!B150)," - ",Tareas!B150)</f>
        <v xml:space="preserve"> - </v>
      </c>
      <c r="C152" s="1"/>
      <c r="D152" s="1"/>
      <c r="E152" s="1"/>
      <c r="F152" s="1"/>
      <c r="I152" t="str">
        <f>IF(ISBLANK(Tareas!B150)," - ",Tareas!B150)</f>
        <v xml:space="preserve"> - </v>
      </c>
      <c r="J152" s="2"/>
      <c r="K152" s="2"/>
      <c r="L152" s="2"/>
      <c r="M152" s="2"/>
    </row>
    <row r="153" spans="2:13">
      <c r="B153" t="str">
        <f>IF(ISBLANK(Tareas!B151)," - ",Tareas!B151)</f>
        <v xml:space="preserve"> - </v>
      </c>
      <c r="C153" s="1"/>
      <c r="D153" s="1"/>
      <c r="E153" s="1"/>
      <c r="F153" s="1"/>
      <c r="I153" t="str">
        <f>IF(ISBLANK(Tareas!B151)," - ",Tareas!B151)</f>
        <v xml:space="preserve"> - </v>
      </c>
      <c r="J153" s="2"/>
      <c r="K153" s="2"/>
      <c r="L153" s="2"/>
      <c r="M153" s="2"/>
    </row>
    <row r="154" spans="2:13">
      <c r="B154" t="str">
        <f>IF(ISBLANK(Tareas!B152)," - ",Tareas!B152)</f>
        <v xml:space="preserve"> - </v>
      </c>
      <c r="C154" s="1"/>
      <c r="D154" s="1"/>
      <c r="E154" s="1"/>
      <c r="F154" s="1"/>
      <c r="I154" t="str">
        <f>IF(ISBLANK(Tareas!B152)," - ",Tareas!B152)</f>
        <v xml:space="preserve"> - </v>
      </c>
      <c r="J154" s="2"/>
      <c r="K154" s="2"/>
      <c r="L154" s="2"/>
      <c r="M154" s="2"/>
    </row>
    <row r="155" spans="2:13">
      <c r="B155" t="str">
        <f>IF(ISBLANK(Tareas!B153)," - ",Tareas!B153)</f>
        <v xml:space="preserve"> - </v>
      </c>
      <c r="C155" s="1"/>
      <c r="D155" s="1"/>
      <c r="E155" s="1"/>
      <c r="F155" s="1"/>
      <c r="I155" t="str">
        <f>IF(ISBLANK(Tareas!B153)," - ",Tareas!B153)</f>
        <v xml:space="preserve"> - </v>
      </c>
      <c r="J155" s="2"/>
      <c r="K155" s="2"/>
      <c r="L155" s="2"/>
      <c r="M155" s="2"/>
    </row>
    <row r="156" spans="2:13">
      <c r="B156" t="str">
        <f>IF(ISBLANK(Tareas!B154)," - ",Tareas!B154)</f>
        <v xml:space="preserve"> - </v>
      </c>
      <c r="C156" s="1"/>
      <c r="D156" s="1"/>
      <c r="E156" s="1"/>
      <c r="F156" s="1"/>
      <c r="I156" t="str">
        <f>IF(ISBLANK(Tareas!B154)," - ",Tareas!B154)</f>
        <v xml:space="preserve"> - </v>
      </c>
      <c r="J156" s="2"/>
      <c r="K156" s="2"/>
      <c r="L156" s="2"/>
      <c r="M156" s="2"/>
    </row>
    <row r="157" spans="2:13">
      <c r="B157" t="str">
        <f>IF(ISBLANK(Tareas!B155)," - ",Tareas!B155)</f>
        <v xml:space="preserve"> - </v>
      </c>
      <c r="C157" s="1"/>
      <c r="D157" s="1"/>
      <c r="E157" s="1"/>
      <c r="F157" s="1"/>
      <c r="I157" t="str">
        <f>IF(ISBLANK(Tareas!B155)," - ",Tareas!B155)</f>
        <v xml:space="preserve"> - </v>
      </c>
      <c r="J157" s="2"/>
      <c r="K157" s="2"/>
      <c r="L157" s="2"/>
      <c r="M157" s="2"/>
    </row>
    <row r="158" spans="2:13">
      <c r="B158" t="str">
        <f>IF(ISBLANK(Tareas!B156)," - ",Tareas!B156)</f>
        <v xml:space="preserve"> - </v>
      </c>
      <c r="C158" s="1"/>
      <c r="D158" s="1"/>
      <c r="E158" s="1"/>
      <c r="F158" s="1"/>
      <c r="I158" t="str">
        <f>IF(ISBLANK(Tareas!B156)," - ",Tareas!B156)</f>
        <v xml:space="preserve"> - </v>
      </c>
      <c r="J158" s="2"/>
      <c r="K158" s="2"/>
      <c r="L158" s="2"/>
      <c r="M158" s="2"/>
    </row>
    <row r="159" spans="2:13">
      <c r="B159" t="str">
        <f>IF(ISBLANK(Tareas!B157)," - ",Tareas!B157)</f>
        <v xml:space="preserve"> - </v>
      </c>
      <c r="C159" s="1"/>
      <c r="D159" s="1"/>
      <c r="E159" s="1"/>
      <c r="F159" s="1"/>
      <c r="I159" t="str">
        <f>IF(ISBLANK(Tareas!B157)," - ",Tareas!B157)</f>
        <v xml:space="preserve"> - </v>
      </c>
      <c r="J159" s="2"/>
      <c r="K159" s="2"/>
      <c r="L159" s="2"/>
      <c r="M159" s="2"/>
    </row>
    <row r="160" spans="2:13">
      <c r="B160" t="str">
        <f>IF(ISBLANK(Tareas!B158)," - ",Tareas!B158)</f>
        <v xml:space="preserve"> - </v>
      </c>
      <c r="C160" s="1"/>
      <c r="D160" s="1"/>
      <c r="E160" s="1"/>
      <c r="F160" s="1"/>
      <c r="I160" t="str">
        <f>IF(ISBLANK(Tareas!B158)," - ",Tareas!B158)</f>
        <v xml:space="preserve"> - </v>
      </c>
      <c r="J160" s="2"/>
      <c r="K160" s="2"/>
      <c r="L160" s="2"/>
      <c r="M160" s="2"/>
    </row>
    <row r="161" spans="2:13">
      <c r="B161" t="str">
        <f>IF(ISBLANK(Tareas!B159)," - ",Tareas!B159)</f>
        <v xml:space="preserve"> - </v>
      </c>
      <c r="C161" s="1"/>
      <c r="D161" s="1"/>
      <c r="E161" s="1"/>
      <c r="F161" s="1"/>
      <c r="I161" t="str">
        <f>IF(ISBLANK(Tareas!B159)," - ",Tareas!B159)</f>
        <v xml:space="preserve"> - </v>
      </c>
      <c r="J161" s="2"/>
      <c r="K161" s="2"/>
      <c r="L161" s="2"/>
      <c r="M161" s="2"/>
    </row>
    <row r="162" spans="2:13">
      <c r="B162" t="str">
        <f>IF(ISBLANK(Tareas!B160)," - ",Tareas!B160)</f>
        <v xml:space="preserve"> - </v>
      </c>
      <c r="C162" s="1"/>
      <c r="D162" s="1"/>
      <c r="E162" s="1"/>
      <c r="F162" s="1"/>
      <c r="I162" t="str">
        <f>IF(ISBLANK(Tareas!B160)," - ",Tareas!B160)</f>
        <v xml:space="preserve"> - </v>
      </c>
      <c r="J162" s="2"/>
      <c r="K162" s="2"/>
      <c r="L162" s="2"/>
      <c r="M162" s="2"/>
    </row>
    <row r="163" spans="2:13">
      <c r="B163" t="str">
        <f>IF(ISBLANK(Tareas!B161)," - ",Tareas!B161)</f>
        <v xml:space="preserve"> - </v>
      </c>
      <c r="C163" s="1"/>
      <c r="D163" s="1"/>
      <c r="E163" s="1"/>
      <c r="F163" s="1"/>
      <c r="I163" t="str">
        <f>IF(ISBLANK(Tareas!B161)," - ",Tareas!B161)</f>
        <v xml:space="preserve"> - </v>
      </c>
      <c r="J163" s="2"/>
      <c r="K163" s="2"/>
      <c r="L163" s="2"/>
      <c r="M163" s="2"/>
    </row>
    <row r="164" spans="2:13">
      <c r="B164" t="str">
        <f>IF(ISBLANK(Tareas!B162)," - ",Tareas!B162)</f>
        <v xml:space="preserve"> - </v>
      </c>
      <c r="C164" s="1"/>
      <c r="D164" s="1"/>
      <c r="E164" s="1"/>
      <c r="F164" s="1"/>
      <c r="I164" t="str">
        <f>IF(ISBLANK(Tareas!B162)," - ",Tareas!B162)</f>
        <v xml:space="preserve"> - </v>
      </c>
      <c r="J164" s="2"/>
      <c r="K164" s="2"/>
      <c r="L164" s="2"/>
      <c r="M164" s="2"/>
    </row>
    <row r="165" spans="2:13">
      <c r="B165" t="str">
        <f>IF(ISBLANK(Tareas!B163)," - ",Tareas!B163)</f>
        <v xml:space="preserve"> - </v>
      </c>
      <c r="C165" s="1"/>
      <c r="D165" s="1"/>
      <c r="E165" s="1"/>
      <c r="F165" s="1"/>
      <c r="I165" t="str">
        <f>IF(ISBLANK(Tareas!B163)," - ",Tareas!B163)</f>
        <v xml:space="preserve"> - </v>
      </c>
      <c r="J165" s="2"/>
      <c r="K165" s="2"/>
      <c r="L165" s="2"/>
      <c r="M165" s="2"/>
    </row>
    <row r="166" spans="2:13">
      <c r="B166" t="str">
        <f>IF(ISBLANK(Tareas!B164)," - ",Tareas!B164)</f>
        <v xml:space="preserve"> - </v>
      </c>
      <c r="C166" s="1"/>
      <c r="D166" s="1"/>
      <c r="E166" s="1"/>
      <c r="F166" s="1"/>
      <c r="I166" t="str">
        <f>IF(ISBLANK(Tareas!B164)," - ",Tareas!B164)</f>
        <v xml:space="preserve"> - </v>
      </c>
      <c r="J166" s="2"/>
      <c r="K166" s="2"/>
      <c r="L166" s="2"/>
      <c r="M166" s="2"/>
    </row>
    <row r="167" spans="2:13">
      <c r="B167" t="str">
        <f>IF(ISBLANK(Tareas!B165)," - ",Tareas!B165)</f>
        <v xml:space="preserve"> - </v>
      </c>
      <c r="C167" s="1"/>
      <c r="D167" s="1"/>
      <c r="E167" s="1"/>
      <c r="F167" s="1"/>
      <c r="I167" t="str">
        <f>IF(ISBLANK(Tareas!B165)," - ",Tareas!B165)</f>
        <v xml:space="preserve"> - </v>
      </c>
      <c r="J167" s="2"/>
      <c r="K167" s="2"/>
      <c r="L167" s="2"/>
      <c r="M167" s="2"/>
    </row>
    <row r="168" spans="2:13">
      <c r="B168" t="str">
        <f>IF(ISBLANK(Tareas!B166)," - ",Tareas!B166)</f>
        <v xml:space="preserve"> - </v>
      </c>
      <c r="C168" s="1"/>
      <c r="D168" s="1"/>
      <c r="E168" s="1"/>
      <c r="F168" s="1"/>
      <c r="I168" t="str">
        <f>IF(ISBLANK(Tareas!B166)," - ",Tareas!B166)</f>
        <v xml:space="preserve"> - </v>
      </c>
      <c r="J168" s="2"/>
      <c r="K168" s="2"/>
      <c r="L168" s="2"/>
      <c r="M168" s="2"/>
    </row>
    <row r="169" spans="2:13">
      <c r="B169" t="str">
        <f>IF(ISBLANK(Tareas!B167)," - ",Tareas!B167)</f>
        <v xml:space="preserve"> - </v>
      </c>
      <c r="C169" s="1"/>
      <c r="D169" s="1"/>
      <c r="E169" s="1"/>
      <c r="F169" s="1"/>
      <c r="I169" t="str">
        <f>IF(ISBLANK(Tareas!B167)," - ",Tareas!B167)</f>
        <v xml:space="preserve"> - </v>
      </c>
      <c r="J169" s="2"/>
      <c r="K169" s="2"/>
      <c r="L169" s="2"/>
      <c r="M169" s="2"/>
    </row>
    <row r="170" spans="2:13">
      <c r="B170" t="str">
        <f>IF(ISBLANK(Tareas!B168)," - ",Tareas!B168)</f>
        <v xml:space="preserve"> - </v>
      </c>
      <c r="C170" s="1"/>
      <c r="D170" s="1"/>
      <c r="E170" s="1"/>
      <c r="F170" s="1"/>
      <c r="I170" t="str">
        <f>IF(ISBLANK(Tareas!B168)," - ",Tareas!B168)</f>
        <v xml:space="preserve"> - </v>
      </c>
      <c r="J170" s="2"/>
      <c r="K170" s="2"/>
      <c r="L170" s="2"/>
      <c r="M170" s="2"/>
    </row>
    <row r="171" spans="2:13">
      <c r="B171" t="str">
        <f>IF(ISBLANK(Tareas!B169)," - ",Tareas!B169)</f>
        <v xml:space="preserve"> - </v>
      </c>
      <c r="C171" s="1"/>
      <c r="D171" s="1"/>
      <c r="E171" s="1"/>
      <c r="F171" s="1"/>
      <c r="I171" t="str">
        <f>IF(ISBLANK(Tareas!B169)," - ",Tareas!B169)</f>
        <v xml:space="preserve"> - </v>
      </c>
      <c r="J171" s="2"/>
      <c r="K171" s="2"/>
      <c r="L171" s="2"/>
      <c r="M171" s="2"/>
    </row>
    <row r="172" spans="2:13">
      <c r="B172" t="str">
        <f>IF(ISBLANK(Tareas!B170)," - ",Tareas!B170)</f>
        <v xml:space="preserve"> - </v>
      </c>
      <c r="C172" s="1"/>
      <c r="D172" s="1"/>
      <c r="E172" s="1"/>
      <c r="F172" s="1"/>
      <c r="I172" t="str">
        <f>IF(ISBLANK(Tareas!B170)," - ",Tareas!B170)</f>
        <v xml:space="preserve"> - </v>
      </c>
      <c r="J172" s="2"/>
      <c r="K172" s="2"/>
      <c r="L172" s="2"/>
      <c r="M172" s="2"/>
    </row>
    <row r="173" spans="2:13">
      <c r="B173" t="str">
        <f>IF(ISBLANK(Tareas!B171)," - ",Tareas!B171)</f>
        <v xml:space="preserve"> - </v>
      </c>
      <c r="C173" s="1"/>
      <c r="D173" s="1"/>
      <c r="E173" s="1"/>
      <c r="F173" s="1"/>
      <c r="I173" t="str">
        <f>IF(ISBLANK(Tareas!B171)," - ",Tareas!B171)</f>
        <v xml:space="preserve"> - </v>
      </c>
      <c r="J173" s="2"/>
      <c r="K173" s="2"/>
      <c r="L173" s="2"/>
      <c r="M173" s="2"/>
    </row>
    <row r="174" spans="2:13">
      <c r="B174" t="str">
        <f>IF(ISBLANK(Tareas!B172)," - ",Tareas!B172)</f>
        <v xml:space="preserve"> - </v>
      </c>
      <c r="C174" s="1"/>
      <c r="D174" s="1"/>
      <c r="E174" s="1"/>
      <c r="F174" s="1"/>
      <c r="I174" t="str">
        <f>IF(ISBLANK(Tareas!B172)," - ",Tareas!B172)</f>
        <v xml:space="preserve"> - </v>
      </c>
      <c r="J174" s="2"/>
      <c r="K174" s="2"/>
      <c r="L174" s="2"/>
      <c r="M174" s="2"/>
    </row>
    <row r="175" spans="2:13">
      <c r="B175" t="str">
        <f>IF(ISBLANK(Tareas!B173)," - ",Tareas!B173)</f>
        <v xml:space="preserve"> - </v>
      </c>
      <c r="C175" s="1"/>
      <c r="D175" s="1"/>
      <c r="E175" s="1"/>
      <c r="F175" s="1"/>
      <c r="I175" t="str">
        <f>IF(ISBLANK(Tareas!B173)," - ",Tareas!B173)</f>
        <v xml:space="preserve"> - </v>
      </c>
      <c r="J175" s="2"/>
      <c r="K175" s="2"/>
      <c r="L175" s="2"/>
      <c r="M175" s="2"/>
    </row>
    <row r="176" spans="2:13">
      <c r="B176" t="str">
        <f>IF(ISBLANK(Tareas!B174)," - ",Tareas!B174)</f>
        <v xml:space="preserve"> - </v>
      </c>
      <c r="C176" s="1"/>
      <c r="D176" s="1"/>
      <c r="E176" s="1"/>
      <c r="F176" s="1"/>
      <c r="I176" t="str">
        <f>IF(ISBLANK(Tareas!B174)," - ",Tareas!B174)</f>
        <v xml:space="preserve"> - </v>
      </c>
      <c r="J176" s="2"/>
      <c r="K176" s="2"/>
      <c r="L176" s="2"/>
      <c r="M176" s="2"/>
    </row>
    <row r="177" spans="2:13">
      <c r="B177" t="str">
        <f>IF(ISBLANK(Tareas!B175)," - ",Tareas!B175)</f>
        <v xml:space="preserve"> - </v>
      </c>
      <c r="C177" s="1"/>
      <c r="D177" s="1"/>
      <c r="E177" s="1"/>
      <c r="F177" s="1"/>
      <c r="I177" t="str">
        <f>IF(ISBLANK(Tareas!B175)," - ",Tareas!B175)</f>
        <v xml:space="preserve"> - </v>
      </c>
      <c r="J177" s="2"/>
      <c r="K177" s="2"/>
      <c r="L177" s="2"/>
      <c r="M177" s="2"/>
    </row>
    <row r="178" spans="2:13">
      <c r="B178" t="str">
        <f>IF(ISBLANK(Tareas!B176)," - ",Tareas!B176)</f>
        <v xml:space="preserve"> - </v>
      </c>
      <c r="C178" s="1"/>
      <c r="D178" s="1"/>
      <c r="E178" s="1"/>
      <c r="F178" s="1"/>
      <c r="I178" t="str">
        <f>IF(ISBLANK(Tareas!B176)," - ",Tareas!B176)</f>
        <v xml:space="preserve"> - </v>
      </c>
      <c r="J178" s="2"/>
      <c r="K178" s="2"/>
      <c r="L178" s="2"/>
      <c r="M178" s="2"/>
    </row>
    <row r="179" spans="2:13">
      <c r="B179" t="str">
        <f>IF(ISBLANK(Tareas!B177)," - ",Tareas!B177)</f>
        <v xml:space="preserve"> - </v>
      </c>
      <c r="C179" s="1"/>
      <c r="D179" s="1"/>
      <c r="E179" s="1"/>
      <c r="F179" s="1"/>
      <c r="I179" t="str">
        <f>IF(ISBLANK(Tareas!B177)," - ",Tareas!B177)</f>
        <v xml:space="preserve"> - </v>
      </c>
      <c r="J179" s="2"/>
      <c r="K179" s="2"/>
      <c r="L179" s="2"/>
      <c r="M179" s="2"/>
    </row>
    <row r="180" spans="2:13">
      <c r="B180" t="str">
        <f>IF(ISBLANK(Tareas!B178)," - ",Tareas!B178)</f>
        <v xml:space="preserve"> - </v>
      </c>
      <c r="C180" s="1"/>
      <c r="D180" s="1"/>
      <c r="E180" s="1"/>
      <c r="F180" s="1"/>
      <c r="I180" t="str">
        <f>IF(ISBLANK(Tareas!B178)," - ",Tareas!B178)</f>
        <v xml:space="preserve"> - </v>
      </c>
      <c r="J180" s="2"/>
      <c r="K180" s="2"/>
      <c r="L180" s="2"/>
      <c r="M180" s="2"/>
    </row>
    <row r="181" spans="2:13">
      <c r="B181" t="str">
        <f>IF(ISBLANK(Tareas!B179)," - ",Tareas!B179)</f>
        <v xml:space="preserve"> - </v>
      </c>
      <c r="C181" s="1"/>
      <c r="D181" s="1"/>
      <c r="E181" s="1"/>
      <c r="F181" s="1"/>
      <c r="I181" t="str">
        <f>IF(ISBLANK(Tareas!B179)," - ",Tareas!B179)</f>
        <v xml:space="preserve"> - </v>
      </c>
      <c r="J181" s="2"/>
      <c r="K181" s="2"/>
      <c r="L181" s="2"/>
      <c r="M181" s="2"/>
    </row>
    <row r="182" spans="2:13">
      <c r="B182" t="str">
        <f>IF(ISBLANK(Tareas!B180)," - ",Tareas!B180)</f>
        <v xml:space="preserve"> - </v>
      </c>
      <c r="C182" s="1"/>
      <c r="D182" s="1"/>
      <c r="E182" s="1"/>
      <c r="F182" s="1"/>
      <c r="I182" t="str">
        <f>IF(ISBLANK(Tareas!B180)," - ",Tareas!B180)</f>
        <v xml:space="preserve"> - </v>
      </c>
      <c r="J182" s="2"/>
      <c r="K182" s="2"/>
      <c r="L182" s="2"/>
      <c r="M182" s="2"/>
    </row>
    <row r="183" spans="2:13">
      <c r="B183" t="str">
        <f>IF(ISBLANK(Tareas!B181)," - ",Tareas!B181)</f>
        <v xml:space="preserve"> - </v>
      </c>
      <c r="C183" s="1"/>
      <c r="D183" s="1"/>
      <c r="E183" s="1"/>
      <c r="F183" s="1"/>
      <c r="I183" t="str">
        <f>IF(ISBLANK(Tareas!B181)," - ",Tareas!B181)</f>
        <v xml:space="preserve"> - </v>
      </c>
      <c r="J183" s="2"/>
      <c r="K183" s="2"/>
      <c r="L183" s="2"/>
      <c r="M183" s="2"/>
    </row>
    <row r="184" spans="2:13">
      <c r="B184" t="str">
        <f>IF(ISBLANK(Tareas!B182)," - ",Tareas!B182)</f>
        <v xml:space="preserve"> - </v>
      </c>
      <c r="C184" s="1"/>
      <c r="D184" s="1"/>
      <c r="E184" s="1"/>
      <c r="F184" s="1"/>
      <c r="I184" t="str">
        <f>IF(ISBLANK(Tareas!B182)," - ",Tareas!B182)</f>
        <v xml:space="preserve"> - </v>
      </c>
      <c r="J184" s="2"/>
      <c r="K184" s="2"/>
      <c r="L184" s="2"/>
      <c r="M184" s="2"/>
    </row>
    <row r="185" spans="2:13">
      <c r="B185" t="str">
        <f>IF(ISBLANK(Tareas!B183)," - ",Tareas!B183)</f>
        <v xml:space="preserve"> - </v>
      </c>
      <c r="C185" s="1"/>
      <c r="D185" s="1"/>
      <c r="E185" s="1"/>
      <c r="F185" s="1"/>
      <c r="I185" t="str">
        <f>IF(ISBLANK(Tareas!B183)," - ",Tareas!B183)</f>
        <v xml:space="preserve"> - </v>
      </c>
      <c r="J185" s="2"/>
      <c r="K185" s="2"/>
      <c r="L185" s="2"/>
      <c r="M185" s="2"/>
    </row>
    <row r="186" spans="2:13">
      <c r="B186" t="str">
        <f>IF(ISBLANK(Tareas!B184)," - ",Tareas!B184)</f>
        <v xml:space="preserve"> - </v>
      </c>
      <c r="C186" s="1"/>
      <c r="D186" s="1"/>
      <c r="E186" s="1"/>
      <c r="F186" s="1"/>
      <c r="I186" t="str">
        <f>IF(ISBLANK(Tareas!B184)," - ",Tareas!B184)</f>
        <v xml:space="preserve"> - </v>
      </c>
      <c r="J186" s="2"/>
      <c r="K186" s="2"/>
      <c r="L186" s="2"/>
      <c r="M186" s="2"/>
    </row>
    <row r="187" spans="2:13">
      <c r="B187" t="str">
        <f>IF(ISBLANK(Tareas!B185)," - ",Tareas!B185)</f>
        <v xml:space="preserve"> - </v>
      </c>
      <c r="C187" s="1"/>
      <c r="D187" s="1"/>
      <c r="E187" s="1"/>
      <c r="F187" s="1"/>
      <c r="I187" t="str">
        <f>IF(ISBLANK(Tareas!B185)," - ",Tareas!B185)</f>
        <v xml:space="preserve"> - </v>
      </c>
      <c r="J187" s="2"/>
      <c r="K187" s="2"/>
      <c r="L187" s="2"/>
      <c r="M187" s="2"/>
    </row>
    <row r="188" spans="2:13">
      <c r="B188" t="str">
        <f>IF(ISBLANK(Tareas!B186)," - ",Tareas!B186)</f>
        <v xml:space="preserve"> - </v>
      </c>
      <c r="C188" s="1"/>
      <c r="D188" s="1"/>
      <c r="E188" s="1"/>
      <c r="F188" s="1"/>
      <c r="I188" t="str">
        <f>IF(ISBLANK(Tareas!B186)," - ",Tareas!B186)</f>
        <v xml:space="preserve"> - </v>
      </c>
      <c r="J188" s="2"/>
      <c r="K188" s="2"/>
      <c r="L188" s="2"/>
      <c r="M188" s="2"/>
    </row>
    <row r="189" spans="2:13">
      <c r="B189" t="str">
        <f>IF(ISBLANK(Tareas!B187)," - ",Tareas!B187)</f>
        <v xml:space="preserve"> - </v>
      </c>
      <c r="C189" s="1"/>
      <c r="D189" s="1"/>
      <c r="E189" s="1"/>
      <c r="F189" s="1"/>
      <c r="I189" t="str">
        <f>IF(ISBLANK(Tareas!B187)," - ",Tareas!B187)</f>
        <v xml:space="preserve"> - </v>
      </c>
      <c r="J189" s="2"/>
      <c r="K189" s="2"/>
      <c r="L189" s="2"/>
      <c r="M189" s="2"/>
    </row>
    <row r="190" spans="2:13">
      <c r="B190" t="str">
        <f>IF(ISBLANK(Tareas!B188)," - ",Tareas!B188)</f>
        <v xml:space="preserve"> - </v>
      </c>
      <c r="C190" s="1"/>
      <c r="D190" s="1"/>
      <c r="E190" s="1"/>
      <c r="F190" s="1"/>
      <c r="I190" t="str">
        <f>IF(ISBLANK(Tareas!B188)," - ",Tareas!B188)</f>
        <v xml:space="preserve"> - </v>
      </c>
      <c r="J190" s="2"/>
      <c r="K190" s="2"/>
      <c r="L190" s="2"/>
      <c r="M190" s="2"/>
    </row>
    <row r="191" spans="2:13">
      <c r="B191" t="str">
        <f>IF(ISBLANK(Tareas!B189)," - ",Tareas!B189)</f>
        <v xml:space="preserve"> - </v>
      </c>
      <c r="C191" s="1"/>
      <c r="D191" s="1"/>
      <c r="E191" s="1"/>
      <c r="F191" s="1"/>
      <c r="I191" t="str">
        <f>IF(ISBLANK(Tareas!B189)," - ",Tareas!B189)</f>
        <v xml:space="preserve"> - </v>
      </c>
      <c r="J191" s="2"/>
      <c r="K191" s="2"/>
      <c r="L191" s="2"/>
      <c r="M191" s="2"/>
    </row>
    <row r="192" spans="2:13">
      <c r="B192" t="str">
        <f>IF(ISBLANK(Tareas!B190)," - ",Tareas!B190)</f>
        <v xml:space="preserve"> - </v>
      </c>
      <c r="C192" s="1"/>
      <c r="D192" s="1"/>
      <c r="E192" s="1"/>
      <c r="F192" s="1"/>
      <c r="I192" t="str">
        <f>IF(ISBLANK(Tareas!B190)," - ",Tareas!B190)</f>
        <v xml:space="preserve"> - </v>
      </c>
      <c r="J192" s="2"/>
      <c r="K192" s="2"/>
      <c r="L192" s="2"/>
      <c r="M192" s="2"/>
    </row>
    <row r="193" spans="2:13">
      <c r="B193" t="str">
        <f>IF(ISBLANK(Tareas!B191)," - ",Tareas!B191)</f>
        <v xml:space="preserve"> - </v>
      </c>
      <c r="C193" s="1"/>
      <c r="D193" s="1"/>
      <c r="E193" s="1"/>
      <c r="F193" s="1"/>
      <c r="I193" t="str">
        <f>IF(ISBLANK(Tareas!B191)," - ",Tareas!B191)</f>
        <v xml:space="preserve"> - </v>
      </c>
      <c r="J193" s="2"/>
      <c r="K193" s="2"/>
      <c r="L193" s="2"/>
      <c r="M193" s="2"/>
    </row>
    <row r="194" spans="2:13">
      <c r="B194" t="str">
        <f>IF(ISBLANK(Tareas!B192)," - ",Tareas!B192)</f>
        <v xml:space="preserve"> - </v>
      </c>
      <c r="C194" s="1"/>
      <c r="D194" s="1"/>
      <c r="E194" s="1"/>
      <c r="F194" s="1"/>
      <c r="I194" t="str">
        <f>IF(ISBLANK(Tareas!B192)," - ",Tareas!B192)</f>
        <v xml:space="preserve"> - </v>
      </c>
      <c r="J194" s="2"/>
      <c r="K194" s="2"/>
      <c r="L194" s="2"/>
      <c r="M194" s="2"/>
    </row>
    <row r="195" spans="2:13">
      <c r="B195" t="str">
        <f>IF(ISBLANK(Tareas!B193)," - ",Tareas!B193)</f>
        <v xml:space="preserve"> - </v>
      </c>
      <c r="C195" s="1"/>
      <c r="D195" s="1"/>
      <c r="E195" s="1"/>
      <c r="F195" s="1"/>
      <c r="I195" t="str">
        <f>IF(ISBLANK(Tareas!B193)," - ",Tareas!B193)</f>
        <v xml:space="preserve"> - </v>
      </c>
      <c r="J195" s="2"/>
      <c r="K195" s="2"/>
      <c r="L195" s="2"/>
      <c r="M195" s="2"/>
    </row>
    <row r="196" spans="2:13">
      <c r="B196" t="str">
        <f>IF(ISBLANK(Tareas!B194)," - ",Tareas!B194)</f>
        <v xml:space="preserve"> - </v>
      </c>
      <c r="C196" s="1"/>
      <c r="D196" s="1"/>
      <c r="E196" s="1"/>
      <c r="F196" s="1"/>
      <c r="I196" t="str">
        <f>IF(ISBLANK(Tareas!B194)," - ",Tareas!B194)</f>
        <v xml:space="preserve"> - </v>
      </c>
      <c r="J196" s="2"/>
      <c r="K196" s="2"/>
      <c r="L196" s="2"/>
      <c r="M196" s="2"/>
    </row>
    <row r="197" spans="2:13">
      <c r="B197" t="str">
        <f>IF(ISBLANK(Tareas!B195)," - ",Tareas!B195)</f>
        <v xml:space="preserve"> - </v>
      </c>
      <c r="C197" s="1"/>
      <c r="D197" s="1"/>
      <c r="E197" s="1"/>
      <c r="F197" s="1"/>
      <c r="I197" t="str">
        <f>IF(ISBLANK(Tareas!B195)," - ",Tareas!B195)</f>
        <v xml:space="preserve"> - </v>
      </c>
      <c r="J197" s="2"/>
      <c r="K197" s="2"/>
      <c r="L197" s="2"/>
      <c r="M197" s="2"/>
    </row>
    <row r="198" spans="2:13">
      <c r="B198" t="str">
        <f>IF(ISBLANK(Tareas!B196)," - ",Tareas!B196)</f>
        <v xml:space="preserve"> - </v>
      </c>
      <c r="C198" s="1"/>
      <c r="D198" s="1"/>
      <c r="E198" s="1"/>
      <c r="F198" s="1"/>
      <c r="I198" t="str">
        <f>IF(ISBLANK(Tareas!B196)," - ",Tareas!B196)</f>
        <v xml:space="preserve"> - </v>
      </c>
      <c r="J198" s="2"/>
      <c r="K198" s="2"/>
      <c r="L198" s="2"/>
      <c r="M198" s="2"/>
    </row>
    <row r="199" spans="2:13">
      <c r="B199" t="str">
        <f>IF(ISBLANK(Tareas!B197)," - ",Tareas!B197)</f>
        <v xml:space="preserve"> - </v>
      </c>
      <c r="C199" s="1"/>
      <c r="D199" s="1"/>
      <c r="E199" s="1"/>
      <c r="F199" s="1"/>
      <c r="I199" t="str">
        <f>IF(ISBLANK(Tareas!B197)," - ",Tareas!B197)</f>
        <v xml:space="preserve"> - </v>
      </c>
      <c r="J199" s="2"/>
      <c r="K199" s="2"/>
      <c r="L199" s="2"/>
      <c r="M199" s="2"/>
    </row>
    <row r="200" spans="2:13">
      <c r="B200" t="str">
        <f>IF(ISBLANK(Tareas!B198)," - ",Tareas!B198)</f>
        <v xml:space="preserve"> - </v>
      </c>
      <c r="C200" s="1"/>
      <c r="D200" s="1"/>
      <c r="E200" s="1"/>
      <c r="F200" s="1"/>
      <c r="I200" t="str">
        <f>IF(ISBLANK(Tareas!B198)," - ",Tareas!B198)</f>
        <v xml:space="preserve"> - </v>
      </c>
      <c r="J200" s="2"/>
      <c r="K200" s="2"/>
      <c r="L200" s="2"/>
      <c r="M200" s="2"/>
    </row>
    <row r="201" spans="2:13">
      <c r="B201" t="str">
        <f>IF(ISBLANK(Tareas!B199)," - ",Tareas!B199)</f>
        <v xml:space="preserve"> - </v>
      </c>
      <c r="C201" s="1"/>
      <c r="D201" s="1"/>
      <c r="E201" s="1"/>
      <c r="F201" s="1"/>
      <c r="I201" t="str">
        <f>IF(ISBLANK(Tareas!B199)," - ",Tareas!B199)</f>
        <v xml:space="preserve"> - </v>
      </c>
      <c r="J201" s="2"/>
      <c r="K201" s="2"/>
      <c r="L201" s="2"/>
      <c r="M2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7194-6C84-9E48-A516-1093769E0715}">
  <dimension ref="A1:M201"/>
  <sheetViews>
    <sheetView topLeftCell="D4" workbookViewId="0">
      <selection activeCell="K18" sqref="K18"/>
    </sheetView>
  </sheetViews>
  <sheetFormatPr defaultColWidth="11" defaultRowHeight="15.6"/>
  <cols>
    <col min="2" max="2" width="83.75" customWidth="1"/>
    <col min="3" max="3" width="11.5" bestFit="1" customWidth="1"/>
    <col min="9" max="9" width="80.375" customWidth="1"/>
  </cols>
  <sheetData>
    <row r="1" spans="1:13" ht="20.45">
      <c r="A1" s="12" t="s">
        <v>66</v>
      </c>
    </row>
    <row r="2" spans="1:13">
      <c r="B2" t="s">
        <v>67</v>
      </c>
    </row>
    <row r="3" spans="1:13">
      <c r="B3" t="s">
        <v>68</v>
      </c>
    </row>
    <row r="7" spans="1:13">
      <c r="A7" s="8" t="s">
        <v>69</v>
      </c>
      <c r="H7" s="8" t="s">
        <v>70</v>
      </c>
    </row>
    <row r="9" spans="1:13">
      <c r="B9" s="22" t="s">
        <v>50</v>
      </c>
      <c r="C9" s="22" t="str">
        <f>Informe!D22</f>
        <v>S13</v>
      </c>
      <c r="D9" s="22" t="str">
        <f>Informe!E22</f>
        <v>S14</v>
      </c>
      <c r="E9" s="22" t="str">
        <f>Informe!F22</f>
        <v>S15</v>
      </c>
      <c r="F9" s="22" t="str">
        <f>Informe!G22</f>
        <v>S16</v>
      </c>
      <c r="I9" s="22" t="s">
        <v>50</v>
      </c>
      <c r="J9" s="22" t="str">
        <f>Informe!D22</f>
        <v>S13</v>
      </c>
      <c r="K9" s="22" t="str">
        <f>Informe!E22</f>
        <v>S14</v>
      </c>
      <c r="L9" s="22" t="str">
        <f>Informe!F22</f>
        <v>S15</v>
      </c>
      <c r="M9" s="22" t="str">
        <f>Informe!G22</f>
        <v>S16</v>
      </c>
    </row>
    <row r="10" spans="1:13">
      <c r="B10" t="str">
        <f>IF(ISBLANK(Tareas!B6)," - ",Tareas!B6)</f>
        <v>Reunión inicial Ciclo 2</v>
      </c>
      <c r="C10" s="2">
        <v>1</v>
      </c>
      <c r="D10" s="2"/>
      <c r="E10" s="2"/>
      <c r="F10" s="2"/>
      <c r="G10" s="7"/>
      <c r="I10" t="str">
        <f>IF(ISBLANK(Tareas!B6)," - ",Tareas!B6)</f>
        <v>Reunión inicial Ciclo 2</v>
      </c>
      <c r="J10" s="2">
        <v>0.5</v>
      </c>
      <c r="K10" s="2"/>
      <c r="L10" s="2"/>
      <c r="M10" s="2"/>
    </row>
    <row r="11" spans="1:13">
      <c r="B11" t="str">
        <f>IF(ISBLANK(Tareas!B7)," - ",Tareas!B7)</f>
        <v>Realización del Resumen ejecutivo</v>
      </c>
      <c r="C11" s="2"/>
      <c r="D11" s="2"/>
      <c r="E11" s="2">
        <v>0.5</v>
      </c>
      <c r="F11" s="2">
        <v>0.25</v>
      </c>
      <c r="G11" s="7"/>
      <c r="I11" t="str">
        <f>IF(ISBLANK(Tareas!B7)," - ",Tareas!B7)</f>
        <v>Realización del Resumen ejecutivo</v>
      </c>
      <c r="J11" s="2"/>
      <c r="K11" s="2"/>
      <c r="L11" s="2">
        <v>0.5</v>
      </c>
      <c r="M11" s="2">
        <v>0.5</v>
      </c>
    </row>
    <row r="12" spans="1:13">
      <c r="B12" t="str">
        <f>IF(ISBLANK(Tareas!B8)," - ",Tareas!B8)</f>
        <v>Revisión documento ERS</v>
      </c>
      <c r="C12" s="2"/>
      <c r="D12" s="2">
        <v>0.5</v>
      </c>
      <c r="E12" s="2"/>
      <c r="F12" s="2"/>
      <c r="G12" s="7"/>
      <c r="I12" t="str">
        <f>IF(ISBLANK(Tareas!B8)," - ",Tareas!B8)</f>
        <v>Revisión documento ERS</v>
      </c>
      <c r="J12" s="2"/>
      <c r="K12" s="2">
        <v>1</v>
      </c>
      <c r="L12" s="2"/>
      <c r="M12" s="2"/>
    </row>
    <row r="13" spans="1:13">
      <c r="B13" t="str">
        <f>IF(ISBLANK(Tareas!B9)," - ",Tareas!B9)</f>
        <v>Revisión documento Estrategia</v>
      </c>
      <c r="C13" s="2"/>
      <c r="D13" s="2">
        <v>1</v>
      </c>
      <c r="E13" s="2"/>
      <c r="F13" s="2"/>
      <c r="G13" s="7"/>
      <c r="I13" t="str">
        <f>IF(ISBLANK(Tareas!B9)," - ",Tareas!B9)</f>
        <v>Revisión documento Estrategia</v>
      </c>
      <c r="J13" s="2"/>
      <c r="K13" s="2">
        <v>1</v>
      </c>
      <c r="L13" s="2"/>
      <c r="M13" s="2"/>
    </row>
    <row r="14" spans="1:13">
      <c r="B14" t="str">
        <f>IF(ISBLANK(Tareas!B10)," - ",Tareas!B10)</f>
        <v>Corrección documento Estrategia</v>
      </c>
      <c r="C14" s="2"/>
      <c r="D14" s="2">
        <v>2.5</v>
      </c>
      <c r="E14" s="2"/>
      <c r="F14" s="2"/>
      <c r="G14" s="7"/>
      <c r="I14" t="str">
        <f>IF(ISBLANK(Tareas!B10)," - ",Tareas!B10)</f>
        <v>Corrección documento Estrategia</v>
      </c>
      <c r="J14" s="2"/>
      <c r="K14" s="2">
        <v>2</v>
      </c>
      <c r="L14" s="2"/>
      <c r="M14" s="2"/>
    </row>
    <row r="15" spans="1:13">
      <c r="B15" t="str">
        <f>IF(ISBLANK(Tareas!B11)," - ",Tareas!B11)</f>
        <v>Revisión documento PGCS</v>
      </c>
      <c r="C15" s="2"/>
      <c r="D15" s="2"/>
      <c r="E15" s="2"/>
      <c r="F15" s="2"/>
      <c r="G15" s="7"/>
      <c r="I15" t="str">
        <f>IF(ISBLANK(Tareas!B11)," - ",Tareas!B11)</f>
        <v>Revisión documento PGCS</v>
      </c>
      <c r="J15" s="2"/>
      <c r="K15" s="2"/>
      <c r="L15" s="2"/>
      <c r="M15" s="2"/>
    </row>
    <row r="16" spans="1:13">
      <c r="B16" t="str">
        <f>IF(ISBLANK(Tareas!B12)," - ",Tareas!B12)</f>
        <v>Corrección documento PGCS</v>
      </c>
      <c r="C16" s="2"/>
      <c r="D16" s="2"/>
      <c r="E16" s="2"/>
      <c r="F16" s="2"/>
      <c r="I16" t="str">
        <f>IF(ISBLANK(Tareas!B12)," - ",Tareas!B12)</f>
        <v>Corrección documento PGCS</v>
      </c>
      <c r="J16" s="2"/>
      <c r="K16" s="2"/>
      <c r="L16" s="2"/>
      <c r="M16" s="2"/>
    </row>
    <row r="17" spans="2:13">
      <c r="B17" t="str">
        <f>IF(ISBLANK(Tareas!B13)," - ",Tareas!B13)</f>
        <v>Actualización Hoja Valor Ganado</v>
      </c>
      <c r="C17" s="2"/>
      <c r="D17" s="2">
        <v>1.5</v>
      </c>
      <c r="E17" s="2"/>
      <c r="F17" s="2"/>
      <c r="I17" t="str">
        <f>IF(ISBLANK(Tareas!B13)," - ",Tareas!B13)</f>
        <v>Actualización Hoja Valor Ganado</v>
      </c>
      <c r="J17" s="2"/>
      <c r="K17" s="2">
        <v>1</v>
      </c>
      <c r="L17" s="2"/>
      <c r="M17" s="2"/>
    </row>
    <row r="18" spans="2:13">
      <c r="B18" t="str">
        <f>IF(ISBLANK(Tareas!B14)," - ",Tareas!B14)</f>
        <v>Revisión DAN</v>
      </c>
      <c r="C18" s="2"/>
      <c r="D18" s="2"/>
      <c r="E18" s="2"/>
      <c r="F18" s="2"/>
      <c r="I18" t="str">
        <f>IF(ISBLANK(Tareas!B14)," - ",Tareas!B14)</f>
        <v>Revisión DAN</v>
      </c>
      <c r="J18" s="2"/>
      <c r="K18" s="2"/>
      <c r="L18" s="2"/>
      <c r="M18" s="2"/>
    </row>
    <row r="19" spans="2:13">
      <c r="B19" t="str">
        <f>IF(ISBLANK(Tareas!B15)," - ",Tareas!B15)</f>
        <v>Revisión DBN</v>
      </c>
      <c r="C19" s="2"/>
      <c r="D19" s="2">
        <v>1</v>
      </c>
      <c r="E19" s="2"/>
      <c r="F19" s="2"/>
      <c r="I19" t="str">
        <f>IF(ISBLANK(Tareas!B15)," - ",Tareas!B15)</f>
        <v>Revisión DBN</v>
      </c>
      <c r="J19" s="2"/>
      <c r="K19" s="2">
        <v>1</v>
      </c>
      <c r="L19" s="2"/>
      <c r="M19" s="2"/>
    </row>
    <row r="20" spans="2:13">
      <c r="B20" t="str">
        <f>IF(ISBLANK(Tareas!B16)," - ",Tareas!B16)</f>
        <v>Implementación de código para reestablecimiento de contraseña</v>
      </c>
      <c r="C20" s="2"/>
      <c r="D20" s="2"/>
      <c r="E20" s="2">
        <v>1.5</v>
      </c>
      <c r="F20" s="2"/>
      <c r="I20" t="str">
        <f>IF(ISBLANK(Tareas!B16)," - ",Tareas!B16)</f>
        <v>Implementación de código para reestablecimiento de contraseña</v>
      </c>
      <c r="J20" s="2"/>
      <c r="K20" s="2"/>
      <c r="L20" s="2">
        <v>1.5</v>
      </c>
      <c r="M20" s="2"/>
    </row>
    <row r="21" spans="2:13">
      <c r="B21" t="str">
        <f>IF(ISBLANK(Tareas!B17)," - ",Tareas!B17)</f>
        <v>Implementación de código para configurar el botón de estadísticas</v>
      </c>
      <c r="C21" s="2"/>
      <c r="D21" s="2"/>
      <c r="E21" s="2">
        <v>3</v>
      </c>
      <c r="F21" s="2"/>
      <c r="I21" t="str">
        <f>IF(ISBLANK(Tareas!B17)," - ",Tareas!B17)</f>
        <v>Implementación de código para configurar el botón de estadísticas</v>
      </c>
      <c r="J21" s="2"/>
      <c r="K21" s="2"/>
      <c r="L21" s="2">
        <v>1.5</v>
      </c>
      <c r="M21" s="2"/>
    </row>
    <row r="22" spans="2:13">
      <c r="B22" t="str">
        <f>IF(ISBLANK(Tareas!B18)," - ",Tareas!B18)</f>
        <v>Implementación de código para configurar el ranking global</v>
      </c>
      <c r="C22" s="2"/>
      <c r="D22" s="2"/>
      <c r="E22" s="2"/>
      <c r="F22" s="2"/>
      <c r="I22" t="str">
        <f>IF(ISBLANK(Tareas!B18)," - ",Tareas!B18)</f>
        <v>Implementación de código para configurar el ranking global</v>
      </c>
      <c r="J22" s="2"/>
      <c r="K22" s="2"/>
      <c r="L22" s="2"/>
      <c r="M22" s="2"/>
    </row>
    <row r="23" spans="2:13">
      <c r="B23" t="str">
        <f>IF(ISBLANK(Tareas!B19)," - ",Tareas!B19)</f>
        <v>Implementación de código para automatizar el proceso de elección de ganador de un partido</v>
      </c>
      <c r="C23" s="2"/>
      <c r="D23" s="2"/>
      <c r="E23" s="2">
        <v>2</v>
      </c>
      <c r="F23" s="2"/>
      <c r="I23" t="str">
        <f>IF(ISBLANK(Tareas!B19)," - ",Tareas!B19)</f>
        <v>Implementación de código para automatizar el proceso de elección de ganador de un partido</v>
      </c>
      <c r="J23" s="2"/>
      <c r="K23" s="2"/>
      <c r="L23" s="2">
        <v>1</v>
      </c>
      <c r="M23" s="2"/>
    </row>
    <row r="24" spans="2:13">
      <c r="B24" t="str">
        <f>IF(ISBLANK(Tareas!B20)," - ",Tareas!B20)</f>
        <v>Implementación de código para automatizar la clasificación de cada torneo</v>
      </c>
      <c r="C24" s="2"/>
      <c r="D24" s="2"/>
      <c r="E24" s="2">
        <v>1</v>
      </c>
      <c r="F24" s="2"/>
      <c r="I24" t="str">
        <f>IF(ISBLANK(Tareas!B20)," - ",Tareas!B20)</f>
        <v>Implementación de código para automatizar la clasificación de cada torneo</v>
      </c>
      <c r="J24" s="2"/>
      <c r="K24" s="2"/>
      <c r="L24" s="2">
        <v>1</v>
      </c>
      <c r="M24" s="2"/>
    </row>
    <row r="25" spans="2:13">
      <c r="B25" t="str">
        <f>IF(ISBLANK(Tareas!B21)," - ",Tareas!B21)</f>
        <v>Implementación de código para arreglar establecimiento de puntos</v>
      </c>
      <c r="C25" s="2"/>
      <c r="D25" s="2"/>
      <c r="E25" s="2">
        <v>2</v>
      </c>
      <c r="F25" s="2"/>
      <c r="I25" t="str">
        <f>IF(ISBLANK(Tareas!B21)," - ",Tareas!B21)</f>
        <v>Implementación de código para arreglar establecimiento de puntos</v>
      </c>
      <c r="J25" s="2"/>
      <c r="K25" s="2"/>
      <c r="L25" s="2">
        <v>1</v>
      </c>
      <c r="M25" s="2"/>
    </row>
    <row r="26" spans="2:13">
      <c r="B26" t="str">
        <f>IF(ISBLANK(Tareas!B22)," - ",Tareas!B22)</f>
        <v>Implementación de código para creación de sistema de clasificación</v>
      </c>
      <c r="C26" s="2"/>
      <c r="D26" s="2"/>
      <c r="E26" s="2">
        <v>1</v>
      </c>
      <c r="F26" s="2"/>
      <c r="I26" t="str">
        <f>IF(ISBLANK(Tareas!B22)," - ",Tareas!B22)</f>
        <v>Implementación de código para creación de sistema de clasificación</v>
      </c>
      <c r="J26" s="2"/>
      <c r="K26" s="2"/>
      <c r="L26" s="2">
        <v>1</v>
      </c>
      <c r="M26" s="2"/>
    </row>
    <row r="27" spans="2:13">
      <c r="B27" t="str">
        <f>IF(ISBLANK(Tareas!B23)," - ",Tareas!B23)</f>
        <v>Cambiar código para mejorar el diseño de la app (incluye todas las pantallas de ella)</v>
      </c>
      <c r="C27" s="2"/>
      <c r="D27" s="2"/>
      <c r="E27" s="2"/>
      <c r="F27" s="2"/>
      <c r="I27" t="str">
        <f>IF(ISBLANK(Tareas!B23)," - ",Tareas!B23)</f>
        <v>Cambiar código para mejorar el diseño de la app (incluye todas las pantallas de ella)</v>
      </c>
      <c r="J27" s="2"/>
      <c r="K27" s="2"/>
      <c r="L27" s="2"/>
      <c r="M27" s="2"/>
    </row>
    <row r="28" spans="2:13">
      <c r="B28" t="str">
        <f>IF(ISBLANK(Tareas!B24)," - ",Tareas!B24)</f>
        <v>Realizar diagrama GANTT</v>
      </c>
      <c r="C28" s="2"/>
      <c r="D28" s="2"/>
      <c r="E28" s="2">
        <v>2</v>
      </c>
      <c r="F28" s="2"/>
      <c r="I28" t="str">
        <f>IF(ISBLANK(Tareas!B24)," - ",Tareas!B24)</f>
        <v>Realizar diagrama GANTT</v>
      </c>
      <c r="J28" s="2"/>
      <c r="K28" s="2"/>
      <c r="L28" s="2">
        <v>2</v>
      </c>
      <c r="M28" s="2"/>
    </row>
    <row r="29" spans="2:13">
      <c r="B29" t="str">
        <f>IF(ISBLANK(Tareas!B25)," - ",Tareas!B25)</f>
        <v>Inspeccion de codigo</v>
      </c>
      <c r="C29" s="2"/>
      <c r="D29" s="2"/>
      <c r="E29" s="2"/>
      <c r="F29" s="2"/>
      <c r="I29" t="str">
        <f>IF(ISBLANK(Tareas!B25)," - ",Tareas!B25)</f>
        <v>Inspeccion de codigo</v>
      </c>
      <c r="J29" s="2"/>
      <c r="K29" s="2"/>
      <c r="L29" s="2"/>
      <c r="M29" s="2"/>
    </row>
    <row r="30" spans="2:13">
      <c r="B30" t="str">
        <f>IF(ISBLANK(Tareas!B26)," - ",Tareas!B26)</f>
        <v>Realización de pruebas Unitarias</v>
      </c>
      <c r="C30" s="2"/>
      <c r="D30" s="2"/>
      <c r="E30" s="2"/>
      <c r="F30" s="2"/>
      <c r="I30" t="str">
        <f>IF(ISBLANK(Tareas!B26)," - ",Tareas!B26)</f>
        <v>Realización de pruebas Unitarias</v>
      </c>
      <c r="J30" s="2"/>
      <c r="K30" s="2"/>
      <c r="L30" s="2"/>
      <c r="M30" s="2"/>
    </row>
    <row r="31" spans="2:13">
      <c r="B31" t="str">
        <f>IF(ISBLANK(Tareas!B27)," - ",Tareas!B27)</f>
        <v>Realización de pruebas del Sistema</v>
      </c>
      <c r="C31" s="2"/>
      <c r="D31" s="2"/>
      <c r="E31" s="2"/>
      <c r="F31" s="2"/>
      <c r="I31" t="str">
        <f>IF(ISBLANK(Tareas!B27)," - ",Tareas!B27)</f>
        <v>Realización de pruebas del Sistema</v>
      </c>
      <c r="J31" s="2"/>
      <c r="K31" s="2"/>
      <c r="L31" s="2"/>
      <c r="M31" s="2"/>
    </row>
    <row r="32" spans="2:13">
      <c r="B32" t="str">
        <f>IF(ISBLANK(Tareas!B28)," - ",Tareas!B28)</f>
        <v>Reunión de revisión de código y pruebas</v>
      </c>
      <c r="C32" s="2"/>
      <c r="D32" s="2"/>
      <c r="E32" s="2"/>
      <c r="F32" s="2"/>
      <c r="I32" t="str">
        <f>IF(ISBLANK(Tareas!B28)," - ",Tareas!B28)</f>
        <v>Reunión de revisión de código y pruebas</v>
      </c>
      <c r="J32" s="2"/>
      <c r="K32" s="2"/>
      <c r="L32" s="2"/>
      <c r="M32" s="2"/>
    </row>
    <row r="33" spans="2:13">
      <c r="B33" t="str">
        <f>IF(ISBLANK(Tareas!B29)," - ",Tareas!B29)</f>
        <v>Construir y presentar la DEMO final</v>
      </c>
      <c r="C33" s="2"/>
      <c r="D33" s="2"/>
      <c r="E33" s="2"/>
      <c r="F33" s="2">
        <v>2</v>
      </c>
      <c r="I33" t="str">
        <f>IF(ISBLANK(Tareas!B29)," - ",Tareas!B29)</f>
        <v>Construir y presentar la DEMO final</v>
      </c>
      <c r="J33" s="2"/>
      <c r="K33" s="2"/>
      <c r="L33" s="2"/>
      <c r="M33" s="2">
        <v>2</v>
      </c>
    </row>
    <row r="34" spans="2:13">
      <c r="B34" t="str">
        <f>IF(ISBLANK(Tareas!B30)," - ",Tareas!B30)</f>
        <v>Realización de la presentación</v>
      </c>
      <c r="C34" s="2"/>
      <c r="D34" s="2"/>
      <c r="E34" s="2"/>
      <c r="F34" s="2">
        <v>1</v>
      </c>
      <c r="I34" t="str">
        <f>IF(ISBLANK(Tareas!B30)," - ",Tareas!B30)</f>
        <v>Realización de la presentación</v>
      </c>
      <c r="J34" s="2"/>
      <c r="K34" s="2"/>
      <c r="L34" s="2"/>
      <c r="M34" s="2">
        <v>1</v>
      </c>
    </row>
    <row r="35" spans="2:13">
      <c r="B35" t="str">
        <f>IF(ISBLANK(Tareas!B31)," - ",Tareas!B31)</f>
        <v>Reunión Postmortem</v>
      </c>
      <c r="C35" s="2"/>
      <c r="D35" s="2"/>
      <c r="E35" s="2"/>
      <c r="F35" s="2"/>
      <c r="I35" t="str">
        <f>IF(ISBLANK(Tareas!B31)," - ",Tareas!B31)</f>
        <v>Reunión Postmortem</v>
      </c>
      <c r="J35" s="2"/>
      <c r="K35" s="2"/>
      <c r="L35" s="2"/>
      <c r="M35" s="2">
        <v>0.5</v>
      </c>
    </row>
    <row r="36" spans="2:13">
      <c r="B36" t="str">
        <f>IF(ISBLANK(Tareas!B32)," - ",Tareas!B32)</f>
        <v>Análisis Postmortem</v>
      </c>
      <c r="C36" s="2"/>
      <c r="D36" s="2"/>
      <c r="E36" s="2"/>
      <c r="F36" s="2"/>
      <c r="I36" t="str">
        <f>IF(ISBLANK(Tareas!B32)," - ",Tareas!B32)</f>
        <v>Análisis Postmortem</v>
      </c>
      <c r="J36" s="2"/>
      <c r="K36" s="2"/>
      <c r="L36" s="2"/>
      <c r="M36" s="2">
        <v>0.5</v>
      </c>
    </row>
    <row r="37" spans="2:13">
      <c r="B37" t="str">
        <f>IF(ISBLANK(Tareas!B33)," - ",Tareas!B33)</f>
        <v xml:space="preserve"> - </v>
      </c>
      <c r="C37" s="1"/>
      <c r="D37" s="1"/>
      <c r="E37" s="1"/>
      <c r="F37" s="1"/>
      <c r="I37" t="str">
        <f>IF(ISBLANK(Tareas!B33)," - ",Tareas!B33)</f>
        <v xml:space="preserve"> - </v>
      </c>
      <c r="J37" s="2"/>
      <c r="K37" s="2"/>
      <c r="L37" s="2"/>
      <c r="M37" s="2"/>
    </row>
    <row r="38" spans="2:13">
      <c r="B38" t="str">
        <f>IF(ISBLANK(Tareas!B34)," - ",Tareas!B34)</f>
        <v xml:space="preserve"> - </v>
      </c>
      <c r="C38" s="1"/>
      <c r="D38" s="1"/>
      <c r="E38" s="1"/>
      <c r="F38" s="1"/>
      <c r="I38" t="str">
        <f>IF(ISBLANK(Tareas!B34)," - ",Tareas!B34)</f>
        <v xml:space="preserve"> - </v>
      </c>
      <c r="J38" s="2"/>
      <c r="K38" s="2"/>
      <c r="L38" s="2"/>
      <c r="M38" s="2"/>
    </row>
    <row r="39" spans="2:13">
      <c r="B39" t="str">
        <f>IF(ISBLANK(Tareas!B35)," - ",Tareas!B35)</f>
        <v xml:space="preserve"> - </v>
      </c>
      <c r="C39" s="1"/>
      <c r="D39" s="1"/>
      <c r="E39" s="1"/>
      <c r="F39" s="1"/>
      <c r="I39" t="str">
        <f>IF(ISBLANK(Tareas!B35)," - ",Tareas!B35)</f>
        <v xml:space="preserve"> - </v>
      </c>
      <c r="J39" s="2"/>
      <c r="K39" s="2"/>
      <c r="L39" s="2"/>
      <c r="M39" s="2"/>
    </row>
    <row r="40" spans="2:13">
      <c r="B40" t="str">
        <f>IF(ISBLANK(Tareas!B36)," - ",Tareas!B36)</f>
        <v xml:space="preserve"> - </v>
      </c>
      <c r="C40" s="1"/>
      <c r="D40" s="1"/>
      <c r="E40" s="1"/>
      <c r="F40" s="1"/>
      <c r="I40" t="str">
        <f>IF(ISBLANK(Tareas!B36)," - ",Tareas!B36)</f>
        <v xml:space="preserve"> - </v>
      </c>
      <c r="J40" s="2"/>
      <c r="K40" s="2"/>
      <c r="L40" s="2"/>
      <c r="M40" s="2"/>
    </row>
    <row r="41" spans="2:13">
      <c r="B41" t="str">
        <f>IF(ISBLANK(Tareas!B37)," - ",Tareas!B37)</f>
        <v xml:space="preserve"> - </v>
      </c>
      <c r="C41" s="1"/>
      <c r="D41" s="1"/>
      <c r="E41" s="1"/>
      <c r="F41" s="1"/>
      <c r="I41" t="str">
        <f>IF(ISBLANK(Tareas!B37)," - ",Tareas!B37)</f>
        <v xml:space="preserve"> - </v>
      </c>
      <c r="J41" s="2"/>
      <c r="K41" s="2"/>
      <c r="L41" s="2"/>
      <c r="M41" s="2"/>
    </row>
    <row r="42" spans="2:13">
      <c r="B42" t="str">
        <f>IF(ISBLANK(Tareas!B38)," - ",Tareas!B38)</f>
        <v xml:space="preserve"> - </v>
      </c>
      <c r="C42" s="1"/>
      <c r="D42" s="1"/>
      <c r="E42" s="1"/>
      <c r="F42" s="1"/>
      <c r="I42" t="str">
        <f>IF(ISBLANK(Tareas!B38)," - ",Tareas!B38)</f>
        <v xml:space="preserve"> - </v>
      </c>
      <c r="J42" s="2"/>
      <c r="K42" s="2"/>
      <c r="L42" s="2"/>
      <c r="M42" s="2"/>
    </row>
    <row r="43" spans="2:13">
      <c r="B43" t="str">
        <f>IF(ISBLANK(Tareas!B39)," - ",Tareas!B39)</f>
        <v xml:space="preserve"> - </v>
      </c>
      <c r="C43" s="1"/>
      <c r="D43" s="1"/>
      <c r="E43" s="1"/>
      <c r="F43" s="1"/>
      <c r="I43" t="str">
        <f>IF(ISBLANK(Tareas!B41)," - ",Tareas!B41)</f>
        <v xml:space="preserve"> - </v>
      </c>
      <c r="J43" s="2"/>
      <c r="K43" s="2"/>
      <c r="L43" s="2"/>
      <c r="M43" s="2"/>
    </row>
    <row r="44" spans="2:13">
      <c r="B44" t="str">
        <f>IF(ISBLANK(Tareas!B42)," - ",Tareas!B42)</f>
        <v xml:space="preserve"> - </v>
      </c>
      <c r="C44" s="1"/>
      <c r="D44" s="1"/>
      <c r="E44" s="1"/>
      <c r="F44" s="1"/>
      <c r="I44" t="str">
        <f>IF(ISBLANK(Tareas!B42)," - ",Tareas!B42)</f>
        <v xml:space="preserve"> - </v>
      </c>
      <c r="J44" s="2"/>
      <c r="K44" s="2"/>
      <c r="L44" s="2"/>
      <c r="M44" s="2"/>
    </row>
    <row r="45" spans="2:13">
      <c r="B45" t="str">
        <f>IF(ISBLANK(Tareas!B43)," - ",Tareas!B43)</f>
        <v xml:space="preserve"> - </v>
      </c>
      <c r="C45" s="1"/>
      <c r="D45" s="1"/>
      <c r="E45" s="1"/>
      <c r="F45" s="1"/>
      <c r="I45" t="str">
        <f>IF(ISBLANK(Tareas!B43)," - ",Tareas!B43)</f>
        <v xml:space="preserve"> - </v>
      </c>
      <c r="J45" s="2"/>
      <c r="K45" s="2"/>
      <c r="L45" s="2"/>
      <c r="M45" s="2"/>
    </row>
    <row r="46" spans="2:13">
      <c r="B46" t="str">
        <f>IF(ISBLANK(Tareas!B44)," - ",Tareas!B44)</f>
        <v xml:space="preserve"> - </v>
      </c>
      <c r="C46" s="1"/>
      <c r="D46" s="1"/>
      <c r="E46" s="1"/>
      <c r="F46" s="1"/>
      <c r="I46" t="str">
        <f>IF(ISBLANK(Tareas!B44)," - ",Tareas!B44)</f>
        <v xml:space="preserve"> - </v>
      </c>
      <c r="J46" s="2"/>
      <c r="K46" s="2"/>
      <c r="L46" s="2"/>
      <c r="M46" s="2"/>
    </row>
    <row r="47" spans="2:13">
      <c r="B47" t="str">
        <f>IF(ISBLANK(Tareas!B45)," - ",Tareas!B45)</f>
        <v xml:space="preserve"> - </v>
      </c>
      <c r="C47" s="1"/>
      <c r="D47" s="1"/>
      <c r="E47" s="1"/>
      <c r="F47" s="1"/>
      <c r="I47" t="str">
        <f>IF(ISBLANK(Tareas!B45)," - ",Tareas!B45)</f>
        <v xml:space="preserve"> - </v>
      </c>
      <c r="J47" s="2"/>
      <c r="K47" s="2"/>
      <c r="L47" s="2"/>
      <c r="M47" s="2"/>
    </row>
    <row r="48" spans="2:13">
      <c r="B48" t="str">
        <f>IF(ISBLANK(Tareas!B46)," - ",Tareas!B46)</f>
        <v xml:space="preserve"> - </v>
      </c>
      <c r="C48" s="1"/>
      <c r="D48" s="1"/>
      <c r="E48" s="1"/>
      <c r="F48" s="1"/>
      <c r="I48" t="str">
        <f>IF(ISBLANK(Tareas!B46)," - ",Tareas!B46)</f>
        <v xml:space="preserve"> - </v>
      </c>
      <c r="J48" s="2"/>
      <c r="K48" s="2"/>
      <c r="L48" s="2"/>
      <c r="M48" s="2"/>
    </row>
    <row r="49" spans="2:13">
      <c r="B49" t="str">
        <f>IF(ISBLANK(Tareas!B47)," - ",Tareas!B47)</f>
        <v xml:space="preserve"> - </v>
      </c>
      <c r="C49" s="1"/>
      <c r="D49" s="1"/>
      <c r="E49" s="1"/>
      <c r="F49" s="1"/>
      <c r="I49" t="str">
        <f>IF(ISBLANK(Tareas!B47)," - ",Tareas!B47)</f>
        <v xml:space="preserve"> - </v>
      </c>
      <c r="J49" s="2"/>
      <c r="K49" s="2"/>
      <c r="L49" s="2"/>
      <c r="M49" s="2"/>
    </row>
    <row r="50" spans="2:13">
      <c r="B50" t="str">
        <f>IF(ISBLANK(Tareas!B48)," - ",Tareas!B48)</f>
        <v xml:space="preserve"> - </v>
      </c>
      <c r="C50" s="1"/>
      <c r="D50" s="1"/>
      <c r="E50" s="1"/>
      <c r="F50" s="1"/>
      <c r="I50" t="str">
        <f>IF(ISBLANK(Tareas!B48)," - ",Tareas!B48)</f>
        <v xml:space="preserve"> - </v>
      </c>
      <c r="J50" s="2"/>
      <c r="K50" s="2"/>
      <c r="L50" s="2"/>
      <c r="M50" s="2"/>
    </row>
    <row r="51" spans="2:13">
      <c r="B51" t="str">
        <f>IF(ISBLANK(Tareas!B49)," - ",Tareas!B49)</f>
        <v xml:space="preserve"> - </v>
      </c>
      <c r="C51" s="1"/>
      <c r="D51" s="1"/>
      <c r="E51" s="1"/>
      <c r="F51" s="1"/>
      <c r="I51" t="str">
        <f>IF(ISBLANK(Tareas!B49)," - ",Tareas!B49)</f>
        <v xml:space="preserve"> - </v>
      </c>
      <c r="J51" s="2"/>
      <c r="K51" s="2"/>
      <c r="L51" s="2"/>
      <c r="M51" s="2"/>
    </row>
    <row r="52" spans="2:13">
      <c r="B52" t="str">
        <f>IF(ISBLANK(Tareas!B50)," - ",Tareas!B50)</f>
        <v xml:space="preserve"> - </v>
      </c>
      <c r="C52" s="1"/>
      <c r="D52" s="1"/>
      <c r="E52" s="1"/>
      <c r="F52" s="1"/>
      <c r="I52" t="str">
        <f>IF(ISBLANK(Tareas!B50)," - ",Tareas!B50)</f>
        <v xml:space="preserve"> - </v>
      </c>
      <c r="J52" s="2"/>
      <c r="K52" s="2"/>
      <c r="L52" s="2"/>
      <c r="M52" s="2"/>
    </row>
    <row r="53" spans="2:13">
      <c r="B53" t="str">
        <f>IF(ISBLANK(Tareas!B51)," - ",Tareas!B51)</f>
        <v xml:space="preserve"> - </v>
      </c>
      <c r="C53" s="1"/>
      <c r="D53" s="1"/>
      <c r="E53" s="1"/>
      <c r="F53" s="1"/>
      <c r="I53" t="str">
        <f>IF(ISBLANK(Tareas!B51)," - ",Tareas!B51)</f>
        <v xml:space="preserve"> - </v>
      </c>
      <c r="J53" s="2"/>
      <c r="K53" s="2"/>
      <c r="L53" s="2"/>
      <c r="M53" s="2"/>
    </row>
    <row r="54" spans="2:13">
      <c r="B54" t="str">
        <f>IF(ISBLANK(Tareas!B52)," - ",Tareas!B52)</f>
        <v xml:space="preserve"> - </v>
      </c>
      <c r="C54" s="1"/>
      <c r="D54" s="1"/>
      <c r="E54" s="1"/>
      <c r="F54" s="1"/>
      <c r="I54" t="str">
        <f>IF(ISBLANK(Tareas!B52)," - ",Tareas!B52)</f>
        <v xml:space="preserve"> - </v>
      </c>
      <c r="J54" s="2"/>
      <c r="K54" s="2"/>
      <c r="L54" s="2"/>
      <c r="M54" s="2"/>
    </row>
    <row r="55" spans="2:13">
      <c r="B55" t="str">
        <f>IF(ISBLANK(Tareas!B53)," - ",Tareas!B53)</f>
        <v xml:space="preserve"> - </v>
      </c>
      <c r="C55" s="1"/>
      <c r="D55" s="1"/>
      <c r="E55" s="1"/>
      <c r="F55" s="1"/>
      <c r="I55" t="str">
        <f>IF(ISBLANK(Tareas!B53)," - ",Tareas!B53)</f>
        <v xml:space="preserve"> - </v>
      </c>
      <c r="J55" s="2"/>
      <c r="K55" s="2"/>
      <c r="L55" s="2"/>
      <c r="M55" s="2"/>
    </row>
    <row r="56" spans="2:13">
      <c r="B56" t="str">
        <f>IF(ISBLANK(Tareas!B54)," - ",Tareas!B54)</f>
        <v xml:space="preserve"> - </v>
      </c>
      <c r="C56" s="1"/>
      <c r="D56" s="1"/>
      <c r="E56" s="1"/>
      <c r="F56" s="1"/>
      <c r="I56" t="str">
        <f>IF(ISBLANK(Tareas!B54)," - ",Tareas!B54)</f>
        <v xml:space="preserve"> - </v>
      </c>
      <c r="J56" s="2"/>
      <c r="K56" s="2"/>
      <c r="L56" s="2"/>
      <c r="M56" s="2"/>
    </row>
    <row r="57" spans="2:13">
      <c r="B57" t="str">
        <f>IF(ISBLANK(Tareas!B55)," - ",Tareas!B55)</f>
        <v xml:space="preserve"> - </v>
      </c>
      <c r="C57" s="1"/>
      <c r="D57" s="1"/>
      <c r="E57" s="1"/>
      <c r="F57" s="1"/>
      <c r="I57" t="str">
        <f>IF(ISBLANK(Tareas!B55)," - ",Tareas!B55)</f>
        <v xml:space="preserve"> - </v>
      </c>
      <c r="J57" s="2"/>
      <c r="K57" s="2"/>
      <c r="L57" s="2"/>
      <c r="M57" s="2"/>
    </row>
    <row r="58" spans="2:13">
      <c r="B58" t="str">
        <f>IF(ISBLANK(Tareas!B56)," - ",Tareas!B56)</f>
        <v xml:space="preserve"> - </v>
      </c>
      <c r="C58" s="1"/>
      <c r="D58" s="1"/>
      <c r="E58" s="1"/>
      <c r="F58" s="1"/>
      <c r="I58" t="str">
        <f>IF(ISBLANK(Tareas!B56)," - ",Tareas!B56)</f>
        <v xml:space="preserve"> - </v>
      </c>
      <c r="J58" s="2"/>
      <c r="K58" s="2"/>
      <c r="L58" s="2"/>
      <c r="M58" s="2"/>
    </row>
    <row r="59" spans="2:13">
      <c r="B59" t="str">
        <f>IF(ISBLANK(Tareas!B57)," - ",Tareas!B57)</f>
        <v xml:space="preserve"> - </v>
      </c>
      <c r="C59" s="1"/>
      <c r="D59" s="1"/>
      <c r="E59" s="1"/>
      <c r="F59" s="1"/>
      <c r="I59" t="str">
        <f>IF(ISBLANK(Tareas!B57)," - ",Tareas!B57)</f>
        <v xml:space="preserve"> - </v>
      </c>
      <c r="J59" s="2"/>
      <c r="K59" s="2"/>
      <c r="L59" s="2"/>
      <c r="M59" s="2"/>
    </row>
    <row r="60" spans="2:13">
      <c r="B60" t="str">
        <f>IF(ISBLANK(Tareas!B58)," - ",Tareas!B58)</f>
        <v xml:space="preserve"> - </v>
      </c>
      <c r="C60" s="1"/>
      <c r="D60" s="1"/>
      <c r="E60" s="1"/>
      <c r="F60" s="1"/>
      <c r="I60" t="str">
        <f>IF(ISBLANK(Tareas!B58)," - ",Tareas!B58)</f>
        <v xml:space="preserve"> - </v>
      </c>
      <c r="J60" s="2"/>
      <c r="K60" s="2"/>
      <c r="L60" s="2"/>
      <c r="M60" s="2"/>
    </row>
    <row r="61" spans="2:13">
      <c r="B61" t="str">
        <f>IF(ISBLANK(Tareas!B59)," - ",Tareas!B59)</f>
        <v xml:space="preserve"> - </v>
      </c>
      <c r="C61" s="1"/>
      <c r="D61" s="1"/>
      <c r="E61" s="1"/>
      <c r="F61" s="1"/>
      <c r="I61" t="str">
        <f>IF(ISBLANK(Tareas!B59)," - ",Tareas!B59)</f>
        <v xml:space="preserve"> - </v>
      </c>
      <c r="J61" s="2"/>
      <c r="K61" s="2"/>
      <c r="L61" s="2"/>
      <c r="M61" s="2"/>
    </row>
    <row r="62" spans="2:13">
      <c r="B62" t="str">
        <f>IF(ISBLANK(Tareas!B60)," - ",Tareas!B60)</f>
        <v xml:space="preserve"> - </v>
      </c>
      <c r="C62" s="1"/>
      <c r="D62" s="1"/>
      <c r="E62" s="1"/>
      <c r="F62" s="1"/>
      <c r="I62" t="str">
        <f>IF(ISBLANK(Tareas!B60)," - ",Tareas!B60)</f>
        <v xml:space="preserve"> - </v>
      </c>
      <c r="J62" s="2"/>
      <c r="K62" s="2"/>
      <c r="L62" s="2"/>
      <c r="M62" s="2"/>
    </row>
    <row r="63" spans="2:13">
      <c r="B63" t="str">
        <f>IF(ISBLANK(Tareas!B61)," - ",Tareas!B61)</f>
        <v xml:space="preserve"> - </v>
      </c>
      <c r="C63" s="1"/>
      <c r="D63" s="1"/>
      <c r="E63" s="1"/>
      <c r="F63" s="1"/>
      <c r="I63" t="str">
        <f>IF(ISBLANK(Tareas!B61)," - ",Tareas!B61)</f>
        <v xml:space="preserve"> - </v>
      </c>
      <c r="J63" s="2"/>
      <c r="K63" s="2"/>
      <c r="L63" s="2"/>
      <c r="M63" s="2"/>
    </row>
    <row r="64" spans="2:13">
      <c r="B64" t="str">
        <f>IF(ISBLANK(Tareas!B62)," - ",Tareas!B62)</f>
        <v xml:space="preserve"> - </v>
      </c>
      <c r="C64" s="1"/>
      <c r="D64" s="1"/>
      <c r="E64" s="1"/>
      <c r="F64" s="1"/>
      <c r="I64" t="str">
        <f>IF(ISBLANK(Tareas!B62)," - ",Tareas!B62)</f>
        <v xml:space="preserve"> - </v>
      </c>
      <c r="J64" s="2"/>
      <c r="K64" s="2"/>
      <c r="L64" s="2"/>
      <c r="M64" s="2"/>
    </row>
    <row r="65" spans="2:13">
      <c r="B65" t="str">
        <f>IF(ISBLANK(Tareas!B63)," - ",Tareas!B63)</f>
        <v xml:space="preserve"> - </v>
      </c>
      <c r="C65" s="1"/>
      <c r="D65" s="1"/>
      <c r="E65" s="1"/>
      <c r="F65" s="1"/>
      <c r="I65" t="str">
        <f>IF(ISBLANK(Tareas!B63)," - ",Tareas!B63)</f>
        <v xml:space="preserve"> - </v>
      </c>
      <c r="J65" s="2"/>
      <c r="K65" s="2"/>
      <c r="L65" s="2"/>
      <c r="M65" s="2"/>
    </row>
    <row r="66" spans="2:13">
      <c r="B66" t="str">
        <f>IF(ISBLANK(Tareas!B64)," - ",Tareas!B64)</f>
        <v xml:space="preserve"> - </v>
      </c>
      <c r="C66" s="1"/>
      <c r="D66" s="1"/>
      <c r="E66" s="1"/>
      <c r="F66" s="1"/>
      <c r="I66" t="str">
        <f>IF(ISBLANK(Tareas!B64)," - ",Tareas!B64)</f>
        <v xml:space="preserve"> - </v>
      </c>
      <c r="J66" s="2"/>
      <c r="K66" s="2"/>
      <c r="L66" s="2"/>
      <c r="M66" s="2"/>
    </row>
    <row r="67" spans="2:13">
      <c r="B67" t="str">
        <f>IF(ISBLANK(Tareas!B65)," - ",Tareas!B65)</f>
        <v xml:space="preserve"> - </v>
      </c>
      <c r="C67" s="1"/>
      <c r="D67" s="1"/>
      <c r="E67" s="1"/>
      <c r="F67" s="1"/>
      <c r="I67" t="str">
        <f>IF(ISBLANK(Tareas!B65)," - ",Tareas!B65)</f>
        <v xml:space="preserve"> - </v>
      </c>
      <c r="J67" s="2"/>
      <c r="K67" s="2"/>
      <c r="L67" s="2"/>
      <c r="M67" s="2"/>
    </row>
    <row r="68" spans="2:13">
      <c r="B68" t="str">
        <f>IF(ISBLANK(Tareas!B66)," - ",Tareas!B66)</f>
        <v xml:space="preserve"> - </v>
      </c>
      <c r="C68" s="1"/>
      <c r="D68" s="1"/>
      <c r="E68" s="1"/>
      <c r="F68" s="1"/>
      <c r="I68" t="str">
        <f>IF(ISBLANK(Tareas!B66)," - ",Tareas!B66)</f>
        <v xml:space="preserve"> - </v>
      </c>
      <c r="J68" s="2"/>
      <c r="K68" s="2"/>
      <c r="L68" s="2"/>
      <c r="M68" s="2"/>
    </row>
    <row r="69" spans="2:13">
      <c r="B69" t="str">
        <f>IF(ISBLANK(Tareas!B67)," - ",Tareas!B67)</f>
        <v xml:space="preserve"> - </v>
      </c>
      <c r="C69" s="1"/>
      <c r="D69" s="1"/>
      <c r="E69" s="1"/>
      <c r="F69" s="1"/>
      <c r="I69" t="str">
        <f>IF(ISBLANK(Tareas!B67)," - ",Tareas!B67)</f>
        <v xml:space="preserve"> - </v>
      </c>
      <c r="J69" s="2"/>
      <c r="K69" s="2"/>
      <c r="L69" s="2"/>
      <c r="M69" s="2"/>
    </row>
    <row r="70" spans="2:13">
      <c r="B70" t="str">
        <f>IF(ISBLANK(Tareas!B68)," - ",Tareas!B68)</f>
        <v xml:space="preserve"> - </v>
      </c>
      <c r="C70" s="1"/>
      <c r="D70" s="1"/>
      <c r="E70" s="1"/>
      <c r="F70" s="1"/>
      <c r="I70" t="str">
        <f>IF(ISBLANK(Tareas!B68)," - ",Tareas!B68)</f>
        <v xml:space="preserve"> - </v>
      </c>
      <c r="J70" s="2"/>
      <c r="K70" s="2"/>
      <c r="L70" s="2"/>
      <c r="M70" s="2"/>
    </row>
    <row r="71" spans="2:13">
      <c r="B71" t="str">
        <f>IF(ISBLANK(Tareas!B69)," - ",Tareas!B69)</f>
        <v xml:space="preserve"> - </v>
      </c>
      <c r="C71" s="1"/>
      <c r="D71" s="1"/>
      <c r="E71" s="1"/>
      <c r="F71" s="1"/>
      <c r="I71" t="str">
        <f>IF(ISBLANK(Tareas!B69)," - ",Tareas!B69)</f>
        <v xml:space="preserve"> - </v>
      </c>
      <c r="J71" s="2"/>
      <c r="K71" s="2"/>
      <c r="L71" s="2"/>
      <c r="M71" s="2"/>
    </row>
    <row r="72" spans="2:13">
      <c r="B72" t="str">
        <f>IF(ISBLANK(Tareas!B70)," - ",Tareas!B70)</f>
        <v xml:space="preserve"> - </v>
      </c>
      <c r="C72" s="1"/>
      <c r="D72" s="1"/>
      <c r="E72" s="1"/>
      <c r="F72" s="1"/>
      <c r="I72" t="str">
        <f>IF(ISBLANK(Tareas!B70)," - ",Tareas!B70)</f>
        <v xml:space="preserve"> - </v>
      </c>
      <c r="J72" s="2"/>
      <c r="K72" s="2"/>
      <c r="L72" s="2"/>
      <c r="M72" s="2"/>
    </row>
    <row r="73" spans="2:13">
      <c r="B73" t="str">
        <f>IF(ISBLANK(Tareas!B71)," - ",Tareas!B71)</f>
        <v xml:space="preserve"> - </v>
      </c>
      <c r="C73" s="1"/>
      <c r="D73" s="1"/>
      <c r="E73" s="1"/>
      <c r="F73" s="1"/>
      <c r="I73" t="str">
        <f>IF(ISBLANK(Tareas!B71)," - ",Tareas!B71)</f>
        <v xml:space="preserve"> - </v>
      </c>
      <c r="J73" s="2"/>
      <c r="K73" s="2"/>
      <c r="L73" s="2"/>
      <c r="M73" s="2"/>
    </row>
    <row r="74" spans="2:13">
      <c r="B74" t="str">
        <f>IF(ISBLANK(Tareas!B72)," - ",Tareas!B72)</f>
        <v xml:space="preserve"> - </v>
      </c>
      <c r="C74" s="1"/>
      <c r="D74" s="1"/>
      <c r="E74" s="1"/>
      <c r="F74" s="1"/>
      <c r="I74" t="str">
        <f>IF(ISBLANK(Tareas!B72)," - ",Tareas!B72)</f>
        <v xml:space="preserve"> - </v>
      </c>
      <c r="J74" s="2"/>
      <c r="K74" s="2"/>
      <c r="L74" s="2"/>
      <c r="M74" s="2"/>
    </row>
    <row r="75" spans="2:13">
      <c r="B75" t="str">
        <f>IF(ISBLANK(Tareas!B73)," - ",Tareas!B73)</f>
        <v xml:space="preserve"> - </v>
      </c>
      <c r="C75" s="1"/>
      <c r="D75" s="1"/>
      <c r="E75" s="1"/>
      <c r="F75" s="1"/>
      <c r="I75" t="str">
        <f>IF(ISBLANK(Tareas!B73)," - ",Tareas!B73)</f>
        <v xml:space="preserve"> - </v>
      </c>
      <c r="J75" s="2"/>
      <c r="K75" s="2"/>
      <c r="L75" s="2"/>
      <c r="M75" s="2"/>
    </row>
    <row r="76" spans="2:13">
      <c r="B76" t="str">
        <f>IF(ISBLANK(Tareas!B74)," - ",Tareas!B74)</f>
        <v xml:space="preserve"> - </v>
      </c>
      <c r="C76" s="1"/>
      <c r="D76" s="1"/>
      <c r="E76" s="1"/>
      <c r="F76" s="1"/>
      <c r="I76" t="str">
        <f>IF(ISBLANK(Tareas!B74)," - ",Tareas!B74)</f>
        <v xml:space="preserve"> - </v>
      </c>
      <c r="J76" s="2"/>
      <c r="K76" s="2"/>
      <c r="L76" s="2"/>
      <c r="M76" s="2"/>
    </row>
    <row r="77" spans="2:13">
      <c r="B77" t="str">
        <f>IF(ISBLANK(Tareas!B75)," - ",Tareas!B75)</f>
        <v xml:space="preserve"> - </v>
      </c>
      <c r="C77" s="1"/>
      <c r="D77" s="1"/>
      <c r="E77" s="1"/>
      <c r="F77" s="1"/>
      <c r="I77" t="str">
        <f>IF(ISBLANK(Tareas!B75)," - ",Tareas!B75)</f>
        <v xml:space="preserve"> - </v>
      </c>
      <c r="J77" s="2"/>
      <c r="K77" s="2"/>
      <c r="L77" s="2"/>
      <c r="M77" s="2"/>
    </row>
    <row r="78" spans="2:13">
      <c r="B78" t="str">
        <f>IF(ISBLANK(Tareas!B76)," - ",Tareas!B76)</f>
        <v xml:space="preserve"> - </v>
      </c>
      <c r="C78" s="1"/>
      <c r="D78" s="1"/>
      <c r="E78" s="1"/>
      <c r="F78" s="1"/>
      <c r="I78" t="str">
        <f>IF(ISBLANK(Tareas!B76)," - ",Tareas!B76)</f>
        <v xml:space="preserve"> - </v>
      </c>
      <c r="J78" s="2"/>
      <c r="K78" s="2"/>
      <c r="L78" s="2"/>
      <c r="M78" s="2"/>
    </row>
    <row r="79" spans="2:13">
      <c r="B79" t="str">
        <f>IF(ISBLANK(Tareas!B77)," - ",Tareas!B77)</f>
        <v xml:space="preserve"> - </v>
      </c>
      <c r="C79" s="1"/>
      <c r="D79" s="1"/>
      <c r="E79" s="1"/>
      <c r="F79" s="1"/>
      <c r="I79" t="str">
        <f>IF(ISBLANK(Tareas!B77)," - ",Tareas!B77)</f>
        <v xml:space="preserve"> - </v>
      </c>
      <c r="J79" s="2"/>
      <c r="K79" s="2"/>
      <c r="L79" s="2"/>
      <c r="M79" s="2"/>
    </row>
    <row r="80" spans="2:13">
      <c r="B80" t="str">
        <f>IF(ISBLANK(Tareas!B78)," - ",Tareas!B78)</f>
        <v xml:space="preserve"> - </v>
      </c>
      <c r="C80" s="1"/>
      <c r="D80" s="1"/>
      <c r="E80" s="1"/>
      <c r="F80" s="1"/>
      <c r="I80" t="str">
        <f>IF(ISBLANK(Tareas!B78)," - ",Tareas!B78)</f>
        <v xml:space="preserve"> - </v>
      </c>
      <c r="J80" s="2"/>
      <c r="K80" s="2"/>
      <c r="L80" s="2"/>
      <c r="M80" s="2"/>
    </row>
    <row r="81" spans="2:13">
      <c r="B81" t="str">
        <f>IF(ISBLANK(Tareas!B79)," - ",Tareas!B79)</f>
        <v xml:space="preserve"> - </v>
      </c>
      <c r="C81" s="1"/>
      <c r="D81" s="1"/>
      <c r="E81" s="1"/>
      <c r="F81" s="1"/>
      <c r="I81" t="str">
        <f>IF(ISBLANK(Tareas!B79)," - ",Tareas!B79)</f>
        <v xml:space="preserve"> - </v>
      </c>
      <c r="J81" s="2"/>
      <c r="K81" s="2"/>
      <c r="L81" s="2"/>
      <c r="M81" s="2"/>
    </row>
    <row r="82" spans="2:13">
      <c r="B82" t="str">
        <f>IF(ISBLANK(Tareas!B80)," - ",Tareas!B80)</f>
        <v xml:space="preserve"> - </v>
      </c>
      <c r="C82" s="1"/>
      <c r="D82" s="1"/>
      <c r="E82" s="1"/>
      <c r="F82" s="1"/>
      <c r="I82" t="str">
        <f>IF(ISBLANK(Tareas!B80)," - ",Tareas!B80)</f>
        <v xml:space="preserve"> - </v>
      </c>
      <c r="J82" s="2"/>
      <c r="K82" s="2"/>
      <c r="L82" s="2"/>
      <c r="M82" s="2"/>
    </row>
    <row r="83" spans="2:13">
      <c r="B83" t="str">
        <f>IF(ISBLANK(Tareas!B81)," - ",Tareas!B81)</f>
        <v xml:space="preserve"> - </v>
      </c>
      <c r="C83" s="1"/>
      <c r="D83" s="1"/>
      <c r="E83" s="1"/>
      <c r="F83" s="1"/>
      <c r="I83" t="str">
        <f>IF(ISBLANK(Tareas!B81)," - ",Tareas!B81)</f>
        <v xml:space="preserve"> - </v>
      </c>
      <c r="J83" s="2"/>
      <c r="K83" s="2"/>
      <c r="L83" s="2"/>
      <c r="M83" s="2"/>
    </row>
    <row r="84" spans="2:13">
      <c r="B84" t="str">
        <f>IF(ISBLANK(Tareas!B82)," - ",Tareas!B82)</f>
        <v xml:space="preserve"> - </v>
      </c>
      <c r="C84" s="1"/>
      <c r="D84" s="1"/>
      <c r="E84" s="1"/>
      <c r="F84" s="1"/>
      <c r="I84" t="str">
        <f>IF(ISBLANK(Tareas!B82)," - ",Tareas!B82)</f>
        <v xml:space="preserve"> - </v>
      </c>
      <c r="J84" s="2"/>
      <c r="K84" s="2"/>
      <c r="L84" s="2"/>
      <c r="M84" s="2"/>
    </row>
    <row r="85" spans="2:13">
      <c r="B85" t="str">
        <f>IF(ISBLANK(Tareas!B83)," - ",Tareas!B83)</f>
        <v xml:space="preserve"> - </v>
      </c>
      <c r="C85" s="1"/>
      <c r="D85" s="1"/>
      <c r="E85" s="1"/>
      <c r="F85" s="1"/>
      <c r="I85" t="str">
        <f>IF(ISBLANK(Tareas!B83)," - ",Tareas!B83)</f>
        <v xml:space="preserve"> - </v>
      </c>
      <c r="J85" s="2"/>
      <c r="K85" s="2"/>
      <c r="L85" s="2"/>
      <c r="M85" s="2"/>
    </row>
    <row r="86" spans="2:13">
      <c r="B86" t="str">
        <f>IF(ISBLANK(Tareas!B84)," - ",Tareas!B84)</f>
        <v xml:space="preserve"> - </v>
      </c>
      <c r="C86" s="1"/>
      <c r="D86" s="1"/>
      <c r="E86" s="1"/>
      <c r="F86" s="1"/>
      <c r="I86" t="str">
        <f>IF(ISBLANK(Tareas!B84)," - ",Tareas!B84)</f>
        <v xml:space="preserve"> - </v>
      </c>
      <c r="J86" s="2"/>
      <c r="K86" s="2"/>
      <c r="L86" s="2"/>
      <c r="M86" s="2"/>
    </row>
    <row r="87" spans="2:13">
      <c r="B87" t="str">
        <f>IF(ISBLANK(Tareas!B85)," - ",Tareas!B85)</f>
        <v xml:space="preserve"> - </v>
      </c>
      <c r="C87" s="1"/>
      <c r="D87" s="1"/>
      <c r="E87" s="1"/>
      <c r="F87" s="1"/>
      <c r="I87" t="str">
        <f>IF(ISBLANK(Tareas!B85)," - ",Tareas!B85)</f>
        <v xml:space="preserve"> - </v>
      </c>
      <c r="J87" s="2"/>
      <c r="K87" s="2"/>
      <c r="L87" s="2"/>
      <c r="M87" s="2"/>
    </row>
    <row r="88" spans="2:13">
      <c r="B88" t="str">
        <f>IF(ISBLANK(Tareas!B86)," - ",Tareas!B86)</f>
        <v xml:space="preserve"> - </v>
      </c>
      <c r="C88" s="1"/>
      <c r="D88" s="1"/>
      <c r="E88" s="1"/>
      <c r="F88" s="1"/>
      <c r="I88" t="str">
        <f>IF(ISBLANK(Tareas!B86)," - ",Tareas!B86)</f>
        <v xml:space="preserve"> - </v>
      </c>
      <c r="J88" s="2"/>
      <c r="K88" s="2"/>
      <c r="L88" s="2"/>
      <c r="M88" s="2"/>
    </row>
    <row r="89" spans="2:13">
      <c r="B89" t="str">
        <f>IF(ISBLANK(Tareas!B87)," - ",Tareas!B87)</f>
        <v xml:space="preserve"> - </v>
      </c>
      <c r="C89" s="1"/>
      <c r="D89" s="1"/>
      <c r="E89" s="1"/>
      <c r="F89" s="1"/>
      <c r="I89" t="str">
        <f>IF(ISBLANK(Tareas!B87)," - ",Tareas!B87)</f>
        <v xml:space="preserve"> - </v>
      </c>
      <c r="J89" s="2"/>
      <c r="K89" s="2"/>
      <c r="L89" s="2"/>
      <c r="M89" s="2"/>
    </row>
    <row r="90" spans="2:13">
      <c r="B90" t="str">
        <f>IF(ISBLANK(Tareas!B88)," - ",Tareas!B88)</f>
        <v xml:space="preserve"> - </v>
      </c>
      <c r="C90" s="1"/>
      <c r="D90" s="1"/>
      <c r="E90" s="1"/>
      <c r="F90" s="1"/>
      <c r="I90" t="str">
        <f>IF(ISBLANK(Tareas!B88)," - ",Tareas!B88)</f>
        <v xml:space="preserve"> - </v>
      </c>
      <c r="J90" s="2"/>
      <c r="K90" s="2"/>
      <c r="L90" s="2"/>
      <c r="M90" s="2"/>
    </row>
    <row r="91" spans="2:13">
      <c r="B91" t="str">
        <f>IF(ISBLANK(Tareas!B89)," - ",Tareas!B89)</f>
        <v xml:space="preserve"> - </v>
      </c>
      <c r="C91" s="1"/>
      <c r="D91" s="1"/>
      <c r="E91" s="1"/>
      <c r="F91" s="1"/>
      <c r="I91" t="str">
        <f>IF(ISBLANK(Tareas!B89)," - ",Tareas!B89)</f>
        <v xml:space="preserve"> - </v>
      </c>
      <c r="J91" s="2"/>
      <c r="K91" s="2"/>
      <c r="L91" s="2"/>
      <c r="M91" s="2"/>
    </row>
    <row r="92" spans="2:13">
      <c r="B92" t="str">
        <f>IF(ISBLANK(Tareas!B90)," - ",Tareas!B90)</f>
        <v xml:space="preserve"> - </v>
      </c>
      <c r="C92" s="1"/>
      <c r="D92" s="1"/>
      <c r="E92" s="1"/>
      <c r="F92" s="1"/>
      <c r="I92" t="str">
        <f>IF(ISBLANK(Tareas!B90)," - ",Tareas!B90)</f>
        <v xml:space="preserve"> - </v>
      </c>
      <c r="J92" s="2"/>
      <c r="K92" s="2"/>
      <c r="L92" s="2"/>
      <c r="M92" s="2"/>
    </row>
    <row r="93" spans="2:13">
      <c r="B93" t="str">
        <f>IF(ISBLANK(Tareas!B91)," - ",Tareas!B91)</f>
        <v xml:space="preserve"> - </v>
      </c>
      <c r="C93" s="1"/>
      <c r="D93" s="1"/>
      <c r="E93" s="1"/>
      <c r="F93" s="1"/>
      <c r="I93" t="str">
        <f>IF(ISBLANK(Tareas!B91)," - ",Tareas!B91)</f>
        <v xml:space="preserve"> - </v>
      </c>
      <c r="J93" s="2"/>
      <c r="K93" s="2"/>
      <c r="L93" s="2"/>
      <c r="M93" s="2"/>
    </row>
    <row r="94" spans="2:13">
      <c r="B94" t="str">
        <f>IF(ISBLANK(Tareas!B92)," - ",Tareas!B92)</f>
        <v xml:space="preserve"> - </v>
      </c>
      <c r="C94" s="1"/>
      <c r="D94" s="1"/>
      <c r="E94" s="1"/>
      <c r="F94" s="1"/>
      <c r="I94" t="str">
        <f>IF(ISBLANK(Tareas!B92)," - ",Tareas!B92)</f>
        <v xml:space="preserve"> - </v>
      </c>
      <c r="J94" s="2"/>
      <c r="K94" s="2"/>
      <c r="L94" s="2"/>
      <c r="M94" s="2"/>
    </row>
    <row r="95" spans="2:13">
      <c r="B95" t="str">
        <f>IF(ISBLANK(Tareas!B93)," - ",Tareas!B93)</f>
        <v xml:space="preserve"> - </v>
      </c>
      <c r="C95" s="1"/>
      <c r="D95" s="1"/>
      <c r="E95" s="1"/>
      <c r="F95" s="1"/>
      <c r="I95" t="str">
        <f>IF(ISBLANK(Tareas!B93)," - ",Tareas!B93)</f>
        <v xml:space="preserve"> - </v>
      </c>
      <c r="J95" s="2"/>
      <c r="K95" s="2"/>
      <c r="L95" s="2"/>
      <c r="M95" s="2"/>
    </row>
    <row r="96" spans="2:13">
      <c r="B96" t="str">
        <f>IF(ISBLANK(Tareas!B94)," - ",Tareas!B94)</f>
        <v xml:space="preserve"> - </v>
      </c>
      <c r="C96" s="1"/>
      <c r="D96" s="1"/>
      <c r="E96" s="1"/>
      <c r="F96" s="1"/>
      <c r="I96" t="str">
        <f>IF(ISBLANK(Tareas!B94)," - ",Tareas!B94)</f>
        <v xml:space="preserve"> - </v>
      </c>
      <c r="J96" s="2"/>
      <c r="K96" s="2"/>
      <c r="L96" s="2"/>
      <c r="M96" s="2"/>
    </row>
    <row r="97" spans="2:13">
      <c r="B97" t="str">
        <f>IF(ISBLANK(Tareas!B95)," - ",Tareas!B95)</f>
        <v xml:space="preserve"> - </v>
      </c>
      <c r="C97" s="1"/>
      <c r="D97" s="1"/>
      <c r="E97" s="1"/>
      <c r="F97" s="1"/>
      <c r="I97" t="str">
        <f>IF(ISBLANK(Tareas!B95)," - ",Tareas!B95)</f>
        <v xml:space="preserve"> - </v>
      </c>
      <c r="J97" s="2"/>
      <c r="K97" s="2"/>
      <c r="L97" s="2"/>
      <c r="M97" s="2"/>
    </row>
    <row r="98" spans="2:13">
      <c r="B98" t="str">
        <f>IF(ISBLANK(Tareas!B96)," - ",Tareas!B96)</f>
        <v xml:space="preserve"> - </v>
      </c>
      <c r="C98" s="1"/>
      <c r="D98" s="1"/>
      <c r="E98" s="1"/>
      <c r="F98" s="1"/>
      <c r="I98" t="str">
        <f>IF(ISBLANK(Tareas!B96)," - ",Tareas!B96)</f>
        <v xml:space="preserve"> - </v>
      </c>
      <c r="J98" s="2"/>
      <c r="K98" s="2"/>
      <c r="L98" s="2"/>
      <c r="M98" s="2"/>
    </row>
    <row r="99" spans="2:13">
      <c r="B99" t="str">
        <f>IF(ISBLANK(Tareas!B97)," - ",Tareas!B97)</f>
        <v xml:space="preserve"> - </v>
      </c>
      <c r="C99" s="1"/>
      <c r="D99" s="1"/>
      <c r="E99" s="1"/>
      <c r="F99" s="1"/>
      <c r="I99" t="str">
        <f>IF(ISBLANK(Tareas!B97)," - ",Tareas!B97)</f>
        <v xml:space="preserve"> - </v>
      </c>
      <c r="J99" s="2"/>
      <c r="K99" s="2"/>
      <c r="L99" s="2"/>
      <c r="M99" s="2"/>
    </row>
    <row r="100" spans="2:13">
      <c r="B100" t="str">
        <f>IF(ISBLANK(Tareas!B98)," - ",Tareas!B98)</f>
        <v xml:space="preserve"> - </v>
      </c>
      <c r="C100" s="1"/>
      <c r="D100" s="1"/>
      <c r="E100" s="1"/>
      <c r="F100" s="1"/>
      <c r="I100" t="str">
        <f>IF(ISBLANK(Tareas!B98)," - ",Tareas!B98)</f>
        <v xml:space="preserve"> - </v>
      </c>
      <c r="J100" s="2"/>
      <c r="K100" s="2"/>
      <c r="L100" s="2"/>
      <c r="M100" s="2"/>
    </row>
    <row r="101" spans="2:13">
      <c r="B101" t="str">
        <f>IF(ISBLANK(Tareas!B99)," - ",Tareas!B99)</f>
        <v xml:space="preserve"> - </v>
      </c>
      <c r="C101" s="1"/>
      <c r="D101" s="1"/>
      <c r="E101" s="1"/>
      <c r="F101" s="1"/>
      <c r="I101" t="str">
        <f>IF(ISBLANK(Tareas!B99)," - ",Tareas!B99)</f>
        <v xml:space="preserve"> - </v>
      </c>
      <c r="J101" s="2"/>
      <c r="K101" s="2"/>
      <c r="L101" s="2"/>
      <c r="M101" s="2"/>
    </row>
    <row r="102" spans="2:13">
      <c r="B102" t="str">
        <f>IF(ISBLANK(Tareas!B100)," - ",Tareas!B100)</f>
        <v xml:space="preserve"> - </v>
      </c>
      <c r="C102" s="1"/>
      <c r="D102" s="1"/>
      <c r="E102" s="1"/>
      <c r="F102" s="1"/>
      <c r="I102" t="str">
        <f>IF(ISBLANK(Tareas!B100)," - ",Tareas!B100)</f>
        <v xml:space="preserve"> - </v>
      </c>
      <c r="J102" s="2"/>
      <c r="K102" s="2"/>
      <c r="L102" s="2"/>
      <c r="M102" s="2"/>
    </row>
    <row r="103" spans="2:13">
      <c r="B103" t="str">
        <f>IF(ISBLANK(Tareas!B101)," - ",Tareas!B101)</f>
        <v xml:space="preserve"> - </v>
      </c>
      <c r="C103" s="1"/>
      <c r="D103" s="1"/>
      <c r="E103" s="1"/>
      <c r="F103" s="1"/>
      <c r="I103" t="str">
        <f>IF(ISBLANK(Tareas!B101)," - ",Tareas!B101)</f>
        <v xml:space="preserve"> - </v>
      </c>
      <c r="J103" s="2"/>
      <c r="K103" s="2"/>
      <c r="L103" s="2"/>
      <c r="M103" s="2"/>
    </row>
    <row r="104" spans="2:13">
      <c r="B104" t="str">
        <f>IF(ISBLANK(Tareas!B102)," - ",Tareas!B102)</f>
        <v xml:space="preserve"> - </v>
      </c>
      <c r="C104" s="1"/>
      <c r="D104" s="1"/>
      <c r="E104" s="1"/>
      <c r="F104" s="1"/>
      <c r="I104" t="str">
        <f>IF(ISBLANK(Tareas!B102)," - ",Tareas!B102)</f>
        <v xml:space="preserve"> - </v>
      </c>
      <c r="J104" s="2"/>
      <c r="K104" s="2"/>
      <c r="L104" s="2"/>
      <c r="M104" s="2"/>
    </row>
    <row r="105" spans="2:13">
      <c r="B105" t="str">
        <f>IF(ISBLANK(Tareas!B103)," - ",Tareas!B103)</f>
        <v xml:space="preserve"> - </v>
      </c>
      <c r="C105" s="1"/>
      <c r="D105" s="1"/>
      <c r="E105" s="1"/>
      <c r="F105" s="1"/>
      <c r="I105" t="str">
        <f>IF(ISBLANK(Tareas!B103)," - ",Tareas!B103)</f>
        <v xml:space="preserve"> - </v>
      </c>
      <c r="J105" s="2"/>
      <c r="K105" s="2"/>
      <c r="L105" s="2"/>
      <c r="M105" s="2"/>
    </row>
    <row r="106" spans="2:13">
      <c r="B106" t="str">
        <f>IF(ISBLANK(Tareas!B104)," - ",Tareas!B104)</f>
        <v xml:space="preserve"> - </v>
      </c>
      <c r="C106" s="1"/>
      <c r="D106" s="1"/>
      <c r="E106" s="1"/>
      <c r="F106" s="1"/>
      <c r="I106" t="str">
        <f>IF(ISBLANK(Tareas!B104)," - ",Tareas!B104)</f>
        <v xml:space="preserve"> - </v>
      </c>
      <c r="J106" s="2"/>
      <c r="K106" s="2"/>
      <c r="L106" s="2"/>
      <c r="M106" s="2"/>
    </row>
    <row r="107" spans="2:13">
      <c r="B107" t="str">
        <f>IF(ISBLANK(Tareas!B105)," - ",Tareas!B105)</f>
        <v xml:space="preserve"> - </v>
      </c>
      <c r="C107" s="1"/>
      <c r="D107" s="1"/>
      <c r="E107" s="1"/>
      <c r="F107" s="1"/>
      <c r="I107" t="str">
        <f>IF(ISBLANK(Tareas!B105)," - ",Tareas!B105)</f>
        <v xml:space="preserve"> - </v>
      </c>
      <c r="J107" s="2"/>
      <c r="K107" s="2"/>
      <c r="L107" s="2"/>
      <c r="M107" s="2"/>
    </row>
    <row r="108" spans="2:13">
      <c r="B108" t="str">
        <f>IF(ISBLANK(Tareas!B106)," - ",Tareas!B106)</f>
        <v xml:space="preserve"> - </v>
      </c>
      <c r="C108" s="1"/>
      <c r="D108" s="1"/>
      <c r="E108" s="1"/>
      <c r="F108" s="1"/>
      <c r="I108" t="str">
        <f>IF(ISBLANK(Tareas!B106)," - ",Tareas!B106)</f>
        <v xml:space="preserve"> - </v>
      </c>
      <c r="J108" s="2"/>
      <c r="K108" s="2"/>
      <c r="L108" s="2"/>
      <c r="M108" s="2"/>
    </row>
    <row r="109" spans="2:13">
      <c r="B109" t="str">
        <f>IF(ISBLANK(Tareas!B107)," - ",Tareas!B107)</f>
        <v xml:space="preserve"> - </v>
      </c>
      <c r="C109" s="1"/>
      <c r="D109" s="1"/>
      <c r="E109" s="1"/>
      <c r="F109" s="1"/>
      <c r="I109" t="str">
        <f>IF(ISBLANK(Tareas!B107)," - ",Tareas!B107)</f>
        <v xml:space="preserve"> - </v>
      </c>
      <c r="J109" s="2"/>
      <c r="K109" s="2"/>
      <c r="L109" s="2"/>
      <c r="M109" s="2"/>
    </row>
    <row r="110" spans="2:13">
      <c r="B110" t="str">
        <f>IF(ISBLANK(Tareas!B108)," - ",Tareas!B108)</f>
        <v xml:space="preserve"> - </v>
      </c>
      <c r="C110" s="1"/>
      <c r="D110" s="1"/>
      <c r="E110" s="1"/>
      <c r="F110" s="1"/>
      <c r="I110" t="str">
        <f>IF(ISBLANK(Tareas!B108)," - ",Tareas!B108)</f>
        <v xml:space="preserve"> - </v>
      </c>
      <c r="J110" s="2"/>
      <c r="K110" s="2"/>
      <c r="L110" s="2"/>
      <c r="M110" s="2"/>
    </row>
    <row r="111" spans="2:13">
      <c r="B111" t="str">
        <f>IF(ISBLANK(Tareas!B109)," - ",Tareas!B109)</f>
        <v xml:space="preserve"> - </v>
      </c>
      <c r="C111" s="1"/>
      <c r="D111" s="1"/>
      <c r="E111" s="1"/>
      <c r="F111" s="1"/>
      <c r="I111" t="str">
        <f>IF(ISBLANK(Tareas!B109)," - ",Tareas!B109)</f>
        <v xml:space="preserve"> - </v>
      </c>
      <c r="J111" s="2"/>
      <c r="K111" s="2"/>
      <c r="L111" s="2"/>
      <c r="M111" s="2"/>
    </row>
    <row r="112" spans="2:13">
      <c r="B112" t="str">
        <f>IF(ISBLANK(Tareas!B110)," - ",Tareas!B110)</f>
        <v xml:space="preserve"> - </v>
      </c>
      <c r="C112" s="1"/>
      <c r="D112" s="1"/>
      <c r="E112" s="1"/>
      <c r="F112" s="1"/>
      <c r="I112" t="str">
        <f>IF(ISBLANK(Tareas!B110)," - ",Tareas!B110)</f>
        <v xml:space="preserve"> - </v>
      </c>
      <c r="J112" s="2"/>
      <c r="K112" s="2"/>
      <c r="L112" s="2"/>
      <c r="M112" s="2"/>
    </row>
    <row r="113" spans="2:13">
      <c r="B113" t="str">
        <f>IF(ISBLANK(Tareas!B111)," - ",Tareas!B111)</f>
        <v xml:space="preserve"> - </v>
      </c>
      <c r="C113" s="1"/>
      <c r="D113" s="1"/>
      <c r="E113" s="1"/>
      <c r="F113" s="1"/>
      <c r="I113" t="str">
        <f>IF(ISBLANK(Tareas!B111)," - ",Tareas!B111)</f>
        <v xml:space="preserve"> - </v>
      </c>
      <c r="J113" s="2"/>
      <c r="K113" s="2"/>
      <c r="L113" s="2"/>
      <c r="M113" s="2"/>
    </row>
    <row r="114" spans="2:13">
      <c r="B114" t="str">
        <f>IF(ISBLANK(Tareas!B112)," - ",Tareas!B112)</f>
        <v xml:space="preserve"> - </v>
      </c>
      <c r="C114" s="1"/>
      <c r="D114" s="1"/>
      <c r="E114" s="1"/>
      <c r="F114" s="1"/>
      <c r="I114" t="str">
        <f>IF(ISBLANK(Tareas!B112)," - ",Tareas!B112)</f>
        <v xml:space="preserve"> - </v>
      </c>
      <c r="J114" s="2"/>
      <c r="K114" s="2"/>
      <c r="L114" s="2"/>
      <c r="M114" s="2"/>
    </row>
    <row r="115" spans="2:13">
      <c r="B115" t="str">
        <f>IF(ISBLANK(Tareas!B113)," - ",Tareas!B113)</f>
        <v xml:space="preserve"> - </v>
      </c>
      <c r="C115" s="1"/>
      <c r="D115" s="1"/>
      <c r="E115" s="1"/>
      <c r="F115" s="1"/>
      <c r="I115" t="str">
        <f>IF(ISBLANK(Tareas!B113)," - ",Tareas!B113)</f>
        <v xml:space="preserve"> - </v>
      </c>
      <c r="J115" s="2"/>
      <c r="K115" s="2"/>
      <c r="L115" s="2"/>
      <c r="M115" s="2"/>
    </row>
    <row r="116" spans="2:13">
      <c r="B116" t="str">
        <f>IF(ISBLANK(Tareas!B114)," - ",Tareas!B114)</f>
        <v xml:space="preserve"> - </v>
      </c>
      <c r="C116" s="1"/>
      <c r="D116" s="1"/>
      <c r="E116" s="1"/>
      <c r="F116" s="1"/>
      <c r="I116" t="str">
        <f>IF(ISBLANK(Tareas!B114)," - ",Tareas!B114)</f>
        <v xml:space="preserve"> - </v>
      </c>
      <c r="J116" s="2"/>
      <c r="K116" s="2"/>
      <c r="L116" s="2"/>
      <c r="M116" s="2"/>
    </row>
    <row r="117" spans="2:13">
      <c r="B117" t="str">
        <f>IF(ISBLANK(Tareas!B115)," - ",Tareas!B115)</f>
        <v xml:space="preserve"> - </v>
      </c>
      <c r="C117" s="1"/>
      <c r="D117" s="1"/>
      <c r="E117" s="1"/>
      <c r="F117" s="1"/>
      <c r="I117" t="str">
        <f>IF(ISBLANK(Tareas!B115)," - ",Tareas!B115)</f>
        <v xml:space="preserve"> - </v>
      </c>
      <c r="J117" s="2"/>
      <c r="K117" s="2"/>
      <c r="L117" s="2"/>
      <c r="M117" s="2"/>
    </row>
    <row r="118" spans="2:13">
      <c r="B118" t="str">
        <f>IF(ISBLANK(Tareas!B116)," - ",Tareas!B116)</f>
        <v xml:space="preserve"> - </v>
      </c>
      <c r="C118" s="1"/>
      <c r="D118" s="1"/>
      <c r="E118" s="1"/>
      <c r="F118" s="1"/>
      <c r="I118" t="str">
        <f>IF(ISBLANK(Tareas!B116)," - ",Tareas!B116)</f>
        <v xml:space="preserve"> - </v>
      </c>
      <c r="J118" s="2"/>
      <c r="K118" s="2"/>
      <c r="L118" s="2"/>
      <c r="M118" s="2"/>
    </row>
    <row r="119" spans="2:13">
      <c r="B119" t="str">
        <f>IF(ISBLANK(Tareas!B117)," - ",Tareas!B117)</f>
        <v xml:space="preserve"> - </v>
      </c>
      <c r="C119" s="1"/>
      <c r="D119" s="1"/>
      <c r="E119" s="1"/>
      <c r="F119" s="1"/>
      <c r="I119" t="str">
        <f>IF(ISBLANK(Tareas!B117)," - ",Tareas!B117)</f>
        <v xml:space="preserve"> - </v>
      </c>
      <c r="J119" s="2"/>
      <c r="K119" s="2"/>
      <c r="L119" s="2"/>
      <c r="M119" s="2"/>
    </row>
    <row r="120" spans="2:13">
      <c r="B120" t="str">
        <f>IF(ISBLANK(Tareas!B118)," - ",Tareas!B118)</f>
        <v xml:space="preserve"> - </v>
      </c>
      <c r="C120" s="1"/>
      <c r="D120" s="1"/>
      <c r="E120" s="1"/>
      <c r="F120" s="1"/>
      <c r="I120" t="str">
        <f>IF(ISBLANK(Tareas!B118)," - ",Tareas!B118)</f>
        <v xml:space="preserve"> - </v>
      </c>
      <c r="J120" s="2"/>
      <c r="K120" s="2"/>
      <c r="L120" s="2"/>
      <c r="M120" s="2"/>
    </row>
    <row r="121" spans="2:13">
      <c r="B121" t="str">
        <f>IF(ISBLANK(Tareas!B119)," - ",Tareas!B119)</f>
        <v xml:space="preserve"> - </v>
      </c>
      <c r="C121" s="1"/>
      <c r="D121" s="1"/>
      <c r="E121" s="1"/>
      <c r="F121" s="1"/>
      <c r="I121" t="str">
        <f>IF(ISBLANK(Tareas!B119)," - ",Tareas!B119)</f>
        <v xml:space="preserve"> - </v>
      </c>
      <c r="J121" s="2"/>
      <c r="K121" s="2"/>
      <c r="L121" s="2"/>
      <c r="M121" s="2"/>
    </row>
    <row r="122" spans="2:13">
      <c r="B122" t="str">
        <f>IF(ISBLANK(Tareas!B120)," - ",Tareas!B120)</f>
        <v xml:space="preserve"> - </v>
      </c>
      <c r="C122" s="1"/>
      <c r="D122" s="1"/>
      <c r="E122" s="1"/>
      <c r="F122" s="1"/>
      <c r="I122" t="str">
        <f>IF(ISBLANK(Tareas!B120)," - ",Tareas!B120)</f>
        <v xml:space="preserve"> - </v>
      </c>
      <c r="J122" s="2"/>
      <c r="K122" s="2"/>
      <c r="L122" s="2"/>
      <c r="M122" s="2"/>
    </row>
    <row r="123" spans="2:13">
      <c r="B123" t="str">
        <f>IF(ISBLANK(Tareas!B121)," - ",Tareas!B121)</f>
        <v xml:space="preserve"> - </v>
      </c>
      <c r="C123" s="1"/>
      <c r="D123" s="1"/>
      <c r="E123" s="1"/>
      <c r="F123" s="1"/>
      <c r="I123" t="str">
        <f>IF(ISBLANK(Tareas!B121)," - ",Tareas!B121)</f>
        <v xml:space="preserve"> - </v>
      </c>
      <c r="J123" s="2"/>
      <c r="K123" s="2"/>
      <c r="L123" s="2"/>
      <c r="M123" s="2"/>
    </row>
    <row r="124" spans="2:13">
      <c r="B124" t="str">
        <f>IF(ISBLANK(Tareas!B122)," - ",Tareas!B122)</f>
        <v xml:space="preserve"> - </v>
      </c>
      <c r="C124" s="1"/>
      <c r="D124" s="1"/>
      <c r="E124" s="1"/>
      <c r="F124" s="1"/>
      <c r="I124" t="str">
        <f>IF(ISBLANK(Tareas!B122)," - ",Tareas!B122)</f>
        <v xml:space="preserve"> - </v>
      </c>
      <c r="J124" s="2"/>
      <c r="K124" s="2"/>
      <c r="L124" s="2"/>
      <c r="M124" s="2"/>
    </row>
    <row r="125" spans="2:13">
      <c r="B125" t="str">
        <f>IF(ISBLANK(Tareas!B123)," - ",Tareas!B123)</f>
        <v xml:space="preserve"> - </v>
      </c>
      <c r="C125" s="1"/>
      <c r="D125" s="1"/>
      <c r="E125" s="1"/>
      <c r="F125" s="1"/>
      <c r="I125" t="str">
        <f>IF(ISBLANK(Tareas!B123)," - ",Tareas!B123)</f>
        <v xml:space="preserve"> - </v>
      </c>
      <c r="J125" s="2"/>
      <c r="K125" s="2"/>
      <c r="L125" s="2"/>
      <c r="M125" s="2"/>
    </row>
    <row r="126" spans="2:13">
      <c r="B126" t="str">
        <f>IF(ISBLANK(Tareas!B124)," - ",Tareas!B124)</f>
        <v xml:space="preserve"> - </v>
      </c>
      <c r="C126" s="1"/>
      <c r="D126" s="1"/>
      <c r="E126" s="1"/>
      <c r="F126" s="1"/>
      <c r="I126" t="str">
        <f>IF(ISBLANK(Tareas!B124)," - ",Tareas!B124)</f>
        <v xml:space="preserve"> - </v>
      </c>
      <c r="J126" s="2"/>
      <c r="K126" s="2"/>
      <c r="L126" s="2"/>
      <c r="M126" s="2"/>
    </row>
    <row r="127" spans="2:13">
      <c r="B127" t="str">
        <f>IF(ISBLANK(Tareas!B125)," - ",Tareas!B125)</f>
        <v xml:space="preserve"> - </v>
      </c>
      <c r="C127" s="1"/>
      <c r="D127" s="1"/>
      <c r="E127" s="1"/>
      <c r="F127" s="1"/>
      <c r="I127" t="str">
        <f>IF(ISBLANK(Tareas!B125)," - ",Tareas!B125)</f>
        <v xml:space="preserve"> - </v>
      </c>
      <c r="J127" s="2"/>
      <c r="K127" s="2"/>
      <c r="L127" s="2"/>
      <c r="M127" s="2"/>
    </row>
    <row r="128" spans="2:13">
      <c r="B128" t="str">
        <f>IF(ISBLANK(Tareas!B126)," - ",Tareas!B126)</f>
        <v xml:space="preserve"> - </v>
      </c>
      <c r="C128" s="1"/>
      <c r="D128" s="1"/>
      <c r="E128" s="1"/>
      <c r="F128" s="1"/>
      <c r="I128" t="str">
        <f>IF(ISBLANK(Tareas!B126)," - ",Tareas!B126)</f>
        <v xml:space="preserve"> - </v>
      </c>
      <c r="J128" s="2"/>
      <c r="K128" s="2"/>
      <c r="L128" s="2"/>
      <c r="M128" s="2"/>
    </row>
    <row r="129" spans="2:13">
      <c r="B129" t="str">
        <f>IF(ISBLANK(Tareas!B127)," - ",Tareas!B127)</f>
        <v xml:space="preserve"> - </v>
      </c>
      <c r="C129" s="1"/>
      <c r="D129" s="1"/>
      <c r="E129" s="1"/>
      <c r="F129" s="1"/>
      <c r="I129" t="str">
        <f>IF(ISBLANK(Tareas!B127)," - ",Tareas!B127)</f>
        <v xml:space="preserve"> - </v>
      </c>
      <c r="J129" s="2"/>
      <c r="K129" s="2"/>
      <c r="L129" s="2"/>
      <c r="M129" s="2"/>
    </row>
    <row r="130" spans="2:13">
      <c r="B130" t="str">
        <f>IF(ISBLANK(Tareas!B128)," - ",Tareas!B128)</f>
        <v xml:space="preserve"> - </v>
      </c>
      <c r="C130" s="1"/>
      <c r="D130" s="1"/>
      <c r="E130" s="1"/>
      <c r="F130" s="1"/>
      <c r="I130" t="str">
        <f>IF(ISBLANK(Tareas!B128)," - ",Tareas!B128)</f>
        <v xml:space="preserve"> - </v>
      </c>
      <c r="J130" s="2"/>
      <c r="K130" s="2"/>
      <c r="L130" s="2"/>
      <c r="M130" s="2"/>
    </row>
    <row r="131" spans="2:13">
      <c r="B131" t="str">
        <f>IF(ISBLANK(Tareas!B129)," - ",Tareas!B129)</f>
        <v xml:space="preserve"> - </v>
      </c>
      <c r="C131" s="1"/>
      <c r="D131" s="1"/>
      <c r="E131" s="1"/>
      <c r="F131" s="1"/>
      <c r="I131" t="str">
        <f>IF(ISBLANK(Tareas!B129)," - ",Tareas!B129)</f>
        <v xml:space="preserve"> - </v>
      </c>
      <c r="J131" s="2"/>
      <c r="K131" s="2"/>
      <c r="L131" s="2"/>
      <c r="M131" s="2"/>
    </row>
    <row r="132" spans="2:13">
      <c r="B132" t="str">
        <f>IF(ISBLANK(Tareas!B130)," - ",Tareas!B130)</f>
        <v xml:space="preserve"> - </v>
      </c>
      <c r="C132" s="1"/>
      <c r="D132" s="1"/>
      <c r="E132" s="1"/>
      <c r="F132" s="1"/>
      <c r="I132" t="str">
        <f>IF(ISBLANK(Tareas!B130)," - ",Tareas!B130)</f>
        <v xml:space="preserve"> - </v>
      </c>
      <c r="J132" s="2"/>
      <c r="K132" s="2"/>
      <c r="L132" s="2"/>
      <c r="M132" s="2"/>
    </row>
    <row r="133" spans="2:13">
      <c r="B133" t="str">
        <f>IF(ISBLANK(Tareas!B131)," - ",Tareas!B131)</f>
        <v xml:space="preserve"> - </v>
      </c>
      <c r="C133" s="1"/>
      <c r="D133" s="1"/>
      <c r="E133" s="1"/>
      <c r="F133" s="1"/>
      <c r="I133" t="str">
        <f>IF(ISBLANK(Tareas!B131)," - ",Tareas!B131)</f>
        <v xml:space="preserve"> - </v>
      </c>
      <c r="J133" s="2"/>
      <c r="K133" s="2"/>
      <c r="L133" s="2"/>
      <c r="M133" s="2"/>
    </row>
    <row r="134" spans="2:13">
      <c r="B134" t="str">
        <f>IF(ISBLANK(Tareas!B132)," - ",Tareas!B132)</f>
        <v xml:space="preserve"> - </v>
      </c>
      <c r="C134" s="1"/>
      <c r="D134" s="1"/>
      <c r="E134" s="1"/>
      <c r="F134" s="1"/>
      <c r="I134" t="str">
        <f>IF(ISBLANK(Tareas!B132)," - ",Tareas!B132)</f>
        <v xml:space="preserve"> - </v>
      </c>
      <c r="J134" s="2"/>
      <c r="K134" s="2"/>
      <c r="L134" s="2"/>
      <c r="M134" s="2"/>
    </row>
    <row r="135" spans="2:13">
      <c r="B135" t="str">
        <f>IF(ISBLANK(Tareas!B133)," - ",Tareas!B133)</f>
        <v xml:space="preserve"> - </v>
      </c>
      <c r="C135" s="1"/>
      <c r="D135" s="1"/>
      <c r="E135" s="1"/>
      <c r="F135" s="1"/>
      <c r="I135" t="str">
        <f>IF(ISBLANK(Tareas!B133)," - ",Tareas!B133)</f>
        <v xml:space="preserve"> - </v>
      </c>
      <c r="J135" s="2"/>
      <c r="K135" s="2"/>
      <c r="L135" s="2"/>
      <c r="M135" s="2"/>
    </row>
    <row r="136" spans="2:13">
      <c r="B136" t="str">
        <f>IF(ISBLANK(Tareas!B134)," - ",Tareas!B134)</f>
        <v xml:space="preserve"> - </v>
      </c>
      <c r="C136" s="1"/>
      <c r="D136" s="1"/>
      <c r="E136" s="1"/>
      <c r="F136" s="1"/>
      <c r="I136" t="str">
        <f>IF(ISBLANK(Tareas!B134)," - ",Tareas!B134)</f>
        <v xml:space="preserve"> - </v>
      </c>
      <c r="J136" s="2"/>
      <c r="K136" s="2"/>
      <c r="L136" s="2"/>
      <c r="M136" s="2"/>
    </row>
    <row r="137" spans="2:13">
      <c r="B137" t="str">
        <f>IF(ISBLANK(Tareas!B135)," - ",Tareas!B135)</f>
        <v xml:space="preserve"> - </v>
      </c>
      <c r="C137" s="1"/>
      <c r="D137" s="1"/>
      <c r="E137" s="1"/>
      <c r="F137" s="1"/>
      <c r="I137" t="str">
        <f>IF(ISBLANK(Tareas!B135)," - ",Tareas!B135)</f>
        <v xml:space="preserve"> - </v>
      </c>
      <c r="J137" s="2"/>
      <c r="K137" s="2"/>
      <c r="L137" s="2"/>
      <c r="M137" s="2"/>
    </row>
    <row r="138" spans="2:13">
      <c r="B138" t="str">
        <f>IF(ISBLANK(Tareas!B136)," - ",Tareas!B136)</f>
        <v xml:space="preserve"> - </v>
      </c>
      <c r="C138" s="1"/>
      <c r="D138" s="1"/>
      <c r="E138" s="1"/>
      <c r="F138" s="1"/>
      <c r="I138" t="str">
        <f>IF(ISBLANK(Tareas!B136)," - ",Tareas!B136)</f>
        <v xml:space="preserve"> - </v>
      </c>
      <c r="J138" s="2"/>
      <c r="K138" s="2"/>
      <c r="L138" s="2"/>
      <c r="M138" s="2"/>
    </row>
    <row r="139" spans="2:13">
      <c r="B139" t="str">
        <f>IF(ISBLANK(Tareas!B137)," - ",Tareas!B137)</f>
        <v xml:space="preserve"> - </v>
      </c>
      <c r="C139" s="1"/>
      <c r="D139" s="1"/>
      <c r="E139" s="1"/>
      <c r="F139" s="1"/>
      <c r="I139" t="str">
        <f>IF(ISBLANK(Tareas!B137)," - ",Tareas!B137)</f>
        <v xml:space="preserve"> - </v>
      </c>
      <c r="J139" s="2"/>
      <c r="K139" s="2"/>
      <c r="L139" s="2"/>
      <c r="M139" s="2"/>
    </row>
    <row r="140" spans="2:13">
      <c r="B140" t="str">
        <f>IF(ISBLANK(Tareas!B138)," - ",Tareas!B138)</f>
        <v xml:space="preserve"> - </v>
      </c>
      <c r="C140" s="1"/>
      <c r="D140" s="1"/>
      <c r="E140" s="1"/>
      <c r="F140" s="1"/>
      <c r="I140" t="str">
        <f>IF(ISBLANK(Tareas!B138)," - ",Tareas!B138)</f>
        <v xml:space="preserve"> - </v>
      </c>
      <c r="J140" s="2"/>
      <c r="K140" s="2"/>
      <c r="L140" s="2"/>
      <c r="M140" s="2"/>
    </row>
    <row r="141" spans="2:13">
      <c r="B141" t="str">
        <f>IF(ISBLANK(Tareas!B139)," - ",Tareas!B139)</f>
        <v xml:space="preserve"> - </v>
      </c>
      <c r="C141" s="1"/>
      <c r="D141" s="1"/>
      <c r="E141" s="1"/>
      <c r="F141" s="1"/>
      <c r="I141" t="str">
        <f>IF(ISBLANK(Tareas!B139)," - ",Tareas!B139)</f>
        <v xml:space="preserve"> - </v>
      </c>
      <c r="J141" s="2"/>
      <c r="K141" s="2"/>
      <c r="L141" s="2"/>
      <c r="M141" s="2"/>
    </row>
    <row r="142" spans="2:13">
      <c r="B142" t="str">
        <f>IF(ISBLANK(Tareas!B140)," - ",Tareas!B140)</f>
        <v xml:space="preserve"> - </v>
      </c>
      <c r="C142" s="1"/>
      <c r="D142" s="1"/>
      <c r="E142" s="1"/>
      <c r="F142" s="1"/>
      <c r="I142" t="str">
        <f>IF(ISBLANK(Tareas!B140)," - ",Tareas!B140)</f>
        <v xml:space="preserve"> - </v>
      </c>
      <c r="J142" s="2"/>
      <c r="K142" s="2"/>
      <c r="L142" s="2"/>
      <c r="M142" s="2"/>
    </row>
    <row r="143" spans="2:13">
      <c r="B143" t="str">
        <f>IF(ISBLANK(Tareas!B141)," - ",Tareas!B141)</f>
        <v xml:space="preserve"> - </v>
      </c>
      <c r="C143" s="1"/>
      <c r="D143" s="1"/>
      <c r="E143" s="1"/>
      <c r="F143" s="1"/>
      <c r="I143" t="str">
        <f>IF(ISBLANK(Tareas!B141)," - ",Tareas!B141)</f>
        <v xml:space="preserve"> - </v>
      </c>
      <c r="J143" s="2"/>
      <c r="K143" s="2"/>
      <c r="L143" s="2"/>
      <c r="M143" s="2"/>
    </row>
    <row r="144" spans="2:13">
      <c r="B144" t="str">
        <f>IF(ISBLANK(Tareas!B142)," - ",Tareas!B142)</f>
        <v xml:space="preserve"> - </v>
      </c>
      <c r="C144" s="1"/>
      <c r="D144" s="1"/>
      <c r="E144" s="1"/>
      <c r="F144" s="1"/>
      <c r="I144" t="str">
        <f>IF(ISBLANK(Tareas!B142)," - ",Tareas!B142)</f>
        <v xml:space="preserve"> - </v>
      </c>
      <c r="J144" s="2"/>
      <c r="K144" s="2"/>
      <c r="L144" s="2"/>
      <c r="M144" s="2"/>
    </row>
    <row r="145" spans="2:13">
      <c r="B145" t="str">
        <f>IF(ISBLANK(Tareas!B143)," - ",Tareas!B143)</f>
        <v xml:space="preserve"> - </v>
      </c>
      <c r="C145" s="1"/>
      <c r="D145" s="1"/>
      <c r="E145" s="1"/>
      <c r="F145" s="1"/>
      <c r="I145" t="str">
        <f>IF(ISBLANK(Tareas!B143)," - ",Tareas!B143)</f>
        <v xml:space="preserve"> - </v>
      </c>
      <c r="J145" s="2"/>
      <c r="K145" s="2"/>
      <c r="L145" s="2"/>
      <c r="M145" s="2"/>
    </row>
    <row r="146" spans="2:13">
      <c r="B146" t="str">
        <f>IF(ISBLANK(Tareas!B144)," - ",Tareas!B144)</f>
        <v xml:space="preserve"> - </v>
      </c>
      <c r="C146" s="1"/>
      <c r="D146" s="1"/>
      <c r="E146" s="1"/>
      <c r="F146" s="1"/>
      <c r="I146" t="str">
        <f>IF(ISBLANK(Tareas!B144)," - ",Tareas!B144)</f>
        <v xml:space="preserve"> - </v>
      </c>
      <c r="J146" s="2"/>
      <c r="K146" s="2"/>
      <c r="L146" s="2"/>
      <c r="M146" s="2"/>
    </row>
    <row r="147" spans="2:13">
      <c r="B147" t="str">
        <f>IF(ISBLANK(Tareas!B145)," - ",Tareas!B145)</f>
        <v xml:space="preserve"> - </v>
      </c>
      <c r="C147" s="1"/>
      <c r="D147" s="1"/>
      <c r="E147" s="1"/>
      <c r="F147" s="1"/>
      <c r="I147" t="str">
        <f>IF(ISBLANK(Tareas!B145)," - ",Tareas!B145)</f>
        <v xml:space="preserve"> - </v>
      </c>
      <c r="J147" s="2"/>
      <c r="K147" s="2"/>
      <c r="L147" s="2"/>
      <c r="M147" s="2"/>
    </row>
    <row r="148" spans="2:13">
      <c r="B148" t="str">
        <f>IF(ISBLANK(Tareas!B146)," - ",Tareas!B146)</f>
        <v xml:space="preserve"> - </v>
      </c>
      <c r="C148" s="1"/>
      <c r="D148" s="1"/>
      <c r="E148" s="1"/>
      <c r="F148" s="1"/>
      <c r="I148" t="str">
        <f>IF(ISBLANK(Tareas!B146)," - ",Tareas!B146)</f>
        <v xml:space="preserve"> - </v>
      </c>
      <c r="J148" s="2"/>
      <c r="K148" s="2"/>
      <c r="L148" s="2"/>
      <c r="M148" s="2"/>
    </row>
    <row r="149" spans="2:13">
      <c r="B149" t="str">
        <f>IF(ISBLANK(Tareas!B147)," - ",Tareas!B147)</f>
        <v xml:space="preserve"> - </v>
      </c>
      <c r="C149" s="1"/>
      <c r="D149" s="1"/>
      <c r="E149" s="1"/>
      <c r="F149" s="1"/>
      <c r="I149" t="str">
        <f>IF(ISBLANK(Tareas!B147)," - ",Tareas!B147)</f>
        <v xml:space="preserve"> - </v>
      </c>
      <c r="J149" s="2"/>
      <c r="K149" s="2"/>
      <c r="L149" s="2"/>
      <c r="M149" s="2"/>
    </row>
    <row r="150" spans="2:13">
      <c r="B150" t="str">
        <f>IF(ISBLANK(Tareas!B148)," - ",Tareas!B148)</f>
        <v xml:space="preserve"> - </v>
      </c>
      <c r="C150" s="1"/>
      <c r="D150" s="1"/>
      <c r="E150" s="1"/>
      <c r="F150" s="1"/>
      <c r="I150" t="str">
        <f>IF(ISBLANK(Tareas!B148)," - ",Tareas!B148)</f>
        <v xml:space="preserve"> - </v>
      </c>
      <c r="J150" s="2"/>
      <c r="K150" s="2"/>
      <c r="L150" s="2"/>
      <c r="M150" s="2"/>
    </row>
    <row r="151" spans="2:13">
      <c r="B151" t="str">
        <f>IF(ISBLANK(Tareas!B149)," - ",Tareas!B149)</f>
        <v xml:space="preserve"> - </v>
      </c>
      <c r="C151" s="1"/>
      <c r="D151" s="1"/>
      <c r="E151" s="1"/>
      <c r="F151" s="1"/>
      <c r="I151" t="str">
        <f>IF(ISBLANK(Tareas!B149)," - ",Tareas!B149)</f>
        <v xml:space="preserve"> - </v>
      </c>
      <c r="J151" s="2"/>
      <c r="K151" s="2"/>
      <c r="L151" s="2"/>
      <c r="M151" s="2"/>
    </row>
    <row r="152" spans="2:13">
      <c r="B152" t="str">
        <f>IF(ISBLANK(Tareas!B150)," - ",Tareas!B150)</f>
        <v xml:space="preserve"> - </v>
      </c>
      <c r="C152" s="1"/>
      <c r="D152" s="1"/>
      <c r="E152" s="1"/>
      <c r="F152" s="1"/>
      <c r="I152" t="str">
        <f>IF(ISBLANK(Tareas!B150)," - ",Tareas!B150)</f>
        <v xml:space="preserve"> - </v>
      </c>
      <c r="J152" s="2"/>
      <c r="K152" s="2"/>
      <c r="L152" s="2"/>
      <c r="M152" s="2"/>
    </row>
    <row r="153" spans="2:13">
      <c r="B153" t="str">
        <f>IF(ISBLANK(Tareas!B151)," - ",Tareas!B151)</f>
        <v xml:space="preserve"> - </v>
      </c>
      <c r="C153" s="1"/>
      <c r="D153" s="1"/>
      <c r="E153" s="1"/>
      <c r="F153" s="1"/>
      <c r="I153" t="str">
        <f>IF(ISBLANK(Tareas!B151)," - ",Tareas!B151)</f>
        <v xml:space="preserve"> - </v>
      </c>
      <c r="J153" s="2"/>
      <c r="K153" s="2"/>
      <c r="L153" s="2"/>
      <c r="M153" s="2"/>
    </row>
    <row r="154" spans="2:13">
      <c r="B154" t="str">
        <f>IF(ISBLANK(Tareas!B152)," - ",Tareas!B152)</f>
        <v xml:space="preserve"> - </v>
      </c>
      <c r="C154" s="1"/>
      <c r="D154" s="1"/>
      <c r="E154" s="1"/>
      <c r="F154" s="1"/>
      <c r="I154" t="str">
        <f>IF(ISBLANK(Tareas!B152)," - ",Tareas!B152)</f>
        <v xml:space="preserve"> - </v>
      </c>
      <c r="J154" s="2"/>
      <c r="K154" s="2"/>
      <c r="L154" s="2"/>
      <c r="M154" s="2"/>
    </row>
    <row r="155" spans="2:13">
      <c r="B155" t="str">
        <f>IF(ISBLANK(Tareas!B153)," - ",Tareas!B153)</f>
        <v xml:space="preserve"> - </v>
      </c>
      <c r="C155" s="1"/>
      <c r="D155" s="1"/>
      <c r="E155" s="1"/>
      <c r="F155" s="1"/>
      <c r="I155" t="str">
        <f>IF(ISBLANK(Tareas!B153)," - ",Tareas!B153)</f>
        <v xml:space="preserve"> - </v>
      </c>
      <c r="J155" s="2"/>
      <c r="K155" s="2"/>
      <c r="L155" s="2"/>
      <c r="M155" s="2"/>
    </row>
    <row r="156" spans="2:13">
      <c r="B156" t="str">
        <f>IF(ISBLANK(Tareas!B154)," - ",Tareas!B154)</f>
        <v xml:space="preserve"> - </v>
      </c>
      <c r="C156" s="1"/>
      <c r="D156" s="1"/>
      <c r="E156" s="1"/>
      <c r="F156" s="1"/>
      <c r="I156" t="str">
        <f>IF(ISBLANK(Tareas!B154)," - ",Tareas!B154)</f>
        <v xml:space="preserve"> - </v>
      </c>
      <c r="J156" s="2"/>
      <c r="K156" s="2"/>
      <c r="L156" s="2"/>
      <c r="M156" s="2"/>
    </row>
    <row r="157" spans="2:13">
      <c r="B157" t="str">
        <f>IF(ISBLANK(Tareas!B155)," - ",Tareas!B155)</f>
        <v xml:space="preserve"> - </v>
      </c>
      <c r="C157" s="1"/>
      <c r="D157" s="1"/>
      <c r="E157" s="1"/>
      <c r="F157" s="1"/>
      <c r="I157" t="str">
        <f>IF(ISBLANK(Tareas!B155)," - ",Tareas!B155)</f>
        <v xml:space="preserve"> - </v>
      </c>
      <c r="J157" s="2"/>
      <c r="K157" s="2"/>
      <c r="L157" s="2"/>
      <c r="M157" s="2"/>
    </row>
    <row r="158" spans="2:13">
      <c r="B158" t="str">
        <f>IF(ISBLANK(Tareas!B156)," - ",Tareas!B156)</f>
        <v xml:space="preserve"> - </v>
      </c>
      <c r="C158" s="1"/>
      <c r="D158" s="1"/>
      <c r="E158" s="1"/>
      <c r="F158" s="1"/>
      <c r="I158" t="str">
        <f>IF(ISBLANK(Tareas!B156)," - ",Tareas!B156)</f>
        <v xml:space="preserve"> - </v>
      </c>
      <c r="J158" s="2"/>
      <c r="K158" s="2"/>
      <c r="L158" s="2"/>
      <c r="M158" s="2"/>
    </row>
    <row r="159" spans="2:13">
      <c r="B159" t="str">
        <f>IF(ISBLANK(Tareas!B157)," - ",Tareas!B157)</f>
        <v xml:space="preserve"> - </v>
      </c>
      <c r="C159" s="1"/>
      <c r="D159" s="1"/>
      <c r="E159" s="1"/>
      <c r="F159" s="1"/>
      <c r="I159" t="str">
        <f>IF(ISBLANK(Tareas!B157)," - ",Tareas!B157)</f>
        <v xml:space="preserve"> - </v>
      </c>
      <c r="J159" s="2"/>
      <c r="K159" s="2"/>
      <c r="L159" s="2"/>
      <c r="M159" s="2"/>
    </row>
    <row r="160" spans="2:13">
      <c r="B160" t="str">
        <f>IF(ISBLANK(Tareas!B158)," - ",Tareas!B158)</f>
        <v xml:space="preserve"> - </v>
      </c>
      <c r="C160" s="1"/>
      <c r="D160" s="1"/>
      <c r="E160" s="1"/>
      <c r="F160" s="1"/>
      <c r="I160" t="str">
        <f>IF(ISBLANK(Tareas!B158)," - ",Tareas!B158)</f>
        <v xml:space="preserve"> - </v>
      </c>
      <c r="J160" s="2"/>
      <c r="K160" s="2"/>
      <c r="L160" s="2"/>
      <c r="M160" s="2"/>
    </row>
    <row r="161" spans="2:13">
      <c r="B161" t="str">
        <f>IF(ISBLANK(Tareas!B159)," - ",Tareas!B159)</f>
        <v xml:space="preserve"> - </v>
      </c>
      <c r="C161" s="1"/>
      <c r="D161" s="1"/>
      <c r="E161" s="1"/>
      <c r="F161" s="1"/>
      <c r="I161" t="str">
        <f>IF(ISBLANK(Tareas!B159)," - ",Tareas!B159)</f>
        <v xml:space="preserve"> - </v>
      </c>
      <c r="J161" s="2"/>
      <c r="K161" s="2"/>
      <c r="L161" s="2"/>
      <c r="M161" s="2"/>
    </row>
    <row r="162" spans="2:13">
      <c r="B162" t="str">
        <f>IF(ISBLANK(Tareas!B160)," - ",Tareas!B160)</f>
        <v xml:space="preserve"> - </v>
      </c>
      <c r="C162" s="1"/>
      <c r="D162" s="1"/>
      <c r="E162" s="1"/>
      <c r="F162" s="1"/>
      <c r="I162" t="str">
        <f>IF(ISBLANK(Tareas!B160)," - ",Tareas!B160)</f>
        <v xml:space="preserve"> - </v>
      </c>
      <c r="J162" s="2"/>
      <c r="K162" s="2"/>
      <c r="L162" s="2"/>
      <c r="M162" s="2"/>
    </row>
    <row r="163" spans="2:13">
      <c r="B163" t="str">
        <f>IF(ISBLANK(Tareas!B161)," - ",Tareas!B161)</f>
        <v xml:space="preserve"> - </v>
      </c>
      <c r="C163" s="1"/>
      <c r="D163" s="1"/>
      <c r="E163" s="1"/>
      <c r="F163" s="1"/>
      <c r="I163" t="str">
        <f>IF(ISBLANK(Tareas!B161)," - ",Tareas!B161)</f>
        <v xml:space="preserve"> - </v>
      </c>
      <c r="J163" s="2"/>
      <c r="K163" s="2"/>
      <c r="L163" s="2"/>
      <c r="M163" s="2"/>
    </row>
    <row r="164" spans="2:13">
      <c r="B164" t="str">
        <f>IF(ISBLANK(Tareas!B162)," - ",Tareas!B162)</f>
        <v xml:space="preserve"> - </v>
      </c>
      <c r="C164" s="1"/>
      <c r="D164" s="1"/>
      <c r="E164" s="1"/>
      <c r="F164" s="1"/>
      <c r="I164" t="str">
        <f>IF(ISBLANK(Tareas!B162)," - ",Tareas!B162)</f>
        <v xml:space="preserve"> - </v>
      </c>
      <c r="J164" s="2"/>
      <c r="K164" s="2"/>
      <c r="L164" s="2"/>
      <c r="M164" s="2"/>
    </row>
    <row r="165" spans="2:13">
      <c r="B165" t="str">
        <f>IF(ISBLANK(Tareas!B163)," - ",Tareas!B163)</f>
        <v xml:space="preserve"> - </v>
      </c>
      <c r="C165" s="1"/>
      <c r="D165" s="1"/>
      <c r="E165" s="1"/>
      <c r="F165" s="1"/>
      <c r="I165" t="str">
        <f>IF(ISBLANK(Tareas!B163)," - ",Tareas!B163)</f>
        <v xml:space="preserve"> - </v>
      </c>
      <c r="J165" s="2"/>
      <c r="K165" s="2"/>
      <c r="L165" s="2"/>
      <c r="M165" s="2"/>
    </row>
    <row r="166" spans="2:13">
      <c r="B166" t="str">
        <f>IF(ISBLANK(Tareas!B164)," - ",Tareas!B164)</f>
        <v xml:space="preserve"> - </v>
      </c>
      <c r="C166" s="1"/>
      <c r="D166" s="1"/>
      <c r="E166" s="1"/>
      <c r="F166" s="1"/>
      <c r="I166" t="str">
        <f>IF(ISBLANK(Tareas!B164)," - ",Tareas!B164)</f>
        <v xml:space="preserve"> - </v>
      </c>
      <c r="J166" s="2"/>
      <c r="K166" s="2"/>
      <c r="L166" s="2"/>
      <c r="M166" s="2"/>
    </row>
    <row r="167" spans="2:13">
      <c r="B167" t="str">
        <f>IF(ISBLANK(Tareas!B165)," - ",Tareas!B165)</f>
        <v xml:space="preserve"> - </v>
      </c>
      <c r="C167" s="1"/>
      <c r="D167" s="1"/>
      <c r="E167" s="1"/>
      <c r="F167" s="1"/>
      <c r="I167" t="str">
        <f>IF(ISBLANK(Tareas!B165)," - ",Tareas!B165)</f>
        <v xml:space="preserve"> - </v>
      </c>
      <c r="J167" s="2"/>
      <c r="K167" s="2"/>
      <c r="L167" s="2"/>
      <c r="M167" s="2"/>
    </row>
    <row r="168" spans="2:13">
      <c r="B168" t="str">
        <f>IF(ISBLANK(Tareas!B166)," - ",Tareas!B166)</f>
        <v xml:space="preserve"> - </v>
      </c>
      <c r="C168" s="1"/>
      <c r="D168" s="1"/>
      <c r="E168" s="1"/>
      <c r="F168" s="1"/>
      <c r="I168" t="str">
        <f>IF(ISBLANK(Tareas!B166)," - ",Tareas!B166)</f>
        <v xml:space="preserve"> - </v>
      </c>
      <c r="J168" s="2"/>
      <c r="K168" s="2"/>
      <c r="L168" s="2"/>
      <c r="M168" s="2"/>
    </row>
    <row r="169" spans="2:13">
      <c r="B169" t="str">
        <f>IF(ISBLANK(Tareas!B167)," - ",Tareas!B167)</f>
        <v xml:space="preserve"> - </v>
      </c>
      <c r="C169" s="1"/>
      <c r="D169" s="1"/>
      <c r="E169" s="1"/>
      <c r="F169" s="1"/>
      <c r="I169" t="str">
        <f>IF(ISBLANK(Tareas!B167)," - ",Tareas!B167)</f>
        <v xml:space="preserve"> - </v>
      </c>
      <c r="J169" s="2"/>
      <c r="K169" s="2"/>
      <c r="L169" s="2"/>
      <c r="M169" s="2"/>
    </row>
    <row r="170" spans="2:13">
      <c r="B170" t="str">
        <f>IF(ISBLANK(Tareas!B168)," - ",Tareas!B168)</f>
        <v xml:space="preserve"> - </v>
      </c>
      <c r="C170" s="1"/>
      <c r="D170" s="1"/>
      <c r="E170" s="1"/>
      <c r="F170" s="1"/>
      <c r="I170" t="str">
        <f>IF(ISBLANK(Tareas!B168)," - ",Tareas!B168)</f>
        <v xml:space="preserve"> - </v>
      </c>
      <c r="J170" s="2"/>
      <c r="K170" s="2"/>
      <c r="L170" s="2"/>
      <c r="M170" s="2"/>
    </row>
    <row r="171" spans="2:13">
      <c r="B171" t="str">
        <f>IF(ISBLANK(Tareas!B169)," - ",Tareas!B169)</f>
        <v xml:space="preserve"> - </v>
      </c>
      <c r="C171" s="1"/>
      <c r="D171" s="1"/>
      <c r="E171" s="1"/>
      <c r="F171" s="1"/>
      <c r="I171" t="str">
        <f>IF(ISBLANK(Tareas!B169)," - ",Tareas!B169)</f>
        <v xml:space="preserve"> - </v>
      </c>
      <c r="J171" s="2"/>
      <c r="K171" s="2"/>
      <c r="L171" s="2"/>
      <c r="M171" s="2"/>
    </row>
    <row r="172" spans="2:13">
      <c r="B172" t="str">
        <f>IF(ISBLANK(Tareas!B170)," - ",Tareas!B170)</f>
        <v xml:space="preserve"> - </v>
      </c>
      <c r="C172" s="1"/>
      <c r="D172" s="1"/>
      <c r="E172" s="1"/>
      <c r="F172" s="1"/>
      <c r="I172" t="str">
        <f>IF(ISBLANK(Tareas!B170)," - ",Tareas!B170)</f>
        <v xml:space="preserve"> - </v>
      </c>
      <c r="J172" s="2"/>
      <c r="K172" s="2"/>
      <c r="L172" s="2"/>
      <c r="M172" s="2"/>
    </row>
    <row r="173" spans="2:13">
      <c r="B173" t="str">
        <f>IF(ISBLANK(Tareas!B171)," - ",Tareas!B171)</f>
        <v xml:space="preserve"> - </v>
      </c>
      <c r="C173" s="1"/>
      <c r="D173" s="1"/>
      <c r="E173" s="1"/>
      <c r="F173" s="1"/>
      <c r="I173" t="str">
        <f>IF(ISBLANK(Tareas!B171)," - ",Tareas!B171)</f>
        <v xml:space="preserve"> - </v>
      </c>
      <c r="J173" s="2"/>
      <c r="K173" s="2"/>
      <c r="L173" s="2"/>
      <c r="M173" s="2"/>
    </row>
    <row r="174" spans="2:13">
      <c r="B174" t="str">
        <f>IF(ISBLANK(Tareas!B172)," - ",Tareas!B172)</f>
        <v xml:space="preserve"> - </v>
      </c>
      <c r="C174" s="1"/>
      <c r="D174" s="1"/>
      <c r="E174" s="1"/>
      <c r="F174" s="1"/>
      <c r="I174" t="str">
        <f>IF(ISBLANK(Tareas!B172)," - ",Tareas!B172)</f>
        <v xml:space="preserve"> - </v>
      </c>
      <c r="J174" s="2"/>
      <c r="K174" s="2"/>
      <c r="L174" s="2"/>
      <c r="M174" s="2"/>
    </row>
    <row r="175" spans="2:13">
      <c r="B175" t="str">
        <f>IF(ISBLANK(Tareas!B173)," - ",Tareas!B173)</f>
        <v xml:space="preserve"> - </v>
      </c>
      <c r="C175" s="1"/>
      <c r="D175" s="1"/>
      <c r="E175" s="1"/>
      <c r="F175" s="1"/>
      <c r="I175" t="str">
        <f>IF(ISBLANK(Tareas!B173)," - ",Tareas!B173)</f>
        <v xml:space="preserve"> - </v>
      </c>
      <c r="J175" s="2"/>
      <c r="K175" s="2"/>
      <c r="L175" s="2"/>
      <c r="M175" s="2"/>
    </row>
    <row r="176" spans="2:13">
      <c r="B176" t="str">
        <f>IF(ISBLANK(Tareas!B174)," - ",Tareas!B174)</f>
        <v xml:space="preserve"> - </v>
      </c>
      <c r="C176" s="1"/>
      <c r="D176" s="1"/>
      <c r="E176" s="1"/>
      <c r="F176" s="1"/>
      <c r="I176" t="str">
        <f>IF(ISBLANK(Tareas!B174)," - ",Tareas!B174)</f>
        <v xml:space="preserve"> - </v>
      </c>
      <c r="J176" s="2"/>
      <c r="K176" s="2"/>
      <c r="L176" s="2"/>
      <c r="M176" s="2"/>
    </row>
    <row r="177" spans="2:13">
      <c r="B177" t="str">
        <f>IF(ISBLANK(Tareas!B175)," - ",Tareas!B175)</f>
        <v xml:space="preserve"> - </v>
      </c>
      <c r="C177" s="1"/>
      <c r="D177" s="1"/>
      <c r="E177" s="1"/>
      <c r="F177" s="1"/>
      <c r="I177" t="str">
        <f>IF(ISBLANK(Tareas!B175)," - ",Tareas!B175)</f>
        <v xml:space="preserve"> - </v>
      </c>
      <c r="J177" s="2"/>
      <c r="K177" s="2"/>
      <c r="L177" s="2"/>
      <c r="M177" s="2"/>
    </row>
    <row r="178" spans="2:13">
      <c r="B178" t="str">
        <f>IF(ISBLANK(Tareas!B176)," - ",Tareas!B176)</f>
        <v xml:space="preserve"> - </v>
      </c>
      <c r="C178" s="1"/>
      <c r="D178" s="1"/>
      <c r="E178" s="1"/>
      <c r="F178" s="1"/>
      <c r="I178" t="str">
        <f>IF(ISBLANK(Tareas!B176)," - ",Tareas!B176)</f>
        <v xml:space="preserve"> - </v>
      </c>
      <c r="J178" s="2"/>
      <c r="K178" s="2"/>
      <c r="L178" s="2"/>
      <c r="M178" s="2"/>
    </row>
    <row r="179" spans="2:13">
      <c r="B179" t="str">
        <f>IF(ISBLANK(Tareas!B177)," - ",Tareas!B177)</f>
        <v xml:space="preserve"> - </v>
      </c>
      <c r="C179" s="1"/>
      <c r="D179" s="1"/>
      <c r="E179" s="1"/>
      <c r="F179" s="1"/>
      <c r="I179" t="str">
        <f>IF(ISBLANK(Tareas!B177)," - ",Tareas!B177)</f>
        <v xml:space="preserve"> - </v>
      </c>
      <c r="J179" s="2"/>
      <c r="K179" s="2"/>
      <c r="L179" s="2"/>
      <c r="M179" s="2"/>
    </row>
    <row r="180" spans="2:13">
      <c r="B180" t="str">
        <f>IF(ISBLANK(Tareas!B178)," - ",Tareas!B178)</f>
        <v xml:space="preserve"> - </v>
      </c>
      <c r="C180" s="1"/>
      <c r="D180" s="1"/>
      <c r="E180" s="1"/>
      <c r="F180" s="1"/>
      <c r="I180" t="str">
        <f>IF(ISBLANK(Tareas!B178)," - ",Tareas!B178)</f>
        <v xml:space="preserve"> - </v>
      </c>
      <c r="J180" s="2"/>
      <c r="K180" s="2"/>
      <c r="L180" s="2"/>
      <c r="M180" s="2"/>
    </row>
    <row r="181" spans="2:13">
      <c r="B181" t="str">
        <f>IF(ISBLANK(Tareas!B179)," - ",Tareas!B179)</f>
        <v xml:space="preserve"> - </v>
      </c>
      <c r="C181" s="1"/>
      <c r="D181" s="1"/>
      <c r="E181" s="1"/>
      <c r="F181" s="1"/>
      <c r="I181" t="str">
        <f>IF(ISBLANK(Tareas!B179)," - ",Tareas!B179)</f>
        <v xml:space="preserve"> - </v>
      </c>
      <c r="J181" s="2"/>
      <c r="K181" s="2"/>
      <c r="L181" s="2"/>
      <c r="M181" s="2"/>
    </row>
    <row r="182" spans="2:13">
      <c r="B182" t="str">
        <f>IF(ISBLANK(Tareas!B180)," - ",Tareas!B180)</f>
        <v xml:space="preserve"> - </v>
      </c>
      <c r="C182" s="1"/>
      <c r="D182" s="1"/>
      <c r="E182" s="1"/>
      <c r="F182" s="1"/>
      <c r="I182" t="str">
        <f>IF(ISBLANK(Tareas!B180)," - ",Tareas!B180)</f>
        <v xml:space="preserve"> - </v>
      </c>
      <c r="J182" s="2"/>
      <c r="K182" s="2"/>
      <c r="L182" s="2"/>
      <c r="M182" s="2"/>
    </row>
    <row r="183" spans="2:13">
      <c r="B183" t="str">
        <f>IF(ISBLANK(Tareas!B181)," - ",Tareas!B181)</f>
        <v xml:space="preserve"> - </v>
      </c>
      <c r="C183" s="1"/>
      <c r="D183" s="1"/>
      <c r="E183" s="1"/>
      <c r="F183" s="1"/>
      <c r="I183" t="str">
        <f>IF(ISBLANK(Tareas!B181)," - ",Tareas!B181)</f>
        <v xml:space="preserve"> - </v>
      </c>
      <c r="J183" s="2"/>
      <c r="K183" s="2"/>
      <c r="L183" s="2"/>
      <c r="M183" s="2"/>
    </row>
    <row r="184" spans="2:13">
      <c r="B184" t="str">
        <f>IF(ISBLANK(Tareas!B182)," - ",Tareas!B182)</f>
        <v xml:space="preserve"> - </v>
      </c>
      <c r="C184" s="1"/>
      <c r="D184" s="1"/>
      <c r="E184" s="1"/>
      <c r="F184" s="1"/>
      <c r="I184" t="str">
        <f>IF(ISBLANK(Tareas!B182)," - ",Tareas!B182)</f>
        <v xml:space="preserve"> - </v>
      </c>
      <c r="J184" s="2"/>
      <c r="K184" s="2"/>
      <c r="L184" s="2"/>
      <c r="M184" s="2"/>
    </row>
    <row r="185" spans="2:13">
      <c r="B185" t="str">
        <f>IF(ISBLANK(Tareas!B183)," - ",Tareas!B183)</f>
        <v xml:space="preserve"> - </v>
      </c>
      <c r="C185" s="1"/>
      <c r="D185" s="1"/>
      <c r="E185" s="1"/>
      <c r="F185" s="1"/>
      <c r="I185" t="str">
        <f>IF(ISBLANK(Tareas!B183)," - ",Tareas!B183)</f>
        <v xml:space="preserve"> - </v>
      </c>
      <c r="J185" s="2"/>
      <c r="K185" s="2"/>
      <c r="L185" s="2"/>
      <c r="M185" s="2"/>
    </row>
    <row r="186" spans="2:13">
      <c r="B186" t="str">
        <f>IF(ISBLANK(Tareas!B184)," - ",Tareas!B184)</f>
        <v xml:space="preserve"> - </v>
      </c>
      <c r="C186" s="1"/>
      <c r="D186" s="1"/>
      <c r="E186" s="1"/>
      <c r="F186" s="1"/>
      <c r="I186" t="str">
        <f>IF(ISBLANK(Tareas!B184)," - ",Tareas!B184)</f>
        <v xml:space="preserve"> - </v>
      </c>
      <c r="J186" s="2"/>
      <c r="K186" s="2"/>
      <c r="L186" s="2"/>
      <c r="M186" s="2"/>
    </row>
    <row r="187" spans="2:13">
      <c r="B187" t="str">
        <f>IF(ISBLANK(Tareas!B185)," - ",Tareas!B185)</f>
        <v xml:space="preserve"> - </v>
      </c>
      <c r="C187" s="1"/>
      <c r="D187" s="1"/>
      <c r="E187" s="1"/>
      <c r="F187" s="1"/>
      <c r="I187" t="str">
        <f>IF(ISBLANK(Tareas!B185)," - ",Tareas!B185)</f>
        <v xml:space="preserve"> - </v>
      </c>
      <c r="J187" s="2"/>
      <c r="K187" s="2"/>
      <c r="L187" s="2"/>
      <c r="M187" s="2"/>
    </row>
    <row r="188" spans="2:13">
      <c r="B188" t="str">
        <f>IF(ISBLANK(Tareas!B186)," - ",Tareas!B186)</f>
        <v xml:space="preserve"> - </v>
      </c>
      <c r="C188" s="1"/>
      <c r="D188" s="1"/>
      <c r="E188" s="1"/>
      <c r="F188" s="1"/>
      <c r="I188" t="str">
        <f>IF(ISBLANK(Tareas!B186)," - ",Tareas!B186)</f>
        <v xml:space="preserve"> - </v>
      </c>
      <c r="J188" s="2"/>
      <c r="K188" s="2"/>
      <c r="L188" s="2"/>
      <c r="M188" s="2"/>
    </row>
    <row r="189" spans="2:13">
      <c r="B189" t="str">
        <f>IF(ISBLANK(Tareas!B187)," - ",Tareas!B187)</f>
        <v xml:space="preserve"> - </v>
      </c>
      <c r="C189" s="1"/>
      <c r="D189" s="1"/>
      <c r="E189" s="1"/>
      <c r="F189" s="1"/>
      <c r="I189" t="str">
        <f>IF(ISBLANK(Tareas!B187)," - ",Tareas!B187)</f>
        <v xml:space="preserve"> - </v>
      </c>
      <c r="J189" s="2"/>
      <c r="K189" s="2"/>
      <c r="L189" s="2"/>
      <c r="M189" s="2"/>
    </row>
    <row r="190" spans="2:13">
      <c r="B190" t="str">
        <f>IF(ISBLANK(Tareas!B188)," - ",Tareas!B188)</f>
        <v xml:space="preserve"> - </v>
      </c>
      <c r="C190" s="1"/>
      <c r="D190" s="1"/>
      <c r="E190" s="1"/>
      <c r="F190" s="1"/>
      <c r="I190" t="str">
        <f>IF(ISBLANK(Tareas!B188)," - ",Tareas!B188)</f>
        <v xml:space="preserve"> - </v>
      </c>
      <c r="J190" s="2"/>
      <c r="K190" s="2"/>
      <c r="L190" s="2"/>
      <c r="M190" s="2"/>
    </row>
    <row r="191" spans="2:13">
      <c r="B191" t="str">
        <f>IF(ISBLANK(Tareas!B189)," - ",Tareas!B189)</f>
        <v xml:space="preserve"> - </v>
      </c>
      <c r="C191" s="1"/>
      <c r="D191" s="1"/>
      <c r="E191" s="1"/>
      <c r="F191" s="1"/>
      <c r="I191" t="str">
        <f>IF(ISBLANK(Tareas!B189)," - ",Tareas!B189)</f>
        <v xml:space="preserve"> - </v>
      </c>
      <c r="J191" s="2"/>
      <c r="K191" s="2"/>
      <c r="L191" s="2"/>
      <c r="M191" s="2"/>
    </row>
    <row r="192" spans="2:13">
      <c r="B192" t="str">
        <f>IF(ISBLANK(Tareas!B190)," - ",Tareas!B190)</f>
        <v xml:space="preserve"> - </v>
      </c>
      <c r="C192" s="1"/>
      <c r="D192" s="1"/>
      <c r="E192" s="1"/>
      <c r="F192" s="1"/>
      <c r="I192" t="str">
        <f>IF(ISBLANK(Tareas!B190)," - ",Tareas!B190)</f>
        <v xml:space="preserve"> - </v>
      </c>
      <c r="J192" s="2"/>
      <c r="K192" s="2"/>
      <c r="L192" s="2"/>
      <c r="M192" s="2"/>
    </row>
    <row r="193" spans="2:13">
      <c r="B193" t="str">
        <f>IF(ISBLANK(Tareas!B191)," - ",Tareas!B191)</f>
        <v xml:space="preserve"> - </v>
      </c>
      <c r="C193" s="1"/>
      <c r="D193" s="1"/>
      <c r="E193" s="1"/>
      <c r="F193" s="1"/>
      <c r="I193" t="str">
        <f>IF(ISBLANK(Tareas!B191)," - ",Tareas!B191)</f>
        <v xml:space="preserve"> - </v>
      </c>
      <c r="J193" s="2"/>
      <c r="K193" s="2"/>
      <c r="L193" s="2"/>
      <c r="M193" s="2"/>
    </row>
    <row r="194" spans="2:13">
      <c r="B194" t="str">
        <f>IF(ISBLANK(Tareas!B192)," - ",Tareas!B192)</f>
        <v xml:space="preserve"> - </v>
      </c>
      <c r="C194" s="1"/>
      <c r="D194" s="1"/>
      <c r="E194" s="1"/>
      <c r="F194" s="1"/>
      <c r="I194" t="str">
        <f>IF(ISBLANK(Tareas!B192)," - ",Tareas!B192)</f>
        <v xml:space="preserve"> - </v>
      </c>
      <c r="J194" s="2"/>
      <c r="K194" s="2"/>
      <c r="L194" s="2"/>
      <c r="M194" s="2"/>
    </row>
    <row r="195" spans="2:13">
      <c r="B195" t="str">
        <f>IF(ISBLANK(Tareas!B193)," - ",Tareas!B193)</f>
        <v xml:space="preserve"> - </v>
      </c>
      <c r="C195" s="1"/>
      <c r="D195" s="1"/>
      <c r="E195" s="1"/>
      <c r="F195" s="1"/>
      <c r="I195" t="str">
        <f>IF(ISBLANK(Tareas!B193)," - ",Tareas!B193)</f>
        <v xml:space="preserve"> - </v>
      </c>
      <c r="J195" s="2"/>
      <c r="K195" s="2"/>
      <c r="L195" s="2"/>
      <c r="M195" s="2"/>
    </row>
    <row r="196" spans="2:13">
      <c r="B196" t="str">
        <f>IF(ISBLANK(Tareas!B194)," - ",Tareas!B194)</f>
        <v xml:space="preserve"> - </v>
      </c>
      <c r="C196" s="1"/>
      <c r="D196" s="1"/>
      <c r="E196" s="1"/>
      <c r="F196" s="1"/>
      <c r="I196" t="str">
        <f>IF(ISBLANK(Tareas!B194)," - ",Tareas!B194)</f>
        <v xml:space="preserve"> - </v>
      </c>
      <c r="J196" s="2"/>
      <c r="K196" s="2"/>
      <c r="L196" s="2"/>
      <c r="M196" s="2"/>
    </row>
    <row r="197" spans="2:13">
      <c r="B197" t="str">
        <f>IF(ISBLANK(Tareas!B195)," - ",Tareas!B195)</f>
        <v xml:space="preserve"> - </v>
      </c>
      <c r="C197" s="1"/>
      <c r="D197" s="1"/>
      <c r="E197" s="1"/>
      <c r="F197" s="1"/>
      <c r="I197" t="str">
        <f>IF(ISBLANK(Tareas!B195)," - ",Tareas!B195)</f>
        <v xml:space="preserve"> - </v>
      </c>
      <c r="J197" s="2"/>
      <c r="K197" s="2"/>
      <c r="L197" s="2"/>
      <c r="M197" s="2"/>
    </row>
    <row r="198" spans="2:13">
      <c r="B198" t="str">
        <f>IF(ISBLANK(Tareas!B196)," - ",Tareas!B196)</f>
        <v xml:space="preserve"> - </v>
      </c>
      <c r="C198" s="1"/>
      <c r="D198" s="1"/>
      <c r="E198" s="1"/>
      <c r="F198" s="1"/>
      <c r="I198" t="str">
        <f>IF(ISBLANK(Tareas!B196)," - ",Tareas!B196)</f>
        <v xml:space="preserve"> - </v>
      </c>
      <c r="J198" s="2"/>
      <c r="K198" s="2"/>
      <c r="L198" s="2"/>
      <c r="M198" s="2"/>
    </row>
    <row r="199" spans="2:13">
      <c r="B199" t="str">
        <f>IF(ISBLANK(Tareas!B197)," - ",Tareas!B197)</f>
        <v xml:space="preserve"> - </v>
      </c>
      <c r="C199" s="1"/>
      <c r="D199" s="1"/>
      <c r="E199" s="1"/>
      <c r="F199" s="1"/>
      <c r="I199" t="str">
        <f>IF(ISBLANK(Tareas!B197)," - ",Tareas!B197)</f>
        <v xml:space="preserve"> - </v>
      </c>
      <c r="J199" s="2"/>
      <c r="K199" s="2"/>
      <c r="L199" s="2"/>
      <c r="M199" s="2"/>
    </row>
    <row r="200" spans="2:13">
      <c r="B200" t="str">
        <f>IF(ISBLANK(Tareas!B198)," - ",Tareas!B198)</f>
        <v xml:space="preserve"> - </v>
      </c>
      <c r="C200" s="1"/>
      <c r="D200" s="1"/>
      <c r="E200" s="1"/>
      <c r="F200" s="1"/>
      <c r="I200" t="str">
        <f>IF(ISBLANK(Tareas!B198)," - ",Tareas!B198)</f>
        <v xml:space="preserve"> - </v>
      </c>
      <c r="J200" s="2"/>
      <c r="K200" s="2"/>
      <c r="L200" s="2"/>
      <c r="M200" s="2"/>
    </row>
    <row r="201" spans="2:13">
      <c r="B201" t="str">
        <f>IF(ISBLANK(Tareas!B199)," - ",Tareas!B199)</f>
        <v xml:space="preserve"> - </v>
      </c>
      <c r="C201" s="1"/>
      <c r="D201" s="1"/>
      <c r="E201" s="1"/>
      <c r="F201" s="1"/>
      <c r="I201" t="str">
        <f>IF(ISBLANK(Tareas!B199)," - ",Tareas!B199)</f>
        <v xml:space="preserve"> - </v>
      </c>
      <c r="J201" s="2"/>
      <c r="K201" s="2"/>
      <c r="L201" s="2"/>
      <c r="M201"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57E89-4188-0A4D-A887-E2F8CF328E63}">
  <dimension ref="A1:M201"/>
  <sheetViews>
    <sheetView topLeftCell="C11" workbookViewId="0">
      <selection activeCell="K18" sqref="K18"/>
    </sheetView>
  </sheetViews>
  <sheetFormatPr defaultColWidth="11" defaultRowHeight="15.6"/>
  <cols>
    <col min="2" max="2" width="91.25" customWidth="1"/>
    <col min="3" max="3" width="11.5" bestFit="1" customWidth="1"/>
    <col min="9" max="9" width="76.5" customWidth="1"/>
  </cols>
  <sheetData>
    <row r="1" spans="1:13" ht="20.45">
      <c r="A1" s="12" t="s">
        <v>66</v>
      </c>
    </row>
    <row r="2" spans="1:13">
      <c r="B2" t="s">
        <v>67</v>
      </c>
    </row>
    <row r="3" spans="1:13">
      <c r="B3" t="s">
        <v>68</v>
      </c>
    </row>
    <row r="7" spans="1:13">
      <c r="A7" s="8" t="s">
        <v>69</v>
      </c>
      <c r="H7" s="8" t="s">
        <v>70</v>
      </c>
    </row>
    <row r="9" spans="1:13">
      <c r="B9" s="22" t="s">
        <v>50</v>
      </c>
      <c r="C9" s="22" t="str">
        <f>Informe!D22</f>
        <v>S13</v>
      </c>
      <c r="D9" s="22" t="str">
        <f>Informe!E22</f>
        <v>S14</v>
      </c>
      <c r="E9" s="22" t="str">
        <f>Informe!F22</f>
        <v>S15</v>
      </c>
      <c r="F9" s="22" t="str">
        <f>Informe!G22</f>
        <v>S16</v>
      </c>
      <c r="I9" s="22" t="s">
        <v>50</v>
      </c>
      <c r="J9" s="22" t="str">
        <f>Informe!D22</f>
        <v>S13</v>
      </c>
      <c r="K9" s="22" t="str">
        <f>Informe!E22</f>
        <v>S14</v>
      </c>
      <c r="L9" s="22" t="str">
        <f>Informe!F22</f>
        <v>S15</v>
      </c>
      <c r="M9" s="22" t="str">
        <f>Informe!G22</f>
        <v>S16</v>
      </c>
    </row>
    <row r="10" spans="1:13">
      <c r="B10" t="str">
        <f>IF(ISBLANK(Tareas!B6)," - ",Tareas!B6)</f>
        <v>Reunión inicial Ciclo 2</v>
      </c>
      <c r="C10" s="2">
        <v>0.5</v>
      </c>
      <c r="D10" s="2"/>
      <c r="E10" s="2"/>
      <c r="F10" s="2"/>
      <c r="G10" s="7"/>
      <c r="I10" t="str">
        <f>IF(ISBLANK(Tareas!B6)," - ",Tareas!B6)</f>
        <v>Reunión inicial Ciclo 2</v>
      </c>
      <c r="J10" s="2">
        <v>0.5</v>
      </c>
      <c r="K10" s="2"/>
      <c r="L10" s="2"/>
      <c r="M10" s="2"/>
    </row>
    <row r="11" spans="1:13">
      <c r="B11" t="str">
        <f>IF(ISBLANK(Tareas!B7)," - ",Tareas!B7)</f>
        <v>Realización del Resumen ejecutivo</v>
      </c>
      <c r="C11" s="2"/>
      <c r="D11" s="2"/>
      <c r="E11" s="2"/>
      <c r="F11" s="2"/>
      <c r="G11" s="7"/>
      <c r="I11" t="str">
        <f>IF(ISBLANK(Tareas!B7)," - ",Tareas!B7)</f>
        <v>Realización del Resumen ejecutivo</v>
      </c>
      <c r="J11" s="2"/>
      <c r="K11" s="2"/>
      <c r="L11" s="2">
        <v>0.5</v>
      </c>
      <c r="M11" s="2">
        <v>0.5</v>
      </c>
    </row>
    <row r="12" spans="1:13">
      <c r="B12" t="str">
        <f>IF(ISBLANK(Tareas!B8)," - ",Tareas!B8)</f>
        <v>Revisión documento ERS</v>
      </c>
      <c r="C12" s="2"/>
      <c r="D12" s="2">
        <v>0.75</v>
      </c>
      <c r="E12" s="2"/>
      <c r="F12" s="2"/>
      <c r="G12" s="7"/>
      <c r="I12" t="str">
        <f>IF(ISBLANK(Tareas!B8)," - ",Tareas!B8)</f>
        <v>Revisión documento ERS</v>
      </c>
      <c r="J12" s="2"/>
      <c r="K12" s="2">
        <v>1</v>
      </c>
      <c r="L12" s="2"/>
      <c r="M12" s="2"/>
    </row>
    <row r="13" spans="1:13">
      <c r="B13" t="str">
        <f>IF(ISBLANK(Tareas!B9)," - ",Tareas!B9)</f>
        <v>Revisión documento Estrategia</v>
      </c>
      <c r="C13" s="2"/>
      <c r="D13" s="2">
        <v>0</v>
      </c>
      <c r="E13" s="2"/>
      <c r="F13" s="2"/>
      <c r="G13" s="7"/>
      <c r="I13" t="str">
        <f>IF(ISBLANK(Tareas!B9)," - ",Tareas!B9)</f>
        <v>Revisión documento Estrategia</v>
      </c>
      <c r="J13" s="2"/>
      <c r="K13" s="2">
        <v>0.5</v>
      </c>
      <c r="L13" s="2"/>
      <c r="M13" s="2"/>
    </row>
    <row r="14" spans="1:13">
      <c r="B14" t="str">
        <f>IF(ISBLANK(Tareas!B10)," - ",Tareas!B10)</f>
        <v>Corrección documento Estrategia</v>
      </c>
      <c r="C14" s="2"/>
      <c r="D14" s="2"/>
      <c r="E14" s="2"/>
      <c r="F14" s="2"/>
      <c r="G14" s="7"/>
      <c r="I14" t="str">
        <f>IF(ISBLANK(Tareas!B10)," - ",Tareas!B10)</f>
        <v>Corrección documento Estrategia</v>
      </c>
      <c r="J14" s="2"/>
      <c r="K14" s="2"/>
      <c r="L14" s="2"/>
      <c r="M14" s="2"/>
    </row>
    <row r="15" spans="1:13">
      <c r="B15" t="str">
        <f>IF(ISBLANK(Tareas!B11)," - ",Tareas!B11)</f>
        <v>Revisión documento PGCS</v>
      </c>
      <c r="C15" s="2"/>
      <c r="D15" s="2">
        <v>0</v>
      </c>
      <c r="E15" s="2"/>
      <c r="F15" s="2"/>
      <c r="G15" s="7"/>
      <c r="I15" t="str">
        <f>IF(ISBLANK(Tareas!B11)," - ",Tareas!B11)</f>
        <v>Revisión documento PGCS</v>
      </c>
      <c r="J15" s="2"/>
      <c r="K15" s="2">
        <v>1</v>
      </c>
      <c r="L15" s="2"/>
      <c r="M15" s="2"/>
    </row>
    <row r="16" spans="1:13">
      <c r="B16" t="str">
        <f>IF(ISBLANK(Tareas!B12)," - ",Tareas!B12)</f>
        <v>Corrección documento PGCS</v>
      </c>
      <c r="C16" s="2"/>
      <c r="D16" s="2">
        <v>0</v>
      </c>
      <c r="E16" s="2"/>
      <c r="F16" s="2"/>
      <c r="I16" t="str">
        <f>IF(ISBLANK(Tareas!B12)," - ",Tareas!B12)</f>
        <v>Corrección documento PGCS</v>
      </c>
      <c r="J16" s="2"/>
      <c r="K16" s="2">
        <v>1.5</v>
      </c>
      <c r="L16" s="2"/>
      <c r="M16" s="2"/>
    </row>
    <row r="17" spans="2:13">
      <c r="B17" t="str">
        <f>IF(ISBLANK(Tareas!B13)," - ",Tareas!B13)</f>
        <v>Actualización Hoja Valor Ganado</v>
      </c>
      <c r="C17" s="2"/>
      <c r="D17" s="2">
        <v>1.5</v>
      </c>
      <c r="E17" s="2"/>
      <c r="F17" s="2"/>
      <c r="I17" t="str">
        <f>IF(ISBLANK(Tareas!B13)," - ",Tareas!B13)</f>
        <v>Actualización Hoja Valor Ganado</v>
      </c>
      <c r="J17" s="2"/>
      <c r="K17" s="2">
        <v>1</v>
      </c>
      <c r="L17" s="2"/>
      <c r="M17" s="2"/>
    </row>
    <row r="18" spans="2:13">
      <c r="B18" t="str">
        <f>IF(ISBLANK(Tareas!B14)," - ",Tareas!B14)</f>
        <v>Revisión DAN</v>
      </c>
      <c r="C18" s="2"/>
      <c r="D18" s="2"/>
      <c r="E18" s="2"/>
      <c r="F18" s="2"/>
      <c r="I18" t="str">
        <f>IF(ISBLANK(Tareas!B14)," - ",Tareas!B14)</f>
        <v>Revisión DAN</v>
      </c>
      <c r="J18" s="2"/>
      <c r="K18" s="2"/>
      <c r="L18" s="2"/>
      <c r="M18" s="2"/>
    </row>
    <row r="19" spans="2:13">
      <c r="B19" t="str">
        <f>IF(ISBLANK(Tareas!B15)," - ",Tareas!B15)</f>
        <v>Revisión DBN</v>
      </c>
      <c r="C19" s="2"/>
      <c r="D19" s="2">
        <v>0.5</v>
      </c>
      <c r="E19" s="2"/>
      <c r="F19" s="2"/>
      <c r="I19" t="str">
        <f>IF(ISBLANK(Tareas!B15)," - ",Tareas!B15)</f>
        <v>Revisión DBN</v>
      </c>
      <c r="J19" s="2"/>
      <c r="K19" s="2">
        <v>1</v>
      </c>
      <c r="L19" s="2"/>
      <c r="M19" s="2"/>
    </row>
    <row r="20" spans="2:13">
      <c r="B20" t="str">
        <f>IF(ISBLANK(Tareas!B16)," - ",Tareas!B16)</f>
        <v>Implementación de código para reestablecimiento de contraseña</v>
      </c>
      <c r="C20" s="2"/>
      <c r="D20" s="2"/>
      <c r="E20" s="2"/>
      <c r="F20" s="2"/>
      <c r="I20" t="str">
        <f>IF(ISBLANK(Tareas!B16)," - ",Tareas!B16)</f>
        <v>Implementación de código para reestablecimiento de contraseña</v>
      </c>
      <c r="J20" s="2"/>
      <c r="K20" s="2"/>
      <c r="L20" s="2"/>
      <c r="M20" s="2"/>
    </row>
    <row r="21" spans="2:13">
      <c r="B21" t="str">
        <f>IF(ISBLANK(Tareas!B17)," - ",Tareas!B17)</f>
        <v>Implementación de código para configurar el botón de estadísticas</v>
      </c>
      <c r="C21" s="2"/>
      <c r="D21" s="2"/>
      <c r="E21" s="2">
        <v>2</v>
      </c>
      <c r="F21" s="2"/>
      <c r="I21" t="str">
        <f>IF(ISBLANK(Tareas!B17)," - ",Tareas!B17)</f>
        <v>Implementación de código para configurar el botón de estadísticas</v>
      </c>
      <c r="J21" s="2"/>
      <c r="K21" s="2"/>
      <c r="L21" s="2">
        <v>1</v>
      </c>
      <c r="M21" s="2"/>
    </row>
    <row r="22" spans="2:13">
      <c r="B22" t="str">
        <f>IF(ISBLANK(Tareas!B18)," - ",Tareas!B18)</f>
        <v>Implementación de código para configurar el ranking global</v>
      </c>
      <c r="C22" s="2"/>
      <c r="D22" s="2"/>
      <c r="E22" s="2">
        <v>0.5</v>
      </c>
      <c r="F22" s="2"/>
      <c r="G22" s="7"/>
      <c r="I22" t="str">
        <f>IF(ISBLANK(Tareas!B18)," - ",Tareas!B18)</f>
        <v>Implementación de código para configurar el ranking global</v>
      </c>
      <c r="J22" s="2"/>
      <c r="K22" s="2"/>
      <c r="L22" s="2">
        <v>1</v>
      </c>
      <c r="M22" s="2"/>
    </row>
    <row r="23" spans="2:13">
      <c r="B23" t="str">
        <f>IF(ISBLANK(Tareas!B19)," - ",Tareas!B19)</f>
        <v>Implementación de código para automatizar el proceso de elección de ganador de un partido</v>
      </c>
      <c r="C23" s="2"/>
      <c r="D23" s="2"/>
      <c r="E23" s="2">
        <v>0</v>
      </c>
      <c r="F23" s="2"/>
      <c r="I23" t="str">
        <f>IF(ISBLANK(Tareas!B19)," - ",Tareas!B19)</f>
        <v>Implementación de código para automatizar el proceso de elección de ganador de un partido</v>
      </c>
      <c r="J23" s="2"/>
      <c r="K23" s="2"/>
      <c r="L23" s="2">
        <v>1</v>
      </c>
      <c r="M23" s="2"/>
    </row>
    <row r="24" spans="2:13">
      <c r="B24" t="str">
        <f>IF(ISBLANK(Tareas!B20)," - ",Tareas!B20)</f>
        <v>Implementación de código para automatizar la clasificación de cada torneo</v>
      </c>
      <c r="C24" s="2"/>
      <c r="D24" s="2"/>
      <c r="E24" s="2">
        <v>0</v>
      </c>
      <c r="F24" s="2"/>
      <c r="I24" t="str">
        <f>IF(ISBLANK(Tareas!B20)," - ",Tareas!B20)</f>
        <v>Implementación de código para automatizar la clasificación de cada torneo</v>
      </c>
      <c r="J24" s="2"/>
      <c r="K24" s="2"/>
      <c r="L24" s="2">
        <v>1</v>
      </c>
      <c r="M24" s="2"/>
    </row>
    <row r="25" spans="2:13">
      <c r="B25" t="str">
        <f>IF(ISBLANK(Tareas!B21)," - ",Tareas!B21)</f>
        <v>Implementación de código para arreglar establecimiento de puntos</v>
      </c>
      <c r="C25" s="2"/>
      <c r="D25" s="2"/>
      <c r="E25" s="2">
        <v>0</v>
      </c>
      <c r="F25" s="2"/>
      <c r="I25" t="str">
        <f>IF(ISBLANK(Tareas!B21)," - ",Tareas!B21)</f>
        <v>Implementación de código para arreglar establecimiento de puntos</v>
      </c>
      <c r="J25" s="2"/>
      <c r="K25" s="2"/>
      <c r="L25" s="2">
        <v>0.5</v>
      </c>
      <c r="M25" s="2"/>
    </row>
    <row r="26" spans="2:13">
      <c r="B26" t="str">
        <f>IF(ISBLANK(Tareas!B22)," - ",Tareas!B22)</f>
        <v>Implementación de código para creación de sistema de clasificación</v>
      </c>
      <c r="C26" s="2"/>
      <c r="D26" s="2"/>
      <c r="E26" s="2">
        <v>0</v>
      </c>
      <c r="F26" s="2"/>
      <c r="I26" t="str">
        <f>IF(ISBLANK(Tareas!B22)," - ",Tareas!B22)</f>
        <v>Implementación de código para creación de sistema de clasificación</v>
      </c>
      <c r="J26" s="2"/>
      <c r="K26" s="2"/>
      <c r="L26" s="2">
        <v>0.5</v>
      </c>
      <c r="M26" s="2"/>
    </row>
    <row r="27" spans="2:13">
      <c r="B27" t="str">
        <f>IF(ISBLANK(Tareas!B23)," - ",Tareas!B23)</f>
        <v>Cambiar código para mejorar el diseño de la app (incluye todas las pantallas de ella)</v>
      </c>
      <c r="C27" s="2"/>
      <c r="D27" s="2"/>
      <c r="E27" s="2"/>
      <c r="F27" s="2"/>
      <c r="I27" t="str">
        <f>IF(ISBLANK(Tareas!B23)," - ",Tareas!B23)</f>
        <v>Cambiar código para mejorar el diseño de la app (incluye todas las pantallas de ella)</v>
      </c>
      <c r="J27" s="2"/>
      <c r="K27" s="2"/>
      <c r="L27" s="2"/>
      <c r="M27" s="2"/>
    </row>
    <row r="28" spans="2:13">
      <c r="B28" t="str">
        <f>IF(ISBLANK(Tareas!B24)," - ",Tareas!B24)</f>
        <v>Realizar diagrama GANTT</v>
      </c>
      <c r="C28" s="2"/>
      <c r="D28" s="2"/>
      <c r="E28" s="2"/>
      <c r="F28" s="2"/>
      <c r="I28" t="str">
        <f>IF(ISBLANK(Tareas!B24)," - ",Tareas!B24)</f>
        <v>Realizar diagrama GANTT</v>
      </c>
      <c r="J28" s="2"/>
      <c r="K28" s="2"/>
      <c r="L28" s="2"/>
      <c r="M28" s="2"/>
    </row>
    <row r="29" spans="2:13">
      <c r="B29" t="str">
        <f>IF(ISBLANK(Tareas!B25)," - ",Tareas!B25)</f>
        <v>Inspeccion de codigo</v>
      </c>
      <c r="C29" s="2"/>
      <c r="D29" s="2"/>
      <c r="E29" s="2"/>
      <c r="F29" s="2">
        <v>1.8</v>
      </c>
      <c r="I29" t="str">
        <f>IF(ISBLANK(Tareas!B25)," - ",Tareas!B25)</f>
        <v>Inspeccion de codigo</v>
      </c>
      <c r="J29" s="2"/>
      <c r="K29" s="2"/>
      <c r="L29" s="2"/>
      <c r="M29" s="2">
        <v>2</v>
      </c>
    </row>
    <row r="30" spans="2:13">
      <c r="B30" t="str">
        <f>IF(ISBLANK(Tareas!B26)," - ",Tareas!B26)</f>
        <v>Realización de pruebas Unitarias</v>
      </c>
      <c r="C30" s="2"/>
      <c r="D30" s="2"/>
      <c r="E30" s="2">
        <v>0.5</v>
      </c>
      <c r="F30" s="2">
        <v>1</v>
      </c>
      <c r="I30" t="str">
        <f>IF(ISBLANK(Tareas!B26)," - ",Tareas!B26)</f>
        <v>Realización de pruebas Unitarias</v>
      </c>
      <c r="J30" s="2"/>
      <c r="K30" s="2"/>
      <c r="L30" s="2">
        <v>1</v>
      </c>
      <c r="M30" s="2">
        <v>1</v>
      </c>
    </row>
    <row r="31" spans="2:13">
      <c r="B31" t="str">
        <f>IF(ISBLANK(Tareas!B27)," - ",Tareas!B27)</f>
        <v>Realización de pruebas del Sistema</v>
      </c>
      <c r="C31" s="2"/>
      <c r="D31" s="2"/>
      <c r="E31" s="2">
        <v>2</v>
      </c>
      <c r="F31" s="2">
        <v>1</v>
      </c>
      <c r="I31" t="str">
        <f>IF(ISBLANK(Tareas!B27)," - ",Tareas!B27)</f>
        <v>Realización de pruebas del Sistema</v>
      </c>
      <c r="J31" s="2"/>
      <c r="K31" s="2"/>
      <c r="L31" s="2">
        <v>1</v>
      </c>
      <c r="M31" s="2"/>
    </row>
    <row r="32" spans="2:13">
      <c r="B32" t="str">
        <f>IF(ISBLANK(Tareas!B28)," - ",Tareas!B28)</f>
        <v>Reunión de revisión de código y pruebas</v>
      </c>
      <c r="C32" s="2"/>
      <c r="D32" s="2"/>
      <c r="E32" s="2">
        <v>1</v>
      </c>
      <c r="F32" s="2">
        <v>1</v>
      </c>
      <c r="I32" t="str">
        <f>IF(ISBLANK(Tareas!B28)," - ",Tareas!B28)</f>
        <v>Reunión de revisión de código y pruebas</v>
      </c>
      <c r="J32" s="2"/>
      <c r="K32" s="2"/>
      <c r="L32" s="2">
        <v>1</v>
      </c>
      <c r="M32" s="2">
        <v>1</v>
      </c>
    </row>
    <row r="33" spans="2:13">
      <c r="B33" t="str">
        <f>IF(ISBLANK(Tareas!B29)," - ",Tareas!B29)</f>
        <v>Construir y presentar la DEMO final</v>
      </c>
      <c r="C33" s="2"/>
      <c r="D33" s="2"/>
      <c r="E33" s="2"/>
      <c r="F33" s="2"/>
      <c r="I33" t="str">
        <f>IF(ISBLANK(Tareas!B29)," - ",Tareas!B29)</f>
        <v>Construir y presentar la DEMO final</v>
      </c>
      <c r="J33" s="2"/>
      <c r="K33" s="2"/>
      <c r="L33" s="2"/>
      <c r="M33" s="2">
        <v>2</v>
      </c>
    </row>
    <row r="34" spans="2:13">
      <c r="B34" t="str">
        <f>IF(ISBLANK(Tareas!B30)," - ",Tareas!B30)</f>
        <v>Realización de la presentación</v>
      </c>
      <c r="C34" s="2"/>
      <c r="D34" s="2"/>
      <c r="E34" s="2"/>
      <c r="F34" s="2"/>
      <c r="I34" t="str">
        <f>IF(ISBLANK(Tareas!B30)," - ",Tareas!B30)</f>
        <v>Realización de la presentación</v>
      </c>
      <c r="J34" s="2"/>
      <c r="K34" s="2"/>
      <c r="L34" s="2"/>
      <c r="M34" s="2">
        <v>1</v>
      </c>
    </row>
    <row r="35" spans="2:13">
      <c r="B35" t="str">
        <f>IF(ISBLANK(Tareas!B31)," - ",Tareas!B31)</f>
        <v>Reunión Postmortem</v>
      </c>
      <c r="C35" s="2"/>
      <c r="D35" s="2"/>
      <c r="E35" s="2"/>
      <c r="F35" s="2"/>
      <c r="I35" t="str">
        <f>IF(ISBLANK(Tareas!B31)," - ",Tareas!B31)</f>
        <v>Reunión Postmortem</v>
      </c>
      <c r="J35" s="2"/>
      <c r="K35" s="2"/>
      <c r="L35" s="2"/>
      <c r="M35" s="2">
        <v>0.5</v>
      </c>
    </row>
    <row r="36" spans="2:13">
      <c r="B36" t="str">
        <f>IF(ISBLANK(Tareas!B32)," - ",Tareas!B32)</f>
        <v>Análisis Postmortem</v>
      </c>
      <c r="C36" s="2"/>
      <c r="D36" s="2"/>
      <c r="E36" s="2"/>
      <c r="F36" s="2"/>
      <c r="I36" t="str">
        <f>IF(ISBLANK(Tareas!B32)," - ",Tareas!B32)</f>
        <v>Análisis Postmortem</v>
      </c>
      <c r="J36" s="2"/>
      <c r="K36" s="2"/>
      <c r="L36" s="2"/>
      <c r="M36" s="2">
        <v>0.25</v>
      </c>
    </row>
    <row r="37" spans="2:13">
      <c r="B37" t="str">
        <f>IF(ISBLANK(Tareas!B33)," - ",Tareas!B33)</f>
        <v xml:space="preserve"> - </v>
      </c>
      <c r="C37" s="1"/>
      <c r="D37" s="1"/>
      <c r="E37" s="1"/>
      <c r="F37" s="1"/>
      <c r="I37" t="str">
        <f>IF(ISBLANK(Tareas!B33)," - ",Tareas!B33)</f>
        <v xml:space="preserve"> - </v>
      </c>
      <c r="J37" s="2"/>
      <c r="K37" s="2"/>
      <c r="L37" s="2"/>
      <c r="M37" s="2"/>
    </row>
    <row r="38" spans="2:13">
      <c r="B38" t="str">
        <f>IF(ISBLANK(Tareas!B34)," - ",Tareas!B34)</f>
        <v xml:space="preserve"> - </v>
      </c>
      <c r="C38" s="1"/>
      <c r="D38" s="1"/>
      <c r="E38" s="1"/>
      <c r="F38" s="1"/>
      <c r="I38" t="str">
        <f>IF(ISBLANK(Tareas!B34)," - ",Tareas!B34)</f>
        <v xml:space="preserve"> - </v>
      </c>
      <c r="J38" s="2"/>
      <c r="K38" s="2"/>
      <c r="L38" s="2"/>
      <c r="M38" s="2"/>
    </row>
    <row r="39" spans="2:13">
      <c r="B39" t="str">
        <f>IF(ISBLANK(Tareas!B35)," - ",Tareas!B35)</f>
        <v xml:space="preserve"> - </v>
      </c>
      <c r="C39" s="1"/>
      <c r="D39" s="1"/>
      <c r="E39" s="1"/>
      <c r="F39" s="1"/>
      <c r="I39" t="str">
        <f>IF(ISBLANK(Tareas!B37)," - ",Tareas!B37)</f>
        <v xml:space="preserve"> - </v>
      </c>
      <c r="J39" s="2"/>
      <c r="K39" s="2"/>
      <c r="L39" s="2"/>
      <c r="M39" s="2"/>
    </row>
    <row r="40" spans="2:13">
      <c r="B40" t="str">
        <f>IF(ISBLANK(Tareas!B38)," - ",Tareas!B38)</f>
        <v xml:space="preserve"> - </v>
      </c>
      <c r="C40" s="1"/>
      <c r="D40" s="1"/>
      <c r="E40" s="1"/>
      <c r="F40" s="1"/>
      <c r="I40" t="str">
        <f>IF(ISBLANK(Tareas!B38)," - ",Tareas!B38)</f>
        <v xml:space="preserve"> - </v>
      </c>
      <c r="J40" s="2"/>
      <c r="K40" s="2"/>
      <c r="L40" s="2"/>
      <c r="M40" s="2"/>
    </row>
    <row r="41" spans="2:13">
      <c r="B41" t="str">
        <f>IF(ISBLANK(Tareas!B39)," - ",Tareas!B39)</f>
        <v xml:space="preserve"> - </v>
      </c>
      <c r="C41" s="1"/>
      <c r="D41" s="1"/>
      <c r="E41" s="1"/>
      <c r="F41" s="1"/>
      <c r="I41" t="str">
        <f>IF(ISBLANK(Tareas!B39)," - ",Tareas!B39)</f>
        <v xml:space="preserve"> - </v>
      </c>
      <c r="J41" s="2"/>
      <c r="K41" s="2"/>
      <c r="L41" s="2"/>
      <c r="M41" s="2"/>
    </row>
    <row r="42" spans="2:13">
      <c r="B42" t="str">
        <f>IF(ISBLANK(Tareas!B40)," - ",Tareas!B40)</f>
        <v xml:space="preserve"> - </v>
      </c>
      <c r="C42" s="1"/>
      <c r="D42" s="1"/>
      <c r="E42" s="1"/>
      <c r="F42" s="1"/>
      <c r="I42" t="str">
        <f>IF(ISBLANK(Tareas!B40)," - ",Tareas!B40)</f>
        <v xml:space="preserve"> - </v>
      </c>
      <c r="J42" s="2"/>
      <c r="K42" s="2"/>
      <c r="L42" s="2"/>
      <c r="M42" s="2"/>
    </row>
    <row r="43" spans="2:13">
      <c r="B43" t="str">
        <f>IF(ISBLANK(Tareas!B41)," - ",Tareas!B41)</f>
        <v xml:space="preserve"> - </v>
      </c>
      <c r="C43" s="1"/>
      <c r="D43" s="1"/>
      <c r="E43" s="1"/>
      <c r="F43" s="1"/>
      <c r="I43" t="str">
        <f>IF(ISBLANK(Tareas!B41)," - ",Tareas!B41)</f>
        <v xml:space="preserve"> - </v>
      </c>
      <c r="J43" s="2"/>
      <c r="K43" s="2"/>
      <c r="L43" s="2"/>
      <c r="M43" s="2"/>
    </row>
    <row r="44" spans="2:13">
      <c r="B44" t="str">
        <f>IF(ISBLANK(Tareas!B42)," - ",Tareas!B42)</f>
        <v xml:space="preserve"> - </v>
      </c>
      <c r="C44" s="1"/>
      <c r="D44" s="1"/>
      <c r="E44" s="1"/>
      <c r="F44" s="1"/>
      <c r="I44" t="str">
        <f>IF(ISBLANK(Tareas!B42)," - ",Tareas!B42)</f>
        <v xml:space="preserve"> - </v>
      </c>
      <c r="J44" s="2"/>
      <c r="K44" s="2"/>
      <c r="L44" s="2"/>
      <c r="M44" s="2"/>
    </row>
    <row r="45" spans="2:13">
      <c r="B45" t="str">
        <f>IF(ISBLANK(Tareas!B43)," - ",Tareas!B43)</f>
        <v xml:space="preserve"> - </v>
      </c>
      <c r="C45" s="1"/>
      <c r="D45" s="1"/>
      <c r="E45" s="1"/>
      <c r="F45" s="1"/>
      <c r="I45" t="str">
        <f>IF(ISBLANK(Tareas!B43)," - ",Tareas!B43)</f>
        <v xml:space="preserve"> - </v>
      </c>
      <c r="J45" s="2"/>
      <c r="K45" s="2"/>
      <c r="L45" s="2"/>
      <c r="M45" s="2"/>
    </row>
    <row r="46" spans="2:13">
      <c r="B46" t="str">
        <f>IF(ISBLANK(Tareas!B44)," - ",Tareas!B44)</f>
        <v xml:space="preserve"> - </v>
      </c>
      <c r="C46" s="1"/>
      <c r="D46" s="1"/>
      <c r="E46" s="1"/>
      <c r="F46" s="1"/>
      <c r="I46" t="str">
        <f>IF(ISBLANK(Tareas!B44)," - ",Tareas!B44)</f>
        <v xml:space="preserve"> - </v>
      </c>
      <c r="J46" s="2"/>
      <c r="K46" s="2"/>
      <c r="L46" s="2"/>
      <c r="M46" s="2"/>
    </row>
    <row r="47" spans="2:13">
      <c r="B47" t="str">
        <f>IF(ISBLANK(Tareas!B45)," - ",Tareas!B45)</f>
        <v xml:space="preserve"> - </v>
      </c>
      <c r="C47" s="1"/>
      <c r="D47" s="1"/>
      <c r="E47" s="1"/>
      <c r="F47" s="1"/>
      <c r="I47" t="str">
        <f>IF(ISBLANK(Tareas!B45)," - ",Tareas!B45)</f>
        <v xml:space="preserve"> - </v>
      </c>
      <c r="J47" s="2"/>
      <c r="K47" s="2"/>
      <c r="L47" s="2"/>
      <c r="M47" s="2"/>
    </row>
    <row r="48" spans="2:13">
      <c r="B48" t="str">
        <f>IF(ISBLANK(Tareas!B46)," - ",Tareas!B46)</f>
        <v xml:space="preserve"> - </v>
      </c>
      <c r="C48" s="1"/>
      <c r="D48" s="1"/>
      <c r="E48" s="1"/>
      <c r="F48" s="1"/>
      <c r="I48" t="str">
        <f>IF(ISBLANK(Tareas!B46)," - ",Tareas!B46)</f>
        <v xml:space="preserve"> - </v>
      </c>
      <c r="J48" s="2"/>
      <c r="K48" s="2"/>
      <c r="L48" s="2"/>
      <c r="M48" s="2"/>
    </row>
    <row r="49" spans="2:13">
      <c r="B49" t="str">
        <f>IF(ISBLANK(Tareas!B47)," - ",Tareas!B47)</f>
        <v xml:space="preserve"> - </v>
      </c>
      <c r="C49" s="1"/>
      <c r="D49" s="1"/>
      <c r="E49" s="1"/>
      <c r="F49" s="1"/>
      <c r="I49" t="str">
        <f>IF(ISBLANK(Tareas!B47)," - ",Tareas!B47)</f>
        <v xml:space="preserve"> - </v>
      </c>
      <c r="J49" s="2"/>
      <c r="K49" s="2"/>
      <c r="L49" s="2"/>
      <c r="M49" s="2"/>
    </row>
    <row r="50" spans="2:13">
      <c r="B50" t="str">
        <f>IF(ISBLANK(Tareas!B48)," - ",Tareas!B48)</f>
        <v xml:space="preserve"> - </v>
      </c>
      <c r="C50" s="1"/>
      <c r="D50" s="1"/>
      <c r="E50" s="1"/>
      <c r="F50" s="1"/>
      <c r="I50" t="str">
        <f>IF(ISBLANK(Tareas!B48)," - ",Tareas!B48)</f>
        <v xml:space="preserve"> - </v>
      </c>
      <c r="J50" s="2"/>
      <c r="K50" s="2"/>
      <c r="L50" s="2"/>
      <c r="M50" s="2"/>
    </row>
    <row r="51" spans="2:13">
      <c r="B51" t="str">
        <f>IF(ISBLANK(Tareas!B49)," - ",Tareas!B49)</f>
        <v xml:space="preserve"> - </v>
      </c>
      <c r="C51" s="1"/>
      <c r="D51" s="1"/>
      <c r="E51" s="1"/>
      <c r="F51" s="1"/>
      <c r="I51" t="str">
        <f>IF(ISBLANK(Tareas!B49)," - ",Tareas!B49)</f>
        <v xml:space="preserve"> - </v>
      </c>
      <c r="J51" s="2"/>
      <c r="K51" s="2"/>
      <c r="L51" s="2"/>
      <c r="M51" s="2"/>
    </row>
    <row r="52" spans="2:13">
      <c r="B52" t="str">
        <f>IF(ISBLANK(Tareas!B50)," - ",Tareas!B50)</f>
        <v xml:space="preserve"> - </v>
      </c>
      <c r="C52" s="1"/>
      <c r="D52" s="1"/>
      <c r="E52" s="1"/>
      <c r="F52" s="1"/>
      <c r="I52" t="str">
        <f>IF(ISBLANK(Tareas!B50)," - ",Tareas!B50)</f>
        <v xml:space="preserve"> - </v>
      </c>
      <c r="J52" s="2"/>
      <c r="K52" s="2"/>
      <c r="L52" s="2"/>
      <c r="M52" s="2"/>
    </row>
    <row r="53" spans="2:13">
      <c r="B53" t="str">
        <f>IF(ISBLANK(Tareas!B51)," - ",Tareas!B51)</f>
        <v xml:space="preserve"> - </v>
      </c>
      <c r="C53" s="1"/>
      <c r="D53" s="1"/>
      <c r="E53" s="1"/>
      <c r="F53" s="1"/>
      <c r="I53" t="str">
        <f>IF(ISBLANK(Tareas!B51)," - ",Tareas!B51)</f>
        <v xml:space="preserve"> - </v>
      </c>
      <c r="J53" s="2"/>
      <c r="K53" s="2"/>
      <c r="L53" s="2"/>
      <c r="M53" s="2"/>
    </row>
    <row r="54" spans="2:13">
      <c r="B54" t="str">
        <f>IF(ISBLANK(Tareas!B52)," - ",Tareas!B52)</f>
        <v xml:space="preserve"> - </v>
      </c>
      <c r="C54" s="1"/>
      <c r="D54" s="1"/>
      <c r="E54" s="1"/>
      <c r="F54" s="1"/>
      <c r="I54" t="str">
        <f>IF(ISBLANK(Tareas!B52)," - ",Tareas!B52)</f>
        <v xml:space="preserve"> - </v>
      </c>
      <c r="J54" s="2"/>
      <c r="K54" s="2"/>
      <c r="L54" s="2"/>
      <c r="M54" s="2"/>
    </row>
    <row r="55" spans="2:13">
      <c r="B55" t="str">
        <f>IF(ISBLANK(Tareas!B53)," - ",Tareas!B53)</f>
        <v xml:space="preserve"> - </v>
      </c>
      <c r="C55" s="1"/>
      <c r="D55" s="1"/>
      <c r="E55" s="1"/>
      <c r="F55" s="1"/>
      <c r="I55" t="str">
        <f>IF(ISBLANK(Tareas!B53)," - ",Tareas!B53)</f>
        <v xml:space="preserve"> - </v>
      </c>
      <c r="J55" s="2"/>
      <c r="K55" s="2"/>
      <c r="L55" s="2"/>
      <c r="M55" s="2"/>
    </row>
    <row r="56" spans="2:13">
      <c r="B56" t="str">
        <f>IF(ISBLANK(Tareas!B54)," - ",Tareas!B54)</f>
        <v xml:space="preserve"> - </v>
      </c>
      <c r="C56" s="1"/>
      <c r="D56" s="1"/>
      <c r="E56" s="1"/>
      <c r="F56" s="1"/>
      <c r="I56" t="str">
        <f>IF(ISBLANK(Tareas!B54)," - ",Tareas!B54)</f>
        <v xml:space="preserve"> - </v>
      </c>
      <c r="J56" s="2"/>
      <c r="K56" s="2"/>
      <c r="L56" s="2"/>
      <c r="M56" s="2"/>
    </row>
    <row r="57" spans="2:13">
      <c r="B57" t="str">
        <f>IF(ISBLANK(Tareas!B55)," - ",Tareas!B55)</f>
        <v xml:space="preserve"> - </v>
      </c>
      <c r="C57" s="1"/>
      <c r="D57" s="1"/>
      <c r="E57" s="1"/>
      <c r="F57" s="1"/>
      <c r="I57" t="str">
        <f>IF(ISBLANK(Tareas!B55)," - ",Tareas!B55)</f>
        <v xml:space="preserve"> - </v>
      </c>
      <c r="J57" s="2"/>
      <c r="K57" s="2"/>
      <c r="L57" s="2"/>
      <c r="M57" s="2"/>
    </row>
    <row r="58" spans="2:13">
      <c r="B58" t="str">
        <f>IF(ISBLANK(Tareas!B56)," - ",Tareas!B56)</f>
        <v xml:space="preserve"> - </v>
      </c>
      <c r="C58" s="1"/>
      <c r="D58" s="1"/>
      <c r="E58" s="1"/>
      <c r="F58" s="1"/>
      <c r="I58" t="str">
        <f>IF(ISBLANK(Tareas!B56)," - ",Tareas!B56)</f>
        <v xml:space="preserve"> - </v>
      </c>
      <c r="J58" s="2"/>
      <c r="K58" s="2"/>
      <c r="L58" s="2"/>
      <c r="M58" s="2"/>
    </row>
    <row r="59" spans="2:13">
      <c r="B59" t="str">
        <f>IF(ISBLANK(Tareas!B57)," - ",Tareas!B57)</f>
        <v xml:space="preserve"> - </v>
      </c>
      <c r="C59" s="1"/>
      <c r="D59" s="1"/>
      <c r="E59" s="1"/>
      <c r="F59" s="1"/>
      <c r="I59" t="str">
        <f>IF(ISBLANK(Tareas!B57)," - ",Tareas!B57)</f>
        <v xml:space="preserve"> - </v>
      </c>
      <c r="J59" s="2"/>
      <c r="K59" s="2"/>
      <c r="L59" s="2"/>
      <c r="M59" s="2"/>
    </row>
    <row r="60" spans="2:13">
      <c r="B60" t="str">
        <f>IF(ISBLANK(Tareas!B58)," - ",Tareas!B58)</f>
        <v xml:space="preserve"> - </v>
      </c>
      <c r="C60" s="1"/>
      <c r="D60" s="1"/>
      <c r="E60" s="1"/>
      <c r="F60" s="1"/>
      <c r="I60" t="str">
        <f>IF(ISBLANK(Tareas!B58)," - ",Tareas!B58)</f>
        <v xml:space="preserve"> - </v>
      </c>
      <c r="J60" s="2"/>
      <c r="K60" s="2"/>
      <c r="L60" s="2"/>
      <c r="M60" s="2"/>
    </row>
    <row r="61" spans="2:13">
      <c r="B61" t="str">
        <f>IF(ISBLANK(Tareas!B59)," - ",Tareas!B59)</f>
        <v xml:space="preserve"> - </v>
      </c>
      <c r="C61" s="1"/>
      <c r="D61" s="1"/>
      <c r="E61" s="1"/>
      <c r="F61" s="1"/>
      <c r="I61" t="str">
        <f>IF(ISBLANK(Tareas!B59)," - ",Tareas!B59)</f>
        <v xml:space="preserve"> - </v>
      </c>
      <c r="J61" s="2"/>
      <c r="K61" s="2"/>
      <c r="L61" s="2"/>
      <c r="M61" s="2"/>
    </row>
    <row r="62" spans="2:13">
      <c r="B62" t="str">
        <f>IF(ISBLANK(Tareas!B60)," - ",Tareas!B60)</f>
        <v xml:space="preserve"> - </v>
      </c>
      <c r="C62" s="1"/>
      <c r="D62" s="1"/>
      <c r="E62" s="1"/>
      <c r="F62" s="1"/>
      <c r="I62" t="str">
        <f>IF(ISBLANK(Tareas!B60)," - ",Tareas!B60)</f>
        <v xml:space="preserve"> - </v>
      </c>
      <c r="J62" s="2"/>
      <c r="K62" s="2"/>
      <c r="L62" s="2"/>
      <c r="M62" s="2"/>
    </row>
    <row r="63" spans="2:13">
      <c r="B63" t="str">
        <f>IF(ISBLANK(Tareas!B61)," - ",Tareas!B61)</f>
        <v xml:space="preserve"> - </v>
      </c>
      <c r="C63" s="1"/>
      <c r="D63" s="1"/>
      <c r="E63" s="1"/>
      <c r="F63" s="1"/>
      <c r="I63" t="str">
        <f>IF(ISBLANK(Tareas!B61)," - ",Tareas!B61)</f>
        <v xml:space="preserve"> - </v>
      </c>
      <c r="J63" s="2"/>
      <c r="K63" s="2"/>
      <c r="L63" s="2"/>
      <c r="M63" s="2"/>
    </row>
    <row r="64" spans="2:13">
      <c r="B64" t="str">
        <f>IF(ISBLANK(Tareas!B62)," - ",Tareas!B62)</f>
        <v xml:space="preserve"> - </v>
      </c>
      <c r="C64" s="1"/>
      <c r="D64" s="1"/>
      <c r="E64" s="1"/>
      <c r="F64" s="1"/>
      <c r="I64" t="str">
        <f>IF(ISBLANK(Tareas!B62)," - ",Tareas!B62)</f>
        <v xml:space="preserve"> - </v>
      </c>
      <c r="J64" s="2"/>
      <c r="K64" s="2"/>
      <c r="L64" s="2"/>
      <c r="M64" s="2"/>
    </row>
    <row r="65" spans="2:13">
      <c r="B65" t="str">
        <f>IF(ISBLANK(Tareas!B63)," - ",Tareas!B63)</f>
        <v xml:space="preserve"> - </v>
      </c>
      <c r="C65" s="1"/>
      <c r="D65" s="1"/>
      <c r="E65" s="1"/>
      <c r="F65" s="1"/>
      <c r="I65" t="str">
        <f>IF(ISBLANK(Tareas!B63)," - ",Tareas!B63)</f>
        <v xml:space="preserve"> - </v>
      </c>
      <c r="J65" s="2"/>
      <c r="K65" s="2"/>
      <c r="L65" s="2"/>
      <c r="M65" s="2"/>
    </row>
    <row r="66" spans="2:13">
      <c r="B66" t="str">
        <f>IF(ISBLANK(Tareas!B64)," - ",Tareas!B64)</f>
        <v xml:space="preserve"> - </v>
      </c>
      <c r="C66" s="1"/>
      <c r="D66" s="1"/>
      <c r="E66" s="1"/>
      <c r="F66" s="1"/>
      <c r="I66" t="str">
        <f>IF(ISBLANK(Tareas!B64)," - ",Tareas!B64)</f>
        <v xml:space="preserve"> - </v>
      </c>
      <c r="J66" s="2"/>
      <c r="K66" s="2"/>
      <c r="L66" s="2"/>
      <c r="M66" s="2"/>
    </row>
    <row r="67" spans="2:13">
      <c r="B67" t="str">
        <f>IF(ISBLANK(Tareas!B65)," - ",Tareas!B65)</f>
        <v xml:space="preserve"> - </v>
      </c>
      <c r="C67" s="1"/>
      <c r="D67" s="1"/>
      <c r="E67" s="1"/>
      <c r="F67" s="1"/>
      <c r="I67" t="str">
        <f>IF(ISBLANK(Tareas!B65)," - ",Tareas!B65)</f>
        <v xml:space="preserve"> - </v>
      </c>
      <c r="J67" s="2"/>
      <c r="K67" s="2"/>
      <c r="L67" s="2"/>
      <c r="M67" s="2"/>
    </row>
    <row r="68" spans="2:13">
      <c r="B68" t="str">
        <f>IF(ISBLANK(Tareas!B66)," - ",Tareas!B66)</f>
        <v xml:space="preserve"> - </v>
      </c>
      <c r="C68" s="1"/>
      <c r="D68" s="1"/>
      <c r="E68" s="1"/>
      <c r="F68" s="1"/>
      <c r="I68" t="str">
        <f>IF(ISBLANK(Tareas!B66)," - ",Tareas!B66)</f>
        <v xml:space="preserve"> - </v>
      </c>
      <c r="J68" s="2"/>
      <c r="K68" s="2"/>
      <c r="L68" s="2"/>
      <c r="M68" s="2"/>
    </row>
    <row r="69" spans="2:13">
      <c r="B69" t="str">
        <f>IF(ISBLANK(Tareas!B67)," - ",Tareas!B67)</f>
        <v xml:space="preserve"> - </v>
      </c>
      <c r="C69" s="1"/>
      <c r="D69" s="1"/>
      <c r="E69" s="1"/>
      <c r="F69" s="1"/>
      <c r="I69" t="str">
        <f>IF(ISBLANK(Tareas!B67)," - ",Tareas!B67)</f>
        <v xml:space="preserve"> - </v>
      </c>
      <c r="J69" s="2"/>
      <c r="K69" s="2"/>
      <c r="L69" s="2"/>
      <c r="M69" s="2"/>
    </row>
    <row r="70" spans="2:13">
      <c r="B70" t="str">
        <f>IF(ISBLANK(Tareas!B68)," - ",Tareas!B68)</f>
        <v xml:space="preserve"> - </v>
      </c>
      <c r="C70" s="1"/>
      <c r="D70" s="1"/>
      <c r="E70" s="1"/>
      <c r="F70" s="1"/>
      <c r="I70" t="str">
        <f>IF(ISBLANK(Tareas!B68)," - ",Tareas!B68)</f>
        <v xml:space="preserve"> - </v>
      </c>
      <c r="J70" s="2"/>
      <c r="K70" s="2"/>
      <c r="L70" s="2"/>
      <c r="M70" s="2"/>
    </row>
    <row r="71" spans="2:13">
      <c r="B71" t="str">
        <f>IF(ISBLANK(Tareas!B69)," - ",Tareas!B69)</f>
        <v xml:space="preserve"> - </v>
      </c>
      <c r="C71" s="1"/>
      <c r="D71" s="1"/>
      <c r="E71" s="1"/>
      <c r="F71" s="1"/>
      <c r="I71" t="str">
        <f>IF(ISBLANK(Tareas!B69)," - ",Tareas!B69)</f>
        <v xml:space="preserve"> - </v>
      </c>
      <c r="J71" s="2"/>
      <c r="K71" s="2"/>
      <c r="L71" s="2"/>
      <c r="M71" s="2"/>
    </row>
    <row r="72" spans="2:13">
      <c r="B72" t="str">
        <f>IF(ISBLANK(Tareas!B70)," - ",Tareas!B70)</f>
        <v xml:space="preserve"> - </v>
      </c>
      <c r="C72" s="1"/>
      <c r="D72" s="1"/>
      <c r="E72" s="1"/>
      <c r="F72" s="1"/>
      <c r="I72" t="str">
        <f>IF(ISBLANK(Tareas!B70)," - ",Tareas!B70)</f>
        <v xml:space="preserve"> - </v>
      </c>
      <c r="J72" s="2"/>
      <c r="K72" s="2"/>
      <c r="L72" s="2"/>
      <c r="M72" s="2"/>
    </row>
    <row r="73" spans="2:13">
      <c r="B73" t="str">
        <f>IF(ISBLANK(Tareas!B71)," - ",Tareas!B71)</f>
        <v xml:space="preserve"> - </v>
      </c>
      <c r="C73" s="1"/>
      <c r="D73" s="1"/>
      <c r="E73" s="1"/>
      <c r="F73" s="1"/>
      <c r="I73" t="str">
        <f>IF(ISBLANK(Tareas!B71)," - ",Tareas!B71)</f>
        <v xml:space="preserve"> - </v>
      </c>
      <c r="J73" s="2"/>
      <c r="K73" s="2"/>
      <c r="L73" s="2"/>
      <c r="M73" s="2"/>
    </row>
    <row r="74" spans="2:13">
      <c r="B74" t="str">
        <f>IF(ISBLANK(Tareas!B72)," - ",Tareas!B72)</f>
        <v xml:space="preserve"> - </v>
      </c>
      <c r="C74" s="1"/>
      <c r="D74" s="1"/>
      <c r="E74" s="1"/>
      <c r="F74" s="1"/>
      <c r="I74" t="str">
        <f>IF(ISBLANK(Tareas!B72)," - ",Tareas!B72)</f>
        <v xml:space="preserve"> - </v>
      </c>
      <c r="J74" s="2"/>
      <c r="K74" s="2"/>
      <c r="L74" s="2"/>
      <c r="M74" s="2"/>
    </row>
    <row r="75" spans="2:13">
      <c r="B75" t="str">
        <f>IF(ISBLANK(Tareas!B73)," - ",Tareas!B73)</f>
        <v xml:space="preserve"> - </v>
      </c>
      <c r="C75" s="1"/>
      <c r="D75" s="1"/>
      <c r="E75" s="1"/>
      <c r="F75" s="1"/>
      <c r="I75" t="str">
        <f>IF(ISBLANK(Tareas!B73)," - ",Tareas!B73)</f>
        <v xml:space="preserve"> - </v>
      </c>
      <c r="J75" s="2"/>
      <c r="K75" s="2"/>
      <c r="L75" s="2"/>
      <c r="M75" s="2"/>
    </row>
    <row r="76" spans="2:13">
      <c r="B76" t="str">
        <f>IF(ISBLANK(Tareas!B74)," - ",Tareas!B74)</f>
        <v xml:space="preserve"> - </v>
      </c>
      <c r="C76" s="1"/>
      <c r="D76" s="1"/>
      <c r="E76" s="1"/>
      <c r="F76" s="1"/>
      <c r="I76" t="str">
        <f>IF(ISBLANK(Tareas!B74)," - ",Tareas!B74)</f>
        <v xml:space="preserve"> - </v>
      </c>
      <c r="J76" s="2"/>
      <c r="K76" s="2"/>
      <c r="L76" s="2"/>
      <c r="M76" s="2"/>
    </row>
    <row r="77" spans="2:13">
      <c r="B77" t="str">
        <f>IF(ISBLANK(Tareas!B75)," - ",Tareas!B75)</f>
        <v xml:space="preserve"> - </v>
      </c>
      <c r="C77" s="1"/>
      <c r="D77" s="1"/>
      <c r="E77" s="1"/>
      <c r="F77" s="1"/>
      <c r="I77" t="str">
        <f>IF(ISBLANK(Tareas!B75)," - ",Tareas!B75)</f>
        <v xml:space="preserve"> - </v>
      </c>
      <c r="J77" s="2"/>
      <c r="K77" s="2"/>
      <c r="L77" s="2"/>
      <c r="M77" s="2"/>
    </row>
    <row r="78" spans="2:13">
      <c r="B78" t="str">
        <f>IF(ISBLANK(Tareas!B76)," - ",Tareas!B76)</f>
        <v xml:space="preserve"> - </v>
      </c>
      <c r="C78" s="1"/>
      <c r="D78" s="1"/>
      <c r="E78" s="1"/>
      <c r="F78" s="1"/>
      <c r="I78" t="str">
        <f>IF(ISBLANK(Tareas!B76)," - ",Tareas!B76)</f>
        <v xml:space="preserve"> - </v>
      </c>
      <c r="J78" s="2"/>
      <c r="K78" s="2"/>
      <c r="L78" s="2"/>
      <c r="M78" s="2"/>
    </row>
    <row r="79" spans="2:13">
      <c r="B79" t="str">
        <f>IF(ISBLANK(Tareas!B77)," - ",Tareas!B77)</f>
        <v xml:space="preserve"> - </v>
      </c>
      <c r="C79" s="1"/>
      <c r="D79" s="1"/>
      <c r="E79" s="1"/>
      <c r="F79" s="1"/>
      <c r="I79" t="str">
        <f>IF(ISBLANK(Tareas!B77)," - ",Tareas!B77)</f>
        <v xml:space="preserve"> - </v>
      </c>
      <c r="J79" s="2"/>
      <c r="K79" s="2"/>
      <c r="L79" s="2"/>
      <c r="M79" s="2"/>
    </row>
    <row r="80" spans="2:13">
      <c r="B80" t="str">
        <f>IF(ISBLANK(Tareas!B78)," - ",Tareas!B78)</f>
        <v xml:space="preserve"> - </v>
      </c>
      <c r="C80" s="1"/>
      <c r="D80" s="1"/>
      <c r="E80" s="1"/>
      <c r="F80" s="1"/>
      <c r="I80" t="str">
        <f>IF(ISBLANK(Tareas!B78)," - ",Tareas!B78)</f>
        <v xml:space="preserve"> - </v>
      </c>
      <c r="J80" s="2"/>
      <c r="K80" s="2"/>
      <c r="L80" s="2"/>
      <c r="M80" s="2"/>
    </row>
    <row r="81" spans="2:13">
      <c r="B81" t="str">
        <f>IF(ISBLANK(Tareas!B79)," - ",Tareas!B79)</f>
        <v xml:space="preserve"> - </v>
      </c>
      <c r="C81" s="1"/>
      <c r="D81" s="1"/>
      <c r="E81" s="1"/>
      <c r="F81" s="1"/>
      <c r="I81" t="str">
        <f>IF(ISBLANK(Tareas!B79)," - ",Tareas!B79)</f>
        <v xml:space="preserve"> - </v>
      </c>
      <c r="J81" s="2"/>
      <c r="K81" s="2"/>
      <c r="L81" s="2"/>
      <c r="M81" s="2"/>
    </row>
    <row r="82" spans="2:13">
      <c r="B82" t="str">
        <f>IF(ISBLANK(Tareas!B80)," - ",Tareas!B80)</f>
        <v xml:space="preserve"> - </v>
      </c>
      <c r="C82" s="1"/>
      <c r="D82" s="1"/>
      <c r="E82" s="1"/>
      <c r="F82" s="1"/>
      <c r="I82" t="str">
        <f>IF(ISBLANK(Tareas!B80)," - ",Tareas!B80)</f>
        <v xml:space="preserve"> - </v>
      </c>
      <c r="J82" s="2"/>
      <c r="K82" s="2"/>
      <c r="L82" s="2"/>
      <c r="M82" s="2"/>
    </row>
    <row r="83" spans="2:13">
      <c r="B83" t="str">
        <f>IF(ISBLANK(Tareas!B81)," - ",Tareas!B81)</f>
        <v xml:space="preserve"> - </v>
      </c>
      <c r="C83" s="1"/>
      <c r="D83" s="1"/>
      <c r="E83" s="1"/>
      <c r="F83" s="1"/>
      <c r="I83" t="str">
        <f>IF(ISBLANK(Tareas!B81)," - ",Tareas!B81)</f>
        <v xml:space="preserve"> - </v>
      </c>
      <c r="J83" s="2"/>
      <c r="K83" s="2"/>
      <c r="L83" s="2"/>
      <c r="M83" s="2"/>
    </row>
    <row r="84" spans="2:13">
      <c r="B84" t="str">
        <f>IF(ISBLANK(Tareas!B82)," - ",Tareas!B82)</f>
        <v xml:space="preserve"> - </v>
      </c>
      <c r="C84" s="1"/>
      <c r="D84" s="1"/>
      <c r="E84" s="1"/>
      <c r="F84" s="1"/>
      <c r="I84" t="str">
        <f>IF(ISBLANK(Tareas!B82)," - ",Tareas!B82)</f>
        <v xml:space="preserve"> - </v>
      </c>
      <c r="J84" s="2"/>
      <c r="K84" s="2"/>
      <c r="L84" s="2"/>
      <c r="M84" s="2"/>
    </row>
    <row r="85" spans="2:13">
      <c r="B85" t="str">
        <f>IF(ISBLANK(Tareas!B83)," - ",Tareas!B83)</f>
        <v xml:space="preserve"> - </v>
      </c>
      <c r="C85" s="1"/>
      <c r="D85" s="1"/>
      <c r="E85" s="1"/>
      <c r="F85" s="1"/>
      <c r="I85" t="str">
        <f>IF(ISBLANK(Tareas!B83)," - ",Tareas!B83)</f>
        <v xml:space="preserve"> - </v>
      </c>
      <c r="J85" s="2"/>
      <c r="K85" s="2"/>
      <c r="L85" s="2"/>
      <c r="M85" s="2"/>
    </row>
    <row r="86" spans="2:13">
      <c r="B86" t="str">
        <f>IF(ISBLANK(Tareas!B84)," - ",Tareas!B84)</f>
        <v xml:space="preserve"> - </v>
      </c>
      <c r="C86" s="1"/>
      <c r="D86" s="1"/>
      <c r="E86" s="1"/>
      <c r="F86" s="1"/>
      <c r="I86" t="str">
        <f>IF(ISBLANK(Tareas!B84)," - ",Tareas!B84)</f>
        <v xml:space="preserve"> - </v>
      </c>
      <c r="J86" s="2"/>
      <c r="K86" s="2"/>
      <c r="L86" s="2"/>
      <c r="M86" s="2"/>
    </row>
    <row r="87" spans="2:13">
      <c r="B87" t="str">
        <f>IF(ISBLANK(Tareas!B85)," - ",Tareas!B85)</f>
        <v xml:space="preserve"> - </v>
      </c>
      <c r="C87" s="1"/>
      <c r="D87" s="1"/>
      <c r="E87" s="1"/>
      <c r="F87" s="1"/>
      <c r="I87" t="str">
        <f>IF(ISBLANK(Tareas!B85)," - ",Tareas!B85)</f>
        <v xml:space="preserve"> - </v>
      </c>
      <c r="J87" s="2"/>
      <c r="K87" s="2"/>
      <c r="L87" s="2"/>
      <c r="M87" s="2"/>
    </row>
    <row r="88" spans="2:13">
      <c r="B88" t="str">
        <f>IF(ISBLANK(Tareas!B86)," - ",Tareas!B86)</f>
        <v xml:space="preserve"> - </v>
      </c>
      <c r="C88" s="1"/>
      <c r="D88" s="1"/>
      <c r="E88" s="1"/>
      <c r="F88" s="1"/>
      <c r="I88" t="str">
        <f>IF(ISBLANK(Tareas!B86)," - ",Tareas!B86)</f>
        <v xml:space="preserve"> - </v>
      </c>
      <c r="J88" s="2"/>
      <c r="K88" s="2"/>
      <c r="L88" s="2"/>
      <c r="M88" s="2"/>
    </row>
    <row r="89" spans="2:13">
      <c r="B89" t="str">
        <f>IF(ISBLANK(Tareas!B87)," - ",Tareas!B87)</f>
        <v xml:space="preserve"> - </v>
      </c>
      <c r="C89" s="1"/>
      <c r="D89" s="1"/>
      <c r="E89" s="1"/>
      <c r="F89" s="1"/>
      <c r="I89" t="str">
        <f>IF(ISBLANK(Tareas!B87)," - ",Tareas!B87)</f>
        <v xml:space="preserve"> - </v>
      </c>
      <c r="J89" s="2"/>
      <c r="K89" s="2"/>
      <c r="L89" s="2"/>
      <c r="M89" s="2"/>
    </row>
    <row r="90" spans="2:13">
      <c r="B90" t="str">
        <f>IF(ISBLANK(Tareas!B88)," - ",Tareas!B88)</f>
        <v xml:space="preserve"> - </v>
      </c>
      <c r="C90" s="1"/>
      <c r="D90" s="1"/>
      <c r="E90" s="1"/>
      <c r="F90" s="1"/>
      <c r="I90" t="str">
        <f>IF(ISBLANK(Tareas!B88)," - ",Tareas!B88)</f>
        <v xml:space="preserve"> - </v>
      </c>
      <c r="J90" s="2"/>
      <c r="K90" s="2"/>
      <c r="L90" s="2"/>
      <c r="M90" s="2"/>
    </row>
    <row r="91" spans="2:13">
      <c r="B91" t="str">
        <f>IF(ISBLANK(Tareas!B89)," - ",Tareas!B89)</f>
        <v xml:space="preserve"> - </v>
      </c>
      <c r="C91" s="1"/>
      <c r="D91" s="1"/>
      <c r="E91" s="1"/>
      <c r="F91" s="1"/>
      <c r="I91" t="str">
        <f>IF(ISBLANK(Tareas!B89)," - ",Tareas!B89)</f>
        <v xml:space="preserve"> - </v>
      </c>
      <c r="J91" s="2"/>
      <c r="K91" s="2"/>
      <c r="L91" s="2"/>
      <c r="M91" s="2"/>
    </row>
    <row r="92" spans="2:13">
      <c r="B92" t="str">
        <f>IF(ISBLANK(Tareas!B90)," - ",Tareas!B90)</f>
        <v xml:space="preserve"> - </v>
      </c>
      <c r="C92" s="1"/>
      <c r="D92" s="1"/>
      <c r="E92" s="1"/>
      <c r="F92" s="1"/>
      <c r="I92" t="str">
        <f>IF(ISBLANK(Tareas!B90)," - ",Tareas!B90)</f>
        <v xml:space="preserve"> - </v>
      </c>
      <c r="J92" s="2"/>
      <c r="K92" s="2"/>
      <c r="L92" s="2"/>
      <c r="M92" s="2"/>
    </row>
    <row r="93" spans="2:13">
      <c r="B93" t="str">
        <f>IF(ISBLANK(Tareas!B91)," - ",Tareas!B91)</f>
        <v xml:space="preserve"> - </v>
      </c>
      <c r="C93" s="1"/>
      <c r="D93" s="1"/>
      <c r="E93" s="1"/>
      <c r="F93" s="1"/>
      <c r="I93" t="str">
        <f>IF(ISBLANK(Tareas!B91)," - ",Tareas!B91)</f>
        <v xml:space="preserve"> - </v>
      </c>
      <c r="J93" s="2"/>
      <c r="K93" s="2"/>
      <c r="L93" s="2"/>
      <c r="M93" s="2"/>
    </row>
    <row r="94" spans="2:13">
      <c r="B94" t="str">
        <f>IF(ISBLANK(Tareas!B92)," - ",Tareas!B92)</f>
        <v xml:space="preserve"> - </v>
      </c>
      <c r="C94" s="1"/>
      <c r="D94" s="1"/>
      <c r="E94" s="1"/>
      <c r="F94" s="1"/>
      <c r="I94" t="str">
        <f>IF(ISBLANK(Tareas!B92)," - ",Tareas!B92)</f>
        <v xml:space="preserve"> - </v>
      </c>
      <c r="J94" s="2"/>
      <c r="K94" s="2"/>
      <c r="L94" s="2"/>
      <c r="M94" s="2"/>
    </row>
    <row r="95" spans="2:13">
      <c r="B95" t="str">
        <f>IF(ISBLANK(Tareas!B93)," - ",Tareas!B93)</f>
        <v xml:space="preserve"> - </v>
      </c>
      <c r="C95" s="1"/>
      <c r="D95" s="1"/>
      <c r="E95" s="1"/>
      <c r="F95" s="1"/>
      <c r="I95" t="str">
        <f>IF(ISBLANK(Tareas!B93)," - ",Tareas!B93)</f>
        <v xml:space="preserve"> - </v>
      </c>
      <c r="J95" s="2"/>
      <c r="K95" s="2"/>
      <c r="L95" s="2"/>
      <c r="M95" s="2"/>
    </row>
    <row r="96" spans="2:13">
      <c r="B96" t="str">
        <f>IF(ISBLANK(Tareas!B94)," - ",Tareas!B94)</f>
        <v xml:space="preserve"> - </v>
      </c>
      <c r="C96" s="1"/>
      <c r="D96" s="1"/>
      <c r="E96" s="1"/>
      <c r="F96" s="1"/>
      <c r="I96" t="str">
        <f>IF(ISBLANK(Tareas!B94)," - ",Tareas!B94)</f>
        <v xml:space="preserve"> - </v>
      </c>
      <c r="J96" s="2"/>
      <c r="K96" s="2"/>
      <c r="L96" s="2"/>
      <c r="M96" s="2"/>
    </row>
    <row r="97" spans="2:13">
      <c r="B97" t="str">
        <f>IF(ISBLANK(Tareas!B95)," - ",Tareas!B95)</f>
        <v xml:space="preserve"> - </v>
      </c>
      <c r="C97" s="1"/>
      <c r="D97" s="1"/>
      <c r="E97" s="1"/>
      <c r="F97" s="1"/>
      <c r="I97" t="str">
        <f>IF(ISBLANK(Tareas!B95)," - ",Tareas!B95)</f>
        <v xml:space="preserve"> - </v>
      </c>
      <c r="J97" s="2"/>
      <c r="K97" s="2"/>
      <c r="L97" s="2"/>
      <c r="M97" s="2"/>
    </row>
    <row r="98" spans="2:13">
      <c r="B98" t="str">
        <f>IF(ISBLANK(Tareas!B96)," - ",Tareas!B96)</f>
        <v xml:space="preserve"> - </v>
      </c>
      <c r="C98" s="1"/>
      <c r="D98" s="1"/>
      <c r="E98" s="1"/>
      <c r="F98" s="1"/>
      <c r="I98" t="str">
        <f>IF(ISBLANK(Tareas!B96)," - ",Tareas!B96)</f>
        <v xml:space="preserve"> - </v>
      </c>
      <c r="J98" s="2"/>
      <c r="K98" s="2"/>
      <c r="L98" s="2"/>
      <c r="M98" s="2"/>
    </row>
    <row r="99" spans="2:13">
      <c r="B99" t="str">
        <f>IF(ISBLANK(Tareas!B97)," - ",Tareas!B97)</f>
        <v xml:space="preserve"> - </v>
      </c>
      <c r="C99" s="1"/>
      <c r="D99" s="1"/>
      <c r="E99" s="1"/>
      <c r="F99" s="1"/>
      <c r="I99" t="str">
        <f>IF(ISBLANK(Tareas!B97)," - ",Tareas!B97)</f>
        <v xml:space="preserve"> - </v>
      </c>
      <c r="J99" s="2"/>
      <c r="K99" s="2"/>
      <c r="L99" s="2"/>
      <c r="M99" s="2"/>
    </row>
    <row r="100" spans="2:13">
      <c r="B100" t="str">
        <f>IF(ISBLANK(Tareas!B98)," - ",Tareas!B98)</f>
        <v xml:space="preserve"> - </v>
      </c>
      <c r="C100" s="1"/>
      <c r="D100" s="1"/>
      <c r="E100" s="1"/>
      <c r="F100" s="1"/>
      <c r="I100" t="str">
        <f>IF(ISBLANK(Tareas!B98)," - ",Tareas!B98)</f>
        <v xml:space="preserve"> - </v>
      </c>
      <c r="J100" s="2"/>
      <c r="K100" s="2"/>
      <c r="L100" s="2"/>
      <c r="M100" s="2"/>
    </row>
    <row r="101" spans="2:13">
      <c r="B101" t="str">
        <f>IF(ISBLANK(Tareas!B99)," - ",Tareas!B99)</f>
        <v xml:space="preserve"> - </v>
      </c>
      <c r="C101" s="1"/>
      <c r="D101" s="1"/>
      <c r="E101" s="1"/>
      <c r="F101" s="1"/>
      <c r="I101" t="str">
        <f>IF(ISBLANK(Tareas!B99)," - ",Tareas!B99)</f>
        <v xml:space="preserve"> - </v>
      </c>
      <c r="J101" s="2"/>
      <c r="K101" s="2"/>
      <c r="L101" s="2"/>
      <c r="M101" s="2"/>
    </row>
    <row r="102" spans="2:13">
      <c r="B102" t="str">
        <f>IF(ISBLANK(Tareas!B100)," - ",Tareas!B100)</f>
        <v xml:space="preserve"> - </v>
      </c>
      <c r="C102" s="1"/>
      <c r="D102" s="1"/>
      <c r="E102" s="1"/>
      <c r="F102" s="1"/>
      <c r="I102" t="str">
        <f>IF(ISBLANK(Tareas!B100)," - ",Tareas!B100)</f>
        <v xml:space="preserve"> - </v>
      </c>
      <c r="J102" s="2"/>
      <c r="K102" s="2"/>
      <c r="L102" s="2"/>
      <c r="M102" s="2"/>
    </row>
    <row r="103" spans="2:13">
      <c r="B103" t="str">
        <f>IF(ISBLANK(Tareas!B101)," - ",Tareas!B101)</f>
        <v xml:space="preserve"> - </v>
      </c>
      <c r="C103" s="1"/>
      <c r="D103" s="1"/>
      <c r="E103" s="1"/>
      <c r="F103" s="1"/>
      <c r="I103" t="str">
        <f>IF(ISBLANK(Tareas!B101)," - ",Tareas!B101)</f>
        <v xml:space="preserve"> - </v>
      </c>
      <c r="J103" s="2"/>
      <c r="K103" s="2"/>
      <c r="L103" s="2"/>
      <c r="M103" s="2"/>
    </row>
    <row r="104" spans="2:13">
      <c r="B104" t="str">
        <f>IF(ISBLANK(Tareas!B102)," - ",Tareas!B102)</f>
        <v xml:space="preserve"> - </v>
      </c>
      <c r="C104" s="1"/>
      <c r="D104" s="1"/>
      <c r="E104" s="1"/>
      <c r="F104" s="1"/>
      <c r="I104" t="str">
        <f>IF(ISBLANK(Tareas!B102)," - ",Tareas!B102)</f>
        <v xml:space="preserve"> - </v>
      </c>
      <c r="J104" s="2"/>
      <c r="K104" s="2"/>
      <c r="L104" s="2"/>
      <c r="M104" s="2"/>
    </row>
    <row r="105" spans="2:13">
      <c r="B105" t="str">
        <f>IF(ISBLANK(Tareas!B103)," - ",Tareas!B103)</f>
        <v xml:space="preserve"> - </v>
      </c>
      <c r="C105" s="1"/>
      <c r="D105" s="1"/>
      <c r="E105" s="1"/>
      <c r="F105" s="1"/>
      <c r="I105" t="str">
        <f>IF(ISBLANK(Tareas!B103)," - ",Tareas!B103)</f>
        <v xml:space="preserve"> - </v>
      </c>
      <c r="J105" s="2"/>
      <c r="K105" s="2"/>
      <c r="L105" s="2"/>
      <c r="M105" s="2"/>
    </row>
    <row r="106" spans="2:13">
      <c r="B106" t="str">
        <f>IF(ISBLANK(Tareas!B104)," - ",Tareas!B104)</f>
        <v xml:space="preserve"> - </v>
      </c>
      <c r="C106" s="1"/>
      <c r="D106" s="1"/>
      <c r="E106" s="1"/>
      <c r="F106" s="1"/>
      <c r="I106" t="str">
        <f>IF(ISBLANK(Tareas!B104)," - ",Tareas!B104)</f>
        <v xml:space="preserve"> - </v>
      </c>
      <c r="J106" s="2"/>
      <c r="K106" s="2"/>
      <c r="L106" s="2"/>
      <c r="M106" s="2"/>
    </row>
    <row r="107" spans="2:13">
      <c r="B107" t="str">
        <f>IF(ISBLANK(Tareas!B105)," - ",Tareas!B105)</f>
        <v xml:space="preserve"> - </v>
      </c>
      <c r="C107" s="1"/>
      <c r="D107" s="1"/>
      <c r="E107" s="1"/>
      <c r="F107" s="1"/>
      <c r="I107" t="str">
        <f>IF(ISBLANK(Tareas!B105)," - ",Tareas!B105)</f>
        <v xml:space="preserve"> - </v>
      </c>
      <c r="J107" s="2"/>
      <c r="K107" s="2"/>
      <c r="L107" s="2"/>
      <c r="M107" s="2"/>
    </row>
    <row r="108" spans="2:13">
      <c r="B108" t="str">
        <f>IF(ISBLANK(Tareas!B106)," - ",Tareas!B106)</f>
        <v xml:space="preserve"> - </v>
      </c>
      <c r="C108" s="1"/>
      <c r="D108" s="1"/>
      <c r="E108" s="1"/>
      <c r="F108" s="1"/>
      <c r="I108" t="str">
        <f>IF(ISBLANK(Tareas!B106)," - ",Tareas!B106)</f>
        <v xml:space="preserve"> - </v>
      </c>
      <c r="J108" s="2"/>
      <c r="K108" s="2"/>
      <c r="L108" s="2"/>
      <c r="M108" s="2"/>
    </row>
    <row r="109" spans="2:13">
      <c r="B109" t="str">
        <f>IF(ISBLANK(Tareas!B107)," - ",Tareas!B107)</f>
        <v xml:space="preserve"> - </v>
      </c>
      <c r="C109" s="1"/>
      <c r="D109" s="1"/>
      <c r="E109" s="1"/>
      <c r="F109" s="1"/>
      <c r="I109" t="str">
        <f>IF(ISBLANK(Tareas!B107)," - ",Tareas!B107)</f>
        <v xml:space="preserve"> - </v>
      </c>
      <c r="J109" s="2"/>
      <c r="K109" s="2"/>
      <c r="L109" s="2"/>
      <c r="M109" s="2"/>
    </row>
    <row r="110" spans="2:13">
      <c r="B110" t="str">
        <f>IF(ISBLANK(Tareas!B108)," - ",Tareas!B108)</f>
        <v xml:space="preserve"> - </v>
      </c>
      <c r="C110" s="1"/>
      <c r="D110" s="1"/>
      <c r="E110" s="1"/>
      <c r="F110" s="1"/>
      <c r="I110" t="str">
        <f>IF(ISBLANK(Tareas!B108)," - ",Tareas!B108)</f>
        <v xml:space="preserve"> - </v>
      </c>
      <c r="J110" s="2"/>
      <c r="K110" s="2"/>
      <c r="L110" s="2"/>
      <c r="M110" s="2"/>
    </row>
    <row r="111" spans="2:13">
      <c r="B111" t="str">
        <f>IF(ISBLANK(Tareas!B109)," - ",Tareas!B109)</f>
        <v xml:space="preserve"> - </v>
      </c>
      <c r="C111" s="1"/>
      <c r="D111" s="1"/>
      <c r="E111" s="1"/>
      <c r="F111" s="1"/>
      <c r="I111" t="str">
        <f>IF(ISBLANK(Tareas!B109)," - ",Tareas!B109)</f>
        <v xml:space="preserve"> - </v>
      </c>
      <c r="J111" s="2"/>
      <c r="K111" s="2"/>
      <c r="L111" s="2"/>
      <c r="M111" s="2"/>
    </row>
    <row r="112" spans="2:13">
      <c r="B112" t="str">
        <f>IF(ISBLANK(Tareas!B110)," - ",Tareas!B110)</f>
        <v xml:space="preserve"> - </v>
      </c>
      <c r="C112" s="1"/>
      <c r="D112" s="1"/>
      <c r="E112" s="1"/>
      <c r="F112" s="1"/>
      <c r="I112" t="str">
        <f>IF(ISBLANK(Tareas!B110)," - ",Tareas!B110)</f>
        <v xml:space="preserve"> - </v>
      </c>
      <c r="J112" s="2"/>
      <c r="K112" s="2"/>
      <c r="L112" s="2"/>
      <c r="M112" s="2"/>
    </row>
    <row r="113" spans="2:13">
      <c r="B113" t="str">
        <f>IF(ISBLANK(Tareas!B111)," - ",Tareas!B111)</f>
        <v xml:space="preserve"> - </v>
      </c>
      <c r="C113" s="1"/>
      <c r="D113" s="1"/>
      <c r="E113" s="1"/>
      <c r="F113" s="1"/>
      <c r="I113" t="str">
        <f>IF(ISBLANK(Tareas!B111)," - ",Tareas!B111)</f>
        <v xml:space="preserve"> - </v>
      </c>
      <c r="J113" s="2"/>
      <c r="K113" s="2"/>
      <c r="L113" s="2"/>
      <c r="M113" s="2"/>
    </row>
    <row r="114" spans="2:13">
      <c r="B114" t="str">
        <f>IF(ISBLANK(Tareas!B112)," - ",Tareas!B112)</f>
        <v xml:space="preserve"> - </v>
      </c>
      <c r="C114" s="1"/>
      <c r="D114" s="1"/>
      <c r="E114" s="1"/>
      <c r="F114" s="1"/>
      <c r="I114" t="str">
        <f>IF(ISBLANK(Tareas!B112)," - ",Tareas!B112)</f>
        <v xml:space="preserve"> - </v>
      </c>
      <c r="J114" s="2"/>
      <c r="K114" s="2"/>
      <c r="L114" s="2"/>
      <c r="M114" s="2"/>
    </row>
    <row r="115" spans="2:13">
      <c r="B115" t="str">
        <f>IF(ISBLANK(Tareas!B113)," - ",Tareas!B113)</f>
        <v xml:space="preserve"> - </v>
      </c>
      <c r="C115" s="1"/>
      <c r="D115" s="1"/>
      <c r="E115" s="1"/>
      <c r="F115" s="1"/>
      <c r="I115" t="str">
        <f>IF(ISBLANK(Tareas!B113)," - ",Tareas!B113)</f>
        <v xml:space="preserve"> - </v>
      </c>
      <c r="J115" s="2"/>
      <c r="K115" s="2"/>
      <c r="L115" s="2"/>
      <c r="M115" s="2"/>
    </row>
    <row r="116" spans="2:13">
      <c r="B116" t="str">
        <f>IF(ISBLANK(Tareas!B114)," - ",Tareas!B114)</f>
        <v xml:space="preserve"> - </v>
      </c>
      <c r="C116" s="1"/>
      <c r="D116" s="1"/>
      <c r="E116" s="1"/>
      <c r="F116" s="1"/>
      <c r="I116" t="str">
        <f>IF(ISBLANK(Tareas!B114)," - ",Tareas!B114)</f>
        <v xml:space="preserve"> - </v>
      </c>
      <c r="J116" s="2"/>
      <c r="K116" s="2"/>
      <c r="L116" s="2"/>
      <c r="M116" s="2"/>
    </row>
    <row r="117" spans="2:13">
      <c r="B117" t="str">
        <f>IF(ISBLANK(Tareas!B115)," - ",Tareas!B115)</f>
        <v xml:space="preserve"> - </v>
      </c>
      <c r="C117" s="1"/>
      <c r="D117" s="1"/>
      <c r="E117" s="1"/>
      <c r="F117" s="1"/>
      <c r="I117" t="str">
        <f>IF(ISBLANK(Tareas!B115)," - ",Tareas!B115)</f>
        <v xml:space="preserve"> - </v>
      </c>
      <c r="J117" s="2"/>
      <c r="K117" s="2"/>
      <c r="L117" s="2"/>
      <c r="M117" s="2"/>
    </row>
    <row r="118" spans="2:13">
      <c r="B118" t="str">
        <f>IF(ISBLANK(Tareas!B116)," - ",Tareas!B116)</f>
        <v xml:space="preserve"> - </v>
      </c>
      <c r="C118" s="1"/>
      <c r="D118" s="1"/>
      <c r="E118" s="1"/>
      <c r="F118" s="1"/>
      <c r="I118" t="str">
        <f>IF(ISBLANK(Tareas!B116)," - ",Tareas!B116)</f>
        <v xml:space="preserve"> - </v>
      </c>
      <c r="J118" s="2"/>
      <c r="K118" s="2"/>
      <c r="L118" s="2"/>
      <c r="M118" s="2"/>
    </row>
    <row r="119" spans="2:13">
      <c r="B119" t="str">
        <f>IF(ISBLANK(Tareas!B117)," - ",Tareas!B117)</f>
        <v xml:space="preserve"> - </v>
      </c>
      <c r="C119" s="1"/>
      <c r="D119" s="1"/>
      <c r="E119" s="1"/>
      <c r="F119" s="1"/>
      <c r="I119" t="str">
        <f>IF(ISBLANK(Tareas!B117)," - ",Tareas!B117)</f>
        <v xml:space="preserve"> - </v>
      </c>
      <c r="J119" s="2"/>
      <c r="K119" s="2"/>
      <c r="L119" s="2"/>
      <c r="M119" s="2"/>
    </row>
    <row r="120" spans="2:13">
      <c r="B120" t="str">
        <f>IF(ISBLANK(Tareas!B118)," - ",Tareas!B118)</f>
        <v xml:space="preserve"> - </v>
      </c>
      <c r="C120" s="1"/>
      <c r="D120" s="1"/>
      <c r="E120" s="1"/>
      <c r="F120" s="1"/>
      <c r="I120" t="str">
        <f>IF(ISBLANK(Tareas!B118)," - ",Tareas!B118)</f>
        <v xml:space="preserve"> - </v>
      </c>
      <c r="J120" s="2"/>
      <c r="K120" s="2"/>
      <c r="L120" s="2"/>
      <c r="M120" s="2"/>
    </row>
    <row r="121" spans="2:13">
      <c r="B121" t="str">
        <f>IF(ISBLANK(Tareas!B119)," - ",Tareas!B119)</f>
        <v xml:space="preserve"> - </v>
      </c>
      <c r="C121" s="1"/>
      <c r="D121" s="1"/>
      <c r="E121" s="1"/>
      <c r="F121" s="1"/>
      <c r="I121" t="str">
        <f>IF(ISBLANK(Tareas!B119)," - ",Tareas!B119)</f>
        <v xml:space="preserve"> - </v>
      </c>
      <c r="J121" s="2"/>
      <c r="K121" s="2"/>
      <c r="L121" s="2"/>
      <c r="M121" s="2"/>
    </row>
    <row r="122" spans="2:13">
      <c r="B122" t="str">
        <f>IF(ISBLANK(Tareas!B120)," - ",Tareas!B120)</f>
        <v xml:space="preserve"> - </v>
      </c>
      <c r="C122" s="1"/>
      <c r="D122" s="1"/>
      <c r="E122" s="1"/>
      <c r="F122" s="1"/>
      <c r="I122" t="str">
        <f>IF(ISBLANK(Tareas!B120)," - ",Tareas!B120)</f>
        <v xml:space="preserve"> - </v>
      </c>
      <c r="J122" s="2"/>
      <c r="K122" s="2"/>
      <c r="L122" s="2"/>
      <c r="M122" s="2"/>
    </row>
    <row r="123" spans="2:13">
      <c r="B123" t="str">
        <f>IF(ISBLANK(Tareas!B121)," - ",Tareas!B121)</f>
        <v xml:space="preserve"> - </v>
      </c>
      <c r="C123" s="1"/>
      <c r="D123" s="1"/>
      <c r="E123" s="1"/>
      <c r="F123" s="1"/>
      <c r="I123" t="str">
        <f>IF(ISBLANK(Tareas!B121)," - ",Tareas!B121)</f>
        <v xml:space="preserve"> - </v>
      </c>
      <c r="J123" s="2"/>
      <c r="K123" s="2"/>
      <c r="L123" s="2"/>
      <c r="M123" s="2"/>
    </row>
    <row r="124" spans="2:13">
      <c r="B124" t="str">
        <f>IF(ISBLANK(Tareas!B122)," - ",Tareas!B122)</f>
        <v xml:space="preserve"> - </v>
      </c>
      <c r="C124" s="1"/>
      <c r="D124" s="1"/>
      <c r="E124" s="1"/>
      <c r="F124" s="1"/>
      <c r="I124" t="str">
        <f>IF(ISBLANK(Tareas!B122)," - ",Tareas!B122)</f>
        <v xml:space="preserve"> - </v>
      </c>
      <c r="J124" s="2"/>
      <c r="K124" s="2"/>
      <c r="L124" s="2"/>
      <c r="M124" s="2"/>
    </row>
    <row r="125" spans="2:13">
      <c r="B125" t="str">
        <f>IF(ISBLANK(Tareas!B123)," - ",Tareas!B123)</f>
        <v xml:space="preserve"> - </v>
      </c>
      <c r="C125" s="1"/>
      <c r="D125" s="1"/>
      <c r="E125" s="1"/>
      <c r="F125" s="1"/>
      <c r="I125" t="str">
        <f>IF(ISBLANK(Tareas!B123)," - ",Tareas!B123)</f>
        <v xml:space="preserve"> - </v>
      </c>
      <c r="J125" s="2"/>
      <c r="K125" s="2"/>
      <c r="L125" s="2"/>
      <c r="M125" s="2"/>
    </row>
    <row r="126" spans="2:13">
      <c r="B126" t="str">
        <f>IF(ISBLANK(Tareas!B124)," - ",Tareas!B124)</f>
        <v xml:space="preserve"> - </v>
      </c>
      <c r="C126" s="1"/>
      <c r="D126" s="1"/>
      <c r="E126" s="1"/>
      <c r="F126" s="1"/>
      <c r="I126" t="str">
        <f>IF(ISBLANK(Tareas!B124)," - ",Tareas!B124)</f>
        <v xml:space="preserve"> - </v>
      </c>
      <c r="J126" s="2"/>
      <c r="K126" s="2"/>
      <c r="L126" s="2"/>
      <c r="M126" s="2"/>
    </row>
    <row r="127" spans="2:13">
      <c r="B127" t="str">
        <f>IF(ISBLANK(Tareas!B125)," - ",Tareas!B125)</f>
        <v xml:space="preserve"> - </v>
      </c>
      <c r="C127" s="1"/>
      <c r="D127" s="1"/>
      <c r="E127" s="1"/>
      <c r="F127" s="1"/>
      <c r="I127" t="str">
        <f>IF(ISBLANK(Tareas!B125)," - ",Tareas!B125)</f>
        <v xml:space="preserve"> - </v>
      </c>
      <c r="J127" s="2"/>
      <c r="K127" s="2"/>
      <c r="L127" s="2"/>
      <c r="M127" s="2"/>
    </row>
    <row r="128" spans="2:13">
      <c r="B128" t="str">
        <f>IF(ISBLANK(Tareas!B126)," - ",Tareas!B126)</f>
        <v xml:space="preserve"> - </v>
      </c>
      <c r="C128" s="1"/>
      <c r="D128" s="1"/>
      <c r="E128" s="1"/>
      <c r="F128" s="1"/>
      <c r="I128" t="str">
        <f>IF(ISBLANK(Tareas!B126)," - ",Tareas!B126)</f>
        <v xml:space="preserve"> - </v>
      </c>
      <c r="J128" s="2"/>
      <c r="K128" s="2"/>
      <c r="L128" s="2"/>
      <c r="M128" s="2"/>
    </row>
    <row r="129" spans="2:13">
      <c r="B129" t="str">
        <f>IF(ISBLANK(Tareas!B127)," - ",Tareas!B127)</f>
        <v xml:space="preserve"> - </v>
      </c>
      <c r="C129" s="1"/>
      <c r="D129" s="1"/>
      <c r="E129" s="1"/>
      <c r="F129" s="1"/>
      <c r="I129" t="str">
        <f>IF(ISBLANK(Tareas!B127)," - ",Tareas!B127)</f>
        <v xml:space="preserve"> - </v>
      </c>
      <c r="J129" s="2"/>
      <c r="K129" s="2"/>
      <c r="L129" s="2"/>
      <c r="M129" s="2"/>
    </row>
    <row r="130" spans="2:13">
      <c r="B130" t="str">
        <f>IF(ISBLANK(Tareas!B128)," - ",Tareas!B128)</f>
        <v xml:space="preserve"> - </v>
      </c>
      <c r="C130" s="1"/>
      <c r="D130" s="1"/>
      <c r="E130" s="1"/>
      <c r="F130" s="1"/>
      <c r="I130" t="str">
        <f>IF(ISBLANK(Tareas!B128)," - ",Tareas!B128)</f>
        <v xml:space="preserve"> - </v>
      </c>
      <c r="J130" s="2"/>
      <c r="K130" s="2"/>
      <c r="L130" s="2"/>
      <c r="M130" s="2"/>
    </row>
    <row r="131" spans="2:13">
      <c r="B131" t="str">
        <f>IF(ISBLANK(Tareas!B129)," - ",Tareas!B129)</f>
        <v xml:space="preserve"> - </v>
      </c>
      <c r="C131" s="1"/>
      <c r="D131" s="1"/>
      <c r="E131" s="1"/>
      <c r="F131" s="1"/>
      <c r="I131" t="str">
        <f>IF(ISBLANK(Tareas!B129)," - ",Tareas!B129)</f>
        <v xml:space="preserve"> - </v>
      </c>
      <c r="J131" s="2"/>
      <c r="K131" s="2"/>
      <c r="L131" s="2"/>
      <c r="M131" s="2"/>
    </row>
    <row r="132" spans="2:13">
      <c r="B132" t="str">
        <f>IF(ISBLANK(Tareas!B130)," - ",Tareas!B130)</f>
        <v xml:space="preserve"> - </v>
      </c>
      <c r="C132" s="1"/>
      <c r="D132" s="1"/>
      <c r="E132" s="1"/>
      <c r="F132" s="1"/>
      <c r="I132" t="str">
        <f>IF(ISBLANK(Tareas!B130)," - ",Tareas!B130)</f>
        <v xml:space="preserve"> - </v>
      </c>
      <c r="J132" s="2"/>
      <c r="K132" s="2"/>
      <c r="L132" s="2"/>
      <c r="M132" s="2"/>
    </row>
    <row r="133" spans="2:13">
      <c r="B133" t="str">
        <f>IF(ISBLANK(Tareas!B131)," - ",Tareas!B131)</f>
        <v xml:space="preserve"> - </v>
      </c>
      <c r="C133" s="1"/>
      <c r="D133" s="1"/>
      <c r="E133" s="1"/>
      <c r="F133" s="1"/>
      <c r="I133" t="str">
        <f>IF(ISBLANK(Tareas!B131)," - ",Tareas!B131)</f>
        <v xml:space="preserve"> - </v>
      </c>
      <c r="J133" s="2"/>
      <c r="K133" s="2"/>
      <c r="L133" s="2"/>
      <c r="M133" s="2"/>
    </row>
    <row r="134" spans="2:13">
      <c r="B134" t="str">
        <f>IF(ISBLANK(Tareas!B132)," - ",Tareas!B132)</f>
        <v xml:space="preserve"> - </v>
      </c>
      <c r="C134" s="1"/>
      <c r="D134" s="1"/>
      <c r="E134" s="1"/>
      <c r="F134" s="1"/>
      <c r="I134" t="str">
        <f>IF(ISBLANK(Tareas!B132)," - ",Tareas!B132)</f>
        <v xml:space="preserve"> - </v>
      </c>
      <c r="J134" s="2"/>
      <c r="K134" s="2"/>
      <c r="L134" s="2"/>
      <c r="M134" s="2"/>
    </row>
    <row r="135" spans="2:13">
      <c r="B135" t="str">
        <f>IF(ISBLANK(Tareas!B133)," - ",Tareas!B133)</f>
        <v xml:space="preserve"> - </v>
      </c>
      <c r="C135" s="1"/>
      <c r="D135" s="1"/>
      <c r="E135" s="1"/>
      <c r="F135" s="1"/>
      <c r="I135" t="str">
        <f>IF(ISBLANK(Tareas!B133)," - ",Tareas!B133)</f>
        <v xml:space="preserve"> - </v>
      </c>
      <c r="J135" s="2"/>
      <c r="K135" s="2"/>
      <c r="L135" s="2"/>
      <c r="M135" s="2"/>
    </row>
    <row r="136" spans="2:13">
      <c r="B136" t="str">
        <f>IF(ISBLANK(Tareas!B134)," - ",Tareas!B134)</f>
        <v xml:space="preserve"> - </v>
      </c>
      <c r="C136" s="1"/>
      <c r="D136" s="1"/>
      <c r="E136" s="1"/>
      <c r="F136" s="1"/>
      <c r="I136" t="str">
        <f>IF(ISBLANK(Tareas!B134)," - ",Tareas!B134)</f>
        <v xml:space="preserve"> - </v>
      </c>
      <c r="J136" s="2"/>
      <c r="K136" s="2"/>
      <c r="L136" s="2"/>
      <c r="M136" s="2"/>
    </row>
    <row r="137" spans="2:13">
      <c r="B137" t="str">
        <f>IF(ISBLANK(Tareas!B135)," - ",Tareas!B135)</f>
        <v xml:space="preserve"> - </v>
      </c>
      <c r="C137" s="1"/>
      <c r="D137" s="1"/>
      <c r="E137" s="1"/>
      <c r="F137" s="1"/>
      <c r="I137" t="str">
        <f>IF(ISBLANK(Tareas!B135)," - ",Tareas!B135)</f>
        <v xml:space="preserve"> - </v>
      </c>
      <c r="J137" s="2"/>
      <c r="K137" s="2"/>
      <c r="L137" s="2"/>
      <c r="M137" s="2"/>
    </row>
    <row r="138" spans="2:13">
      <c r="B138" t="str">
        <f>IF(ISBLANK(Tareas!B136)," - ",Tareas!B136)</f>
        <v xml:space="preserve"> - </v>
      </c>
      <c r="C138" s="1"/>
      <c r="D138" s="1"/>
      <c r="E138" s="1"/>
      <c r="F138" s="1"/>
      <c r="I138" t="str">
        <f>IF(ISBLANK(Tareas!B136)," - ",Tareas!B136)</f>
        <v xml:space="preserve"> - </v>
      </c>
      <c r="J138" s="2"/>
      <c r="K138" s="2"/>
      <c r="L138" s="2"/>
      <c r="M138" s="2"/>
    </row>
    <row r="139" spans="2:13">
      <c r="B139" t="str">
        <f>IF(ISBLANK(Tareas!B137)," - ",Tareas!B137)</f>
        <v xml:space="preserve"> - </v>
      </c>
      <c r="C139" s="1"/>
      <c r="D139" s="1"/>
      <c r="E139" s="1"/>
      <c r="F139" s="1"/>
      <c r="I139" t="str">
        <f>IF(ISBLANK(Tareas!B137)," - ",Tareas!B137)</f>
        <v xml:space="preserve"> - </v>
      </c>
      <c r="J139" s="2"/>
      <c r="K139" s="2"/>
      <c r="L139" s="2"/>
      <c r="M139" s="2"/>
    </row>
    <row r="140" spans="2:13">
      <c r="B140" t="str">
        <f>IF(ISBLANK(Tareas!B138)," - ",Tareas!B138)</f>
        <v xml:space="preserve"> - </v>
      </c>
      <c r="C140" s="1"/>
      <c r="D140" s="1"/>
      <c r="E140" s="1"/>
      <c r="F140" s="1"/>
      <c r="I140" t="str">
        <f>IF(ISBLANK(Tareas!B138)," - ",Tareas!B138)</f>
        <v xml:space="preserve"> - </v>
      </c>
      <c r="J140" s="2"/>
      <c r="K140" s="2"/>
      <c r="L140" s="2"/>
      <c r="M140" s="2"/>
    </row>
    <row r="141" spans="2:13">
      <c r="B141" t="str">
        <f>IF(ISBLANK(Tareas!B139)," - ",Tareas!B139)</f>
        <v xml:space="preserve"> - </v>
      </c>
      <c r="C141" s="1"/>
      <c r="D141" s="1"/>
      <c r="E141" s="1"/>
      <c r="F141" s="1"/>
      <c r="I141" t="str">
        <f>IF(ISBLANK(Tareas!B139)," - ",Tareas!B139)</f>
        <v xml:space="preserve"> - </v>
      </c>
      <c r="J141" s="2"/>
      <c r="K141" s="2"/>
      <c r="L141" s="2"/>
      <c r="M141" s="2"/>
    </row>
    <row r="142" spans="2:13">
      <c r="B142" t="str">
        <f>IF(ISBLANK(Tareas!B140)," - ",Tareas!B140)</f>
        <v xml:space="preserve"> - </v>
      </c>
      <c r="C142" s="1"/>
      <c r="D142" s="1"/>
      <c r="E142" s="1"/>
      <c r="F142" s="1"/>
      <c r="I142" t="str">
        <f>IF(ISBLANK(Tareas!B140)," - ",Tareas!B140)</f>
        <v xml:space="preserve"> - </v>
      </c>
      <c r="J142" s="2"/>
      <c r="K142" s="2"/>
      <c r="L142" s="2"/>
      <c r="M142" s="2"/>
    </row>
    <row r="143" spans="2:13">
      <c r="B143" t="str">
        <f>IF(ISBLANK(Tareas!B141)," - ",Tareas!B141)</f>
        <v xml:space="preserve"> - </v>
      </c>
      <c r="C143" s="1"/>
      <c r="D143" s="1"/>
      <c r="E143" s="1"/>
      <c r="F143" s="1"/>
      <c r="I143" t="str">
        <f>IF(ISBLANK(Tareas!B141)," - ",Tareas!B141)</f>
        <v xml:space="preserve"> - </v>
      </c>
      <c r="J143" s="2"/>
      <c r="K143" s="2"/>
      <c r="L143" s="2"/>
      <c r="M143" s="2"/>
    </row>
    <row r="144" spans="2:13">
      <c r="B144" t="str">
        <f>IF(ISBLANK(Tareas!B142)," - ",Tareas!B142)</f>
        <v xml:space="preserve"> - </v>
      </c>
      <c r="C144" s="1"/>
      <c r="D144" s="1"/>
      <c r="E144" s="1"/>
      <c r="F144" s="1"/>
      <c r="I144" t="str">
        <f>IF(ISBLANK(Tareas!B142)," - ",Tareas!B142)</f>
        <v xml:space="preserve"> - </v>
      </c>
      <c r="J144" s="2"/>
      <c r="K144" s="2"/>
      <c r="L144" s="2"/>
      <c r="M144" s="2"/>
    </row>
    <row r="145" spans="2:13">
      <c r="B145" t="str">
        <f>IF(ISBLANK(Tareas!B143)," - ",Tareas!B143)</f>
        <v xml:space="preserve"> - </v>
      </c>
      <c r="C145" s="1"/>
      <c r="D145" s="1"/>
      <c r="E145" s="1"/>
      <c r="F145" s="1"/>
      <c r="I145" t="str">
        <f>IF(ISBLANK(Tareas!B143)," - ",Tareas!B143)</f>
        <v xml:space="preserve"> - </v>
      </c>
      <c r="J145" s="2"/>
      <c r="K145" s="2"/>
      <c r="L145" s="2"/>
      <c r="M145" s="2"/>
    </row>
    <row r="146" spans="2:13">
      <c r="B146" t="str">
        <f>IF(ISBLANK(Tareas!B144)," - ",Tareas!B144)</f>
        <v xml:space="preserve"> - </v>
      </c>
      <c r="C146" s="1"/>
      <c r="D146" s="1"/>
      <c r="E146" s="1"/>
      <c r="F146" s="1"/>
      <c r="I146" t="str">
        <f>IF(ISBLANK(Tareas!B144)," - ",Tareas!B144)</f>
        <v xml:space="preserve"> - </v>
      </c>
      <c r="J146" s="2"/>
      <c r="K146" s="2"/>
      <c r="L146" s="2"/>
      <c r="M146" s="2"/>
    </row>
    <row r="147" spans="2:13">
      <c r="B147" t="str">
        <f>IF(ISBLANK(Tareas!B145)," - ",Tareas!B145)</f>
        <v xml:space="preserve"> - </v>
      </c>
      <c r="C147" s="1"/>
      <c r="D147" s="1"/>
      <c r="E147" s="1"/>
      <c r="F147" s="1"/>
      <c r="I147" t="str">
        <f>IF(ISBLANK(Tareas!B145)," - ",Tareas!B145)</f>
        <v xml:space="preserve"> - </v>
      </c>
      <c r="J147" s="2"/>
      <c r="K147" s="2"/>
      <c r="L147" s="2"/>
      <c r="M147" s="2"/>
    </row>
    <row r="148" spans="2:13">
      <c r="B148" t="str">
        <f>IF(ISBLANK(Tareas!B146)," - ",Tareas!B146)</f>
        <v xml:space="preserve"> - </v>
      </c>
      <c r="C148" s="1"/>
      <c r="D148" s="1"/>
      <c r="E148" s="1"/>
      <c r="F148" s="1"/>
      <c r="I148" t="str">
        <f>IF(ISBLANK(Tareas!B146)," - ",Tareas!B146)</f>
        <v xml:space="preserve"> - </v>
      </c>
      <c r="J148" s="2"/>
      <c r="K148" s="2"/>
      <c r="L148" s="2"/>
      <c r="M148" s="2"/>
    </row>
    <row r="149" spans="2:13">
      <c r="B149" t="str">
        <f>IF(ISBLANK(Tareas!B147)," - ",Tareas!B147)</f>
        <v xml:space="preserve"> - </v>
      </c>
      <c r="C149" s="1"/>
      <c r="D149" s="1"/>
      <c r="E149" s="1"/>
      <c r="F149" s="1"/>
      <c r="I149" t="str">
        <f>IF(ISBLANK(Tareas!B147)," - ",Tareas!B147)</f>
        <v xml:space="preserve"> - </v>
      </c>
      <c r="J149" s="2"/>
      <c r="K149" s="2"/>
      <c r="L149" s="2"/>
      <c r="M149" s="2"/>
    </row>
    <row r="150" spans="2:13">
      <c r="B150" t="str">
        <f>IF(ISBLANK(Tareas!B148)," - ",Tareas!B148)</f>
        <v xml:space="preserve"> - </v>
      </c>
      <c r="C150" s="1"/>
      <c r="D150" s="1"/>
      <c r="E150" s="1"/>
      <c r="F150" s="1"/>
      <c r="I150" t="str">
        <f>IF(ISBLANK(Tareas!B148)," - ",Tareas!B148)</f>
        <v xml:space="preserve"> - </v>
      </c>
      <c r="J150" s="2"/>
      <c r="K150" s="2"/>
      <c r="L150" s="2"/>
      <c r="M150" s="2"/>
    </row>
    <row r="151" spans="2:13">
      <c r="B151" t="str">
        <f>IF(ISBLANK(Tareas!B149)," - ",Tareas!B149)</f>
        <v xml:space="preserve"> - </v>
      </c>
      <c r="C151" s="1"/>
      <c r="D151" s="1"/>
      <c r="E151" s="1"/>
      <c r="F151" s="1"/>
      <c r="I151" t="str">
        <f>IF(ISBLANK(Tareas!B149)," - ",Tareas!B149)</f>
        <v xml:space="preserve"> - </v>
      </c>
      <c r="J151" s="2"/>
      <c r="K151" s="2"/>
      <c r="L151" s="2"/>
      <c r="M151" s="2"/>
    </row>
    <row r="152" spans="2:13">
      <c r="B152" t="str">
        <f>IF(ISBLANK(Tareas!B150)," - ",Tareas!B150)</f>
        <v xml:space="preserve"> - </v>
      </c>
      <c r="C152" s="1"/>
      <c r="D152" s="1"/>
      <c r="E152" s="1"/>
      <c r="F152" s="1"/>
      <c r="I152" t="str">
        <f>IF(ISBLANK(Tareas!B150)," - ",Tareas!B150)</f>
        <v xml:space="preserve"> - </v>
      </c>
      <c r="J152" s="2"/>
      <c r="K152" s="2"/>
      <c r="L152" s="2"/>
      <c r="M152" s="2"/>
    </row>
    <row r="153" spans="2:13">
      <c r="B153" t="str">
        <f>IF(ISBLANK(Tareas!B151)," - ",Tareas!B151)</f>
        <v xml:space="preserve"> - </v>
      </c>
      <c r="C153" s="1"/>
      <c r="D153" s="1"/>
      <c r="E153" s="1"/>
      <c r="F153" s="1"/>
      <c r="I153" t="str">
        <f>IF(ISBLANK(Tareas!B151)," - ",Tareas!B151)</f>
        <v xml:space="preserve"> - </v>
      </c>
      <c r="J153" s="2"/>
      <c r="K153" s="2"/>
      <c r="L153" s="2"/>
      <c r="M153" s="2"/>
    </row>
    <row r="154" spans="2:13">
      <c r="B154" t="str">
        <f>IF(ISBLANK(Tareas!B152)," - ",Tareas!B152)</f>
        <v xml:space="preserve"> - </v>
      </c>
      <c r="C154" s="1"/>
      <c r="D154" s="1"/>
      <c r="E154" s="1"/>
      <c r="F154" s="1"/>
      <c r="I154" t="str">
        <f>IF(ISBLANK(Tareas!B152)," - ",Tareas!B152)</f>
        <v xml:space="preserve"> - </v>
      </c>
      <c r="J154" s="2"/>
      <c r="K154" s="2"/>
      <c r="L154" s="2"/>
      <c r="M154" s="2"/>
    </row>
    <row r="155" spans="2:13">
      <c r="B155" t="str">
        <f>IF(ISBLANK(Tareas!B153)," - ",Tareas!B153)</f>
        <v xml:space="preserve"> - </v>
      </c>
      <c r="C155" s="1"/>
      <c r="D155" s="1"/>
      <c r="E155" s="1"/>
      <c r="F155" s="1"/>
      <c r="I155" t="str">
        <f>IF(ISBLANK(Tareas!B153)," - ",Tareas!B153)</f>
        <v xml:space="preserve"> - </v>
      </c>
      <c r="J155" s="2"/>
      <c r="K155" s="2"/>
      <c r="L155" s="2"/>
      <c r="M155" s="2"/>
    </row>
    <row r="156" spans="2:13">
      <c r="B156" t="str">
        <f>IF(ISBLANK(Tareas!B154)," - ",Tareas!B154)</f>
        <v xml:space="preserve"> - </v>
      </c>
      <c r="C156" s="1"/>
      <c r="D156" s="1"/>
      <c r="E156" s="1"/>
      <c r="F156" s="1"/>
      <c r="I156" t="str">
        <f>IF(ISBLANK(Tareas!B154)," - ",Tareas!B154)</f>
        <v xml:space="preserve"> - </v>
      </c>
      <c r="J156" s="2"/>
      <c r="K156" s="2"/>
      <c r="L156" s="2"/>
      <c r="M156" s="2"/>
    </row>
    <row r="157" spans="2:13">
      <c r="B157" t="str">
        <f>IF(ISBLANK(Tareas!B155)," - ",Tareas!B155)</f>
        <v xml:space="preserve"> - </v>
      </c>
      <c r="C157" s="1"/>
      <c r="D157" s="1"/>
      <c r="E157" s="1"/>
      <c r="F157" s="1"/>
      <c r="I157" t="str">
        <f>IF(ISBLANK(Tareas!B155)," - ",Tareas!B155)</f>
        <v xml:space="preserve"> - </v>
      </c>
      <c r="J157" s="2"/>
      <c r="K157" s="2"/>
      <c r="L157" s="2"/>
      <c r="M157" s="2"/>
    </row>
    <row r="158" spans="2:13">
      <c r="B158" t="str">
        <f>IF(ISBLANK(Tareas!B156)," - ",Tareas!B156)</f>
        <v xml:space="preserve"> - </v>
      </c>
      <c r="C158" s="1"/>
      <c r="D158" s="1"/>
      <c r="E158" s="1"/>
      <c r="F158" s="1"/>
      <c r="I158" t="str">
        <f>IF(ISBLANK(Tareas!B156)," - ",Tareas!B156)</f>
        <v xml:space="preserve"> - </v>
      </c>
      <c r="J158" s="2"/>
      <c r="K158" s="2"/>
      <c r="L158" s="2"/>
      <c r="M158" s="2"/>
    </row>
    <row r="159" spans="2:13">
      <c r="B159" t="str">
        <f>IF(ISBLANK(Tareas!B157)," - ",Tareas!B157)</f>
        <v xml:space="preserve"> - </v>
      </c>
      <c r="C159" s="1"/>
      <c r="D159" s="1"/>
      <c r="E159" s="1"/>
      <c r="F159" s="1"/>
      <c r="I159" t="str">
        <f>IF(ISBLANK(Tareas!B157)," - ",Tareas!B157)</f>
        <v xml:space="preserve"> - </v>
      </c>
      <c r="J159" s="2"/>
      <c r="K159" s="2"/>
      <c r="L159" s="2"/>
      <c r="M159" s="2"/>
    </row>
    <row r="160" spans="2:13">
      <c r="B160" t="str">
        <f>IF(ISBLANK(Tareas!B158)," - ",Tareas!B158)</f>
        <v xml:space="preserve"> - </v>
      </c>
      <c r="C160" s="1"/>
      <c r="D160" s="1"/>
      <c r="E160" s="1"/>
      <c r="F160" s="1"/>
      <c r="I160" t="str">
        <f>IF(ISBLANK(Tareas!B158)," - ",Tareas!B158)</f>
        <v xml:space="preserve"> - </v>
      </c>
      <c r="J160" s="2"/>
      <c r="K160" s="2"/>
      <c r="L160" s="2"/>
      <c r="M160" s="2"/>
    </row>
    <row r="161" spans="2:13">
      <c r="B161" t="str">
        <f>IF(ISBLANK(Tareas!B159)," - ",Tareas!B159)</f>
        <v xml:space="preserve"> - </v>
      </c>
      <c r="C161" s="1"/>
      <c r="D161" s="1"/>
      <c r="E161" s="1"/>
      <c r="F161" s="1"/>
      <c r="I161" t="str">
        <f>IF(ISBLANK(Tareas!B159)," - ",Tareas!B159)</f>
        <v xml:space="preserve"> - </v>
      </c>
      <c r="J161" s="2"/>
      <c r="K161" s="2"/>
      <c r="L161" s="2"/>
      <c r="M161" s="2"/>
    </row>
    <row r="162" spans="2:13">
      <c r="B162" t="str">
        <f>IF(ISBLANK(Tareas!B160)," - ",Tareas!B160)</f>
        <v xml:space="preserve"> - </v>
      </c>
      <c r="C162" s="1"/>
      <c r="D162" s="1"/>
      <c r="E162" s="1"/>
      <c r="F162" s="1"/>
      <c r="I162" t="str">
        <f>IF(ISBLANK(Tareas!B160)," - ",Tareas!B160)</f>
        <v xml:space="preserve"> - </v>
      </c>
      <c r="J162" s="2"/>
      <c r="K162" s="2"/>
      <c r="L162" s="2"/>
      <c r="M162" s="2"/>
    </row>
    <row r="163" spans="2:13">
      <c r="B163" t="str">
        <f>IF(ISBLANK(Tareas!B161)," - ",Tareas!B161)</f>
        <v xml:space="preserve"> - </v>
      </c>
      <c r="C163" s="1"/>
      <c r="D163" s="1"/>
      <c r="E163" s="1"/>
      <c r="F163" s="1"/>
      <c r="I163" t="str">
        <f>IF(ISBLANK(Tareas!B161)," - ",Tareas!B161)</f>
        <v xml:space="preserve"> - </v>
      </c>
      <c r="J163" s="2"/>
      <c r="K163" s="2"/>
      <c r="L163" s="2"/>
      <c r="M163" s="2"/>
    </row>
    <row r="164" spans="2:13">
      <c r="B164" t="str">
        <f>IF(ISBLANK(Tareas!B162)," - ",Tareas!B162)</f>
        <v xml:space="preserve"> - </v>
      </c>
      <c r="C164" s="1"/>
      <c r="D164" s="1"/>
      <c r="E164" s="1"/>
      <c r="F164" s="1"/>
      <c r="I164" t="str">
        <f>IF(ISBLANK(Tareas!B162)," - ",Tareas!B162)</f>
        <v xml:space="preserve"> - </v>
      </c>
      <c r="J164" s="2"/>
      <c r="K164" s="2"/>
      <c r="L164" s="2"/>
      <c r="M164" s="2"/>
    </row>
    <row r="165" spans="2:13">
      <c r="B165" t="str">
        <f>IF(ISBLANK(Tareas!B163)," - ",Tareas!B163)</f>
        <v xml:space="preserve"> - </v>
      </c>
      <c r="C165" s="1"/>
      <c r="D165" s="1"/>
      <c r="E165" s="1"/>
      <c r="F165" s="1"/>
      <c r="I165" t="str">
        <f>IF(ISBLANK(Tareas!B163)," - ",Tareas!B163)</f>
        <v xml:space="preserve"> - </v>
      </c>
      <c r="J165" s="2"/>
      <c r="K165" s="2"/>
      <c r="L165" s="2"/>
      <c r="M165" s="2"/>
    </row>
    <row r="166" spans="2:13">
      <c r="B166" t="str">
        <f>IF(ISBLANK(Tareas!B164)," - ",Tareas!B164)</f>
        <v xml:space="preserve"> - </v>
      </c>
      <c r="C166" s="1"/>
      <c r="D166" s="1"/>
      <c r="E166" s="1"/>
      <c r="F166" s="1"/>
      <c r="I166" t="str">
        <f>IF(ISBLANK(Tareas!B164)," - ",Tareas!B164)</f>
        <v xml:space="preserve"> - </v>
      </c>
      <c r="J166" s="2"/>
      <c r="K166" s="2"/>
      <c r="L166" s="2"/>
      <c r="M166" s="2"/>
    </row>
    <row r="167" spans="2:13">
      <c r="B167" t="str">
        <f>IF(ISBLANK(Tareas!B165)," - ",Tareas!B165)</f>
        <v xml:space="preserve"> - </v>
      </c>
      <c r="C167" s="1"/>
      <c r="D167" s="1"/>
      <c r="E167" s="1"/>
      <c r="F167" s="1"/>
      <c r="I167" t="str">
        <f>IF(ISBLANK(Tareas!B165)," - ",Tareas!B165)</f>
        <v xml:space="preserve"> - </v>
      </c>
      <c r="J167" s="2"/>
      <c r="K167" s="2"/>
      <c r="L167" s="2"/>
      <c r="M167" s="2"/>
    </row>
    <row r="168" spans="2:13">
      <c r="B168" t="str">
        <f>IF(ISBLANK(Tareas!B166)," - ",Tareas!B166)</f>
        <v xml:space="preserve"> - </v>
      </c>
      <c r="C168" s="1"/>
      <c r="D168" s="1"/>
      <c r="E168" s="1"/>
      <c r="F168" s="1"/>
      <c r="I168" t="str">
        <f>IF(ISBLANK(Tareas!B166)," - ",Tareas!B166)</f>
        <v xml:space="preserve"> - </v>
      </c>
      <c r="J168" s="2"/>
      <c r="K168" s="2"/>
      <c r="L168" s="2"/>
      <c r="M168" s="2"/>
    </row>
    <row r="169" spans="2:13">
      <c r="B169" t="str">
        <f>IF(ISBLANK(Tareas!B167)," - ",Tareas!B167)</f>
        <v xml:space="preserve"> - </v>
      </c>
      <c r="C169" s="1"/>
      <c r="D169" s="1"/>
      <c r="E169" s="1"/>
      <c r="F169" s="1"/>
      <c r="I169" t="str">
        <f>IF(ISBLANK(Tareas!B167)," - ",Tareas!B167)</f>
        <v xml:space="preserve"> - </v>
      </c>
      <c r="J169" s="2"/>
      <c r="K169" s="2"/>
      <c r="L169" s="2"/>
      <c r="M169" s="2"/>
    </row>
    <row r="170" spans="2:13">
      <c r="B170" t="str">
        <f>IF(ISBLANK(Tareas!B168)," - ",Tareas!B168)</f>
        <v xml:space="preserve"> - </v>
      </c>
      <c r="C170" s="1"/>
      <c r="D170" s="1"/>
      <c r="E170" s="1"/>
      <c r="F170" s="1"/>
      <c r="I170" t="str">
        <f>IF(ISBLANK(Tareas!B168)," - ",Tareas!B168)</f>
        <v xml:space="preserve"> - </v>
      </c>
      <c r="J170" s="2"/>
      <c r="K170" s="2"/>
      <c r="L170" s="2"/>
      <c r="M170" s="2"/>
    </row>
    <row r="171" spans="2:13">
      <c r="B171" t="str">
        <f>IF(ISBLANK(Tareas!B169)," - ",Tareas!B169)</f>
        <v xml:space="preserve"> - </v>
      </c>
      <c r="C171" s="1"/>
      <c r="D171" s="1"/>
      <c r="E171" s="1"/>
      <c r="F171" s="1"/>
      <c r="I171" t="str">
        <f>IF(ISBLANK(Tareas!B169)," - ",Tareas!B169)</f>
        <v xml:space="preserve"> - </v>
      </c>
      <c r="J171" s="2"/>
      <c r="K171" s="2"/>
      <c r="L171" s="2"/>
      <c r="M171" s="2"/>
    </row>
    <row r="172" spans="2:13">
      <c r="B172" t="str">
        <f>IF(ISBLANK(Tareas!B170)," - ",Tareas!B170)</f>
        <v xml:space="preserve"> - </v>
      </c>
      <c r="C172" s="1"/>
      <c r="D172" s="1"/>
      <c r="E172" s="1"/>
      <c r="F172" s="1"/>
      <c r="I172" t="str">
        <f>IF(ISBLANK(Tareas!B170)," - ",Tareas!B170)</f>
        <v xml:space="preserve"> - </v>
      </c>
      <c r="J172" s="2"/>
      <c r="K172" s="2"/>
      <c r="L172" s="2"/>
      <c r="M172" s="2"/>
    </row>
    <row r="173" spans="2:13">
      <c r="B173" t="str">
        <f>IF(ISBLANK(Tareas!B171)," - ",Tareas!B171)</f>
        <v xml:space="preserve"> - </v>
      </c>
      <c r="C173" s="1"/>
      <c r="D173" s="1"/>
      <c r="E173" s="1"/>
      <c r="F173" s="1"/>
      <c r="I173" t="str">
        <f>IF(ISBLANK(Tareas!B171)," - ",Tareas!B171)</f>
        <v xml:space="preserve"> - </v>
      </c>
      <c r="J173" s="2"/>
      <c r="K173" s="2"/>
      <c r="L173" s="2"/>
      <c r="M173" s="2"/>
    </row>
    <row r="174" spans="2:13">
      <c r="B174" t="str">
        <f>IF(ISBLANK(Tareas!B172)," - ",Tareas!B172)</f>
        <v xml:space="preserve"> - </v>
      </c>
      <c r="C174" s="1"/>
      <c r="D174" s="1"/>
      <c r="E174" s="1"/>
      <c r="F174" s="1"/>
      <c r="I174" t="str">
        <f>IF(ISBLANK(Tareas!B172)," - ",Tareas!B172)</f>
        <v xml:space="preserve"> - </v>
      </c>
      <c r="J174" s="2"/>
      <c r="K174" s="2"/>
      <c r="L174" s="2"/>
      <c r="M174" s="2"/>
    </row>
    <row r="175" spans="2:13">
      <c r="B175" t="str">
        <f>IF(ISBLANK(Tareas!B173)," - ",Tareas!B173)</f>
        <v xml:space="preserve"> - </v>
      </c>
      <c r="C175" s="1"/>
      <c r="D175" s="1"/>
      <c r="E175" s="1"/>
      <c r="F175" s="1"/>
      <c r="I175" t="str">
        <f>IF(ISBLANK(Tareas!B173)," - ",Tareas!B173)</f>
        <v xml:space="preserve"> - </v>
      </c>
      <c r="J175" s="2"/>
      <c r="K175" s="2"/>
      <c r="L175" s="2"/>
      <c r="M175" s="2"/>
    </row>
    <row r="176" spans="2:13">
      <c r="B176" t="str">
        <f>IF(ISBLANK(Tareas!B174)," - ",Tareas!B174)</f>
        <v xml:space="preserve"> - </v>
      </c>
      <c r="C176" s="1"/>
      <c r="D176" s="1"/>
      <c r="E176" s="1"/>
      <c r="F176" s="1"/>
      <c r="I176" t="str">
        <f>IF(ISBLANK(Tareas!B174)," - ",Tareas!B174)</f>
        <v xml:space="preserve"> - </v>
      </c>
      <c r="J176" s="2"/>
      <c r="K176" s="2"/>
      <c r="L176" s="2"/>
      <c r="M176" s="2"/>
    </row>
    <row r="177" spans="2:13">
      <c r="B177" t="str">
        <f>IF(ISBLANK(Tareas!B175)," - ",Tareas!B175)</f>
        <v xml:space="preserve"> - </v>
      </c>
      <c r="C177" s="1"/>
      <c r="D177" s="1"/>
      <c r="E177" s="1"/>
      <c r="F177" s="1"/>
      <c r="I177" t="str">
        <f>IF(ISBLANK(Tareas!B175)," - ",Tareas!B175)</f>
        <v xml:space="preserve"> - </v>
      </c>
      <c r="J177" s="2"/>
      <c r="K177" s="2"/>
      <c r="L177" s="2"/>
      <c r="M177" s="2"/>
    </row>
    <row r="178" spans="2:13">
      <c r="B178" t="str">
        <f>IF(ISBLANK(Tareas!B176)," - ",Tareas!B176)</f>
        <v xml:space="preserve"> - </v>
      </c>
      <c r="C178" s="1"/>
      <c r="D178" s="1"/>
      <c r="E178" s="1"/>
      <c r="F178" s="1"/>
      <c r="I178" t="str">
        <f>IF(ISBLANK(Tareas!B176)," - ",Tareas!B176)</f>
        <v xml:space="preserve"> - </v>
      </c>
      <c r="J178" s="2"/>
      <c r="K178" s="2"/>
      <c r="L178" s="2"/>
      <c r="M178" s="2"/>
    </row>
    <row r="179" spans="2:13">
      <c r="B179" t="str">
        <f>IF(ISBLANK(Tareas!B177)," - ",Tareas!B177)</f>
        <v xml:space="preserve"> - </v>
      </c>
      <c r="C179" s="1"/>
      <c r="D179" s="1"/>
      <c r="E179" s="1"/>
      <c r="F179" s="1"/>
      <c r="I179" t="str">
        <f>IF(ISBLANK(Tareas!B177)," - ",Tareas!B177)</f>
        <v xml:space="preserve"> - </v>
      </c>
      <c r="J179" s="2"/>
      <c r="K179" s="2"/>
      <c r="L179" s="2"/>
      <c r="M179" s="2"/>
    </row>
    <row r="180" spans="2:13">
      <c r="B180" t="str">
        <f>IF(ISBLANK(Tareas!B178)," - ",Tareas!B178)</f>
        <v xml:space="preserve"> - </v>
      </c>
      <c r="C180" s="1"/>
      <c r="D180" s="1"/>
      <c r="E180" s="1"/>
      <c r="F180" s="1"/>
      <c r="I180" t="str">
        <f>IF(ISBLANK(Tareas!B178)," - ",Tareas!B178)</f>
        <v xml:space="preserve"> - </v>
      </c>
      <c r="J180" s="2"/>
      <c r="K180" s="2"/>
      <c r="L180" s="2"/>
      <c r="M180" s="2"/>
    </row>
    <row r="181" spans="2:13">
      <c r="B181" t="str">
        <f>IF(ISBLANK(Tareas!B179)," - ",Tareas!B179)</f>
        <v xml:space="preserve"> - </v>
      </c>
      <c r="C181" s="1"/>
      <c r="D181" s="1"/>
      <c r="E181" s="1"/>
      <c r="F181" s="1"/>
      <c r="I181" t="str">
        <f>IF(ISBLANK(Tareas!B179)," - ",Tareas!B179)</f>
        <v xml:space="preserve"> - </v>
      </c>
      <c r="J181" s="2"/>
      <c r="K181" s="2"/>
      <c r="L181" s="2"/>
      <c r="M181" s="2"/>
    </row>
    <row r="182" spans="2:13">
      <c r="B182" t="str">
        <f>IF(ISBLANK(Tareas!B180)," - ",Tareas!B180)</f>
        <v xml:space="preserve"> - </v>
      </c>
      <c r="C182" s="1"/>
      <c r="D182" s="1"/>
      <c r="E182" s="1"/>
      <c r="F182" s="1"/>
      <c r="I182" t="str">
        <f>IF(ISBLANK(Tareas!B180)," - ",Tareas!B180)</f>
        <v xml:space="preserve"> - </v>
      </c>
      <c r="J182" s="2"/>
      <c r="K182" s="2"/>
      <c r="L182" s="2"/>
      <c r="M182" s="2"/>
    </row>
    <row r="183" spans="2:13">
      <c r="B183" t="str">
        <f>IF(ISBLANK(Tareas!B181)," - ",Tareas!B181)</f>
        <v xml:space="preserve"> - </v>
      </c>
      <c r="C183" s="1"/>
      <c r="D183" s="1"/>
      <c r="E183" s="1"/>
      <c r="F183" s="1"/>
      <c r="I183" t="str">
        <f>IF(ISBLANK(Tareas!B181)," - ",Tareas!B181)</f>
        <v xml:space="preserve"> - </v>
      </c>
      <c r="J183" s="2"/>
      <c r="K183" s="2"/>
      <c r="L183" s="2"/>
      <c r="M183" s="2"/>
    </row>
    <row r="184" spans="2:13">
      <c r="B184" t="str">
        <f>IF(ISBLANK(Tareas!B182)," - ",Tareas!B182)</f>
        <v xml:space="preserve"> - </v>
      </c>
      <c r="C184" s="1"/>
      <c r="D184" s="1"/>
      <c r="E184" s="1"/>
      <c r="F184" s="1"/>
      <c r="I184" t="str">
        <f>IF(ISBLANK(Tareas!B182)," - ",Tareas!B182)</f>
        <v xml:space="preserve"> - </v>
      </c>
      <c r="J184" s="2"/>
      <c r="K184" s="2"/>
      <c r="L184" s="2"/>
      <c r="M184" s="2"/>
    </row>
    <row r="185" spans="2:13">
      <c r="B185" t="str">
        <f>IF(ISBLANK(Tareas!B183)," - ",Tareas!B183)</f>
        <v xml:space="preserve"> - </v>
      </c>
      <c r="C185" s="1"/>
      <c r="D185" s="1"/>
      <c r="E185" s="1"/>
      <c r="F185" s="1"/>
      <c r="I185" t="str">
        <f>IF(ISBLANK(Tareas!B183)," - ",Tareas!B183)</f>
        <v xml:space="preserve"> - </v>
      </c>
      <c r="J185" s="2"/>
      <c r="K185" s="2"/>
      <c r="L185" s="2"/>
      <c r="M185" s="2"/>
    </row>
    <row r="186" spans="2:13">
      <c r="B186" t="str">
        <f>IF(ISBLANK(Tareas!B184)," - ",Tareas!B184)</f>
        <v xml:space="preserve"> - </v>
      </c>
      <c r="C186" s="1"/>
      <c r="D186" s="1"/>
      <c r="E186" s="1"/>
      <c r="F186" s="1"/>
      <c r="I186" t="str">
        <f>IF(ISBLANK(Tareas!B184)," - ",Tareas!B184)</f>
        <v xml:space="preserve"> - </v>
      </c>
      <c r="J186" s="2"/>
      <c r="K186" s="2"/>
      <c r="L186" s="2"/>
      <c r="M186" s="2"/>
    </row>
    <row r="187" spans="2:13">
      <c r="B187" t="str">
        <f>IF(ISBLANK(Tareas!B185)," - ",Tareas!B185)</f>
        <v xml:space="preserve"> - </v>
      </c>
      <c r="C187" s="1"/>
      <c r="D187" s="1"/>
      <c r="E187" s="1"/>
      <c r="F187" s="1"/>
      <c r="I187" t="str">
        <f>IF(ISBLANK(Tareas!B185)," - ",Tareas!B185)</f>
        <v xml:space="preserve"> - </v>
      </c>
      <c r="J187" s="2"/>
      <c r="K187" s="2"/>
      <c r="L187" s="2"/>
      <c r="M187" s="2"/>
    </row>
    <row r="188" spans="2:13">
      <c r="B188" t="str">
        <f>IF(ISBLANK(Tareas!B186)," - ",Tareas!B186)</f>
        <v xml:space="preserve"> - </v>
      </c>
      <c r="C188" s="1"/>
      <c r="D188" s="1"/>
      <c r="E188" s="1"/>
      <c r="F188" s="1"/>
      <c r="I188" t="str">
        <f>IF(ISBLANK(Tareas!B186)," - ",Tareas!B186)</f>
        <v xml:space="preserve"> - </v>
      </c>
      <c r="J188" s="2"/>
      <c r="K188" s="2"/>
      <c r="L188" s="2"/>
      <c r="M188" s="2"/>
    </row>
    <row r="189" spans="2:13">
      <c r="B189" t="str">
        <f>IF(ISBLANK(Tareas!B187)," - ",Tareas!B187)</f>
        <v xml:space="preserve"> - </v>
      </c>
      <c r="C189" s="1"/>
      <c r="D189" s="1"/>
      <c r="E189" s="1"/>
      <c r="F189" s="1"/>
      <c r="I189" t="str">
        <f>IF(ISBLANK(Tareas!B187)," - ",Tareas!B187)</f>
        <v xml:space="preserve"> - </v>
      </c>
      <c r="J189" s="2"/>
      <c r="K189" s="2"/>
      <c r="L189" s="2"/>
      <c r="M189" s="2"/>
    </row>
    <row r="190" spans="2:13">
      <c r="B190" t="str">
        <f>IF(ISBLANK(Tareas!B188)," - ",Tareas!B188)</f>
        <v xml:space="preserve"> - </v>
      </c>
      <c r="C190" s="1"/>
      <c r="D190" s="1"/>
      <c r="E190" s="1"/>
      <c r="F190" s="1"/>
      <c r="I190" t="str">
        <f>IF(ISBLANK(Tareas!B188)," - ",Tareas!B188)</f>
        <v xml:space="preserve"> - </v>
      </c>
      <c r="J190" s="2"/>
      <c r="K190" s="2"/>
      <c r="L190" s="2"/>
      <c r="M190" s="2"/>
    </row>
    <row r="191" spans="2:13">
      <c r="B191" t="str">
        <f>IF(ISBLANK(Tareas!B189)," - ",Tareas!B189)</f>
        <v xml:space="preserve"> - </v>
      </c>
      <c r="C191" s="1"/>
      <c r="D191" s="1"/>
      <c r="E191" s="1"/>
      <c r="F191" s="1"/>
      <c r="I191" t="str">
        <f>IF(ISBLANK(Tareas!B189)," - ",Tareas!B189)</f>
        <v xml:space="preserve"> - </v>
      </c>
      <c r="J191" s="2"/>
      <c r="K191" s="2"/>
      <c r="L191" s="2"/>
      <c r="M191" s="2"/>
    </row>
    <row r="192" spans="2:13">
      <c r="B192" t="str">
        <f>IF(ISBLANK(Tareas!B190)," - ",Tareas!B190)</f>
        <v xml:space="preserve"> - </v>
      </c>
      <c r="C192" s="1"/>
      <c r="D192" s="1"/>
      <c r="E192" s="1"/>
      <c r="F192" s="1"/>
      <c r="I192" t="str">
        <f>IF(ISBLANK(Tareas!B190)," - ",Tareas!B190)</f>
        <v xml:space="preserve"> - </v>
      </c>
      <c r="J192" s="2"/>
      <c r="K192" s="2"/>
      <c r="L192" s="2"/>
      <c r="M192" s="2"/>
    </row>
    <row r="193" spans="2:13">
      <c r="B193" t="str">
        <f>IF(ISBLANK(Tareas!B191)," - ",Tareas!B191)</f>
        <v xml:space="preserve"> - </v>
      </c>
      <c r="C193" s="1"/>
      <c r="D193" s="1"/>
      <c r="E193" s="1"/>
      <c r="F193" s="1"/>
      <c r="I193" t="str">
        <f>IF(ISBLANK(Tareas!B191)," - ",Tareas!B191)</f>
        <v xml:space="preserve"> - </v>
      </c>
      <c r="J193" s="2"/>
      <c r="K193" s="2"/>
      <c r="L193" s="2"/>
      <c r="M193" s="2"/>
    </row>
    <row r="194" spans="2:13">
      <c r="B194" t="str">
        <f>IF(ISBLANK(Tareas!B192)," - ",Tareas!B192)</f>
        <v xml:space="preserve"> - </v>
      </c>
      <c r="C194" s="1"/>
      <c r="D194" s="1"/>
      <c r="E194" s="1"/>
      <c r="F194" s="1"/>
      <c r="I194" t="str">
        <f>IF(ISBLANK(Tareas!B192)," - ",Tareas!B192)</f>
        <v xml:space="preserve"> - </v>
      </c>
      <c r="J194" s="2"/>
      <c r="K194" s="2"/>
      <c r="L194" s="2"/>
      <c r="M194" s="2"/>
    </row>
    <row r="195" spans="2:13">
      <c r="B195" t="str">
        <f>IF(ISBLANK(Tareas!B193)," - ",Tareas!B193)</f>
        <v xml:space="preserve"> - </v>
      </c>
      <c r="C195" s="1"/>
      <c r="D195" s="1"/>
      <c r="E195" s="1"/>
      <c r="F195" s="1"/>
      <c r="I195" t="str">
        <f>IF(ISBLANK(Tareas!B193)," - ",Tareas!B193)</f>
        <v xml:space="preserve"> - </v>
      </c>
      <c r="J195" s="2"/>
      <c r="K195" s="2"/>
      <c r="L195" s="2"/>
      <c r="M195" s="2"/>
    </row>
    <row r="196" spans="2:13">
      <c r="B196" t="str">
        <f>IF(ISBLANK(Tareas!B194)," - ",Tareas!B194)</f>
        <v xml:space="preserve"> - </v>
      </c>
      <c r="C196" s="1"/>
      <c r="D196" s="1"/>
      <c r="E196" s="1"/>
      <c r="F196" s="1"/>
      <c r="I196" t="str">
        <f>IF(ISBLANK(Tareas!B194)," - ",Tareas!B194)</f>
        <v xml:space="preserve"> - </v>
      </c>
      <c r="J196" s="2"/>
      <c r="K196" s="2"/>
      <c r="L196" s="2"/>
      <c r="M196" s="2"/>
    </row>
    <row r="197" spans="2:13">
      <c r="B197" t="str">
        <f>IF(ISBLANK(Tareas!B195)," - ",Tareas!B195)</f>
        <v xml:space="preserve"> - </v>
      </c>
      <c r="C197" s="1"/>
      <c r="D197" s="1"/>
      <c r="E197" s="1"/>
      <c r="F197" s="1"/>
      <c r="I197" t="str">
        <f>IF(ISBLANK(Tareas!B195)," - ",Tareas!B195)</f>
        <v xml:space="preserve"> - </v>
      </c>
      <c r="J197" s="2"/>
      <c r="K197" s="2"/>
      <c r="L197" s="2"/>
      <c r="M197" s="2"/>
    </row>
    <row r="198" spans="2:13">
      <c r="B198" t="str">
        <f>IF(ISBLANK(Tareas!B196)," - ",Tareas!B196)</f>
        <v xml:space="preserve"> - </v>
      </c>
      <c r="C198" s="1"/>
      <c r="D198" s="1"/>
      <c r="E198" s="1"/>
      <c r="F198" s="1"/>
      <c r="I198" t="str">
        <f>IF(ISBLANK(Tareas!B196)," - ",Tareas!B196)</f>
        <v xml:space="preserve"> - </v>
      </c>
      <c r="J198" s="2"/>
      <c r="K198" s="2"/>
      <c r="L198" s="2"/>
      <c r="M198" s="2"/>
    </row>
    <row r="199" spans="2:13">
      <c r="B199" t="str">
        <f>IF(ISBLANK(Tareas!B197)," - ",Tareas!B197)</f>
        <v xml:space="preserve"> - </v>
      </c>
      <c r="C199" s="1"/>
      <c r="D199" s="1"/>
      <c r="E199" s="1"/>
      <c r="F199" s="1"/>
      <c r="I199" t="str">
        <f>IF(ISBLANK(Tareas!B197)," - ",Tareas!B197)</f>
        <v xml:space="preserve"> - </v>
      </c>
      <c r="J199" s="2"/>
      <c r="K199" s="2"/>
      <c r="L199" s="2"/>
      <c r="M199" s="2"/>
    </row>
    <row r="200" spans="2:13">
      <c r="B200" t="str">
        <f>IF(ISBLANK(Tareas!B198)," - ",Tareas!B198)</f>
        <v xml:space="preserve"> - </v>
      </c>
      <c r="C200" s="1"/>
      <c r="D200" s="1"/>
      <c r="E200" s="1"/>
      <c r="F200" s="1"/>
      <c r="I200" t="str">
        <f>IF(ISBLANK(Tareas!B198)," - ",Tareas!B198)</f>
        <v xml:space="preserve"> - </v>
      </c>
      <c r="J200" s="2"/>
      <c r="K200" s="2"/>
      <c r="L200" s="2"/>
      <c r="M200" s="2"/>
    </row>
    <row r="201" spans="2:13">
      <c r="B201" t="str">
        <f>IF(ISBLANK(Tareas!B199)," - ",Tareas!B199)</f>
        <v xml:space="preserve"> - </v>
      </c>
      <c r="C201" s="1"/>
      <c r="D201" s="1"/>
      <c r="E201" s="1"/>
      <c r="F201" s="1"/>
      <c r="I201" t="str">
        <f>IF(ISBLANK(Tareas!B199)," - ",Tareas!B199)</f>
        <v xml:space="preserve"> - </v>
      </c>
      <c r="J201" s="2"/>
      <c r="K201" s="2"/>
      <c r="L201" s="2"/>
      <c r="M201"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6131-FB11-4647-8441-0570172D85FC}">
  <dimension ref="A1:M201"/>
  <sheetViews>
    <sheetView topLeftCell="D3" workbookViewId="0">
      <selection activeCell="I20" sqref="I20"/>
    </sheetView>
  </sheetViews>
  <sheetFormatPr defaultColWidth="11" defaultRowHeight="15.75" customHeight="1"/>
  <cols>
    <col min="2" max="2" width="79.125" customWidth="1"/>
    <col min="3" max="3" width="11.5" bestFit="1" customWidth="1"/>
    <col min="9" max="9" width="77.5" customWidth="1"/>
  </cols>
  <sheetData>
    <row r="1" spans="1:13" ht="20.25">
      <c r="A1" s="12" t="s">
        <v>66</v>
      </c>
    </row>
    <row r="2" spans="1:13">
      <c r="B2" t="s">
        <v>67</v>
      </c>
    </row>
    <row r="3" spans="1:13">
      <c r="B3" t="s">
        <v>68</v>
      </c>
    </row>
    <row r="7" spans="1:13">
      <c r="A7" s="8" t="s">
        <v>69</v>
      </c>
      <c r="H7" s="8" t="s">
        <v>70</v>
      </c>
    </row>
    <row r="9" spans="1:13">
      <c r="B9" s="22" t="s">
        <v>50</v>
      </c>
      <c r="C9" s="22" t="str">
        <f>Informe!D22</f>
        <v>S13</v>
      </c>
      <c r="D9" s="22" t="str">
        <f>Informe!E22</f>
        <v>S14</v>
      </c>
      <c r="E9" s="22" t="str">
        <f>Informe!F22</f>
        <v>S15</v>
      </c>
      <c r="F9" s="22" t="str">
        <f>Informe!G22</f>
        <v>S16</v>
      </c>
      <c r="I9" s="22" t="s">
        <v>50</v>
      </c>
      <c r="J9" s="22" t="str">
        <f>Informe!D22</f>
        <v>S13</v>
      </c>
      <c r="K9" s="22" t="str">
        <f>Informe!E22</f>
        <v>S14</v>
      </c>
      <c r="L9" s="22" t="str">
        <f>Informe!F22</f>
        <v>S15</v>
      </c>
      <c r="M9" s="22" t="str">
        <f>Informe!G22</f>
        <v>S16</v>
      </c>
    </row>
    <row r="10" spans="1:13">
      <c r="B10" t="str">
        <f>IF(ISBLANK(Tareas!B6)," - ",Tareas!B6)</f>
        <v>Reunión inicial Ciclo 2</v>
      </c>
      <c r="C10" s="2">
        <v>0.5</v>
      </c>
      <c r="D10" s="2"/>
      <c r="E10" s="2"/>
      <c r="F10" s="2"/>
      <c r="G10" s="7"/>
      <c r="I10" t="str">
        <f>IF(ISBLANK(Tareas!B6)," - ",Tareas!B6)</f>
        <v>Reunión inicial Ciclo 2</v>
      </c>
      <c r="J10" s="2">
        <v>0.5</v>
      </c>
      <c r="K10" s="2"/>
      <c r="L10" s="2"/>
      <c r="M10" s="2"/>
    </row>
    <row r="11" spans="1:13">
      <c r="B11" t="str">
        <f>IF(ISBLANK(Tareas!B7)," - ",Tareas!B7)</f>
        <v>Realización del Resumen ejecutivo</v>
      </c>
      <c r="C11" s="2"/>
      <c r="D11" s="2"/>
      <c r="E11" s="2"/>
      <c r="F11" s="2">
        <v>1</v>
      </c>
      <c r="G11" s="7"/>
      <c r="I11" t="str">
        <f>IF(ISBLANK(Tareas!B7)," - ",Tareas!B7)</f>
        <v>Realización del Resumen ejecutivo</v>
      </c>
      <c r="J11" s="2"/>
      <c r="K11" s="2"/>
      <c r="L11" s="2"/>
      <c r="M11" s="2">
        <v>0.5</v>
      </c>
    </row>
    <row r="12" spans="1:13">
      <c r="B12" t="str">
        <f>IF(ISBLANK(Tareas!B8)," - ",Tareas!B8)</f>
        <v>Revisión documento ERS</v>
      </c>
      <c r="C12" s="2"/>
      <c r="D12" s="2">
        <v>0.75</v>
      </c>
      <c r="E12" s="2"/>
      <c r="F12" s="2"/>
      <c r="G12" s="7"/>
      <c r="I12" t="str">
        <f>IF(ISBLANK(Tareas!B8)," - ",Tareas!B8)</f>
        <v>Revisión documento ERS</v>
      </c>
      <c r="J12" s="2"/>
      <c r="K12" s="2">
        <v>1</v>
      </c>
      <c r="L12" s="2"/>
      <c r="M12" s="2"/>
    </row>
    <row r="13" spans="1:13">
      <c r="B13" t="str">
        <f>IF(ISBLANK(Tareas!B9)," - ",Tareas!B9)</f>
        <v>Revisión documento Estrategia</v>
      </c>
      <c r="C13" s="2"/>
      <c r="D13" s="2"/>
      <c r="E13" s="2"/>
      <c r="F13" s="2"/>
      <c r="G13" s="7"/>
      <c r="I13" t="str">
        <f>IF(ISBLANK(Tareas!B9)," - ",Tareas!B9)</f>
        <v>Revisión documento Estrategia</v>
      </c>
      <c r="J13" s="2"/>
      <c r="K13" s="2"/>
      <c r="L13" s="2"/>
      <c r="M13" s="2"/>
    </row>
    <row r="14" spans="1:13">
      <c r="B14" t="str">
        <f>IF(ISBLANK(Tareas!B10)," - ",Tareas!B10)</f>
        <v>Corrección documento Estrategia</v>
      </c>
      <c r="C14" s="2"/>
      <c r="D14" s="2"/>
      <c r="E14" s="2"/>
      <c r="F14" s="2"/>
      <c r="G14" s="7"/>
      <c r="I14" t="str">
        <f>IF(ISBLANK(Tareas!B10)," - ",Tareas!B10)</f>
        <v>Corrección documento Estrategia</v>
      </c>
      <c r="J14" s="2"/>
      <c r="K14" s="2"/>
      <c r="L14" s="2"/>
      <c r="M14" s="2"/>
    </row>
    <row r="15" spans="1:13">
      <c r="B15" t="str">
        <f>IF(ISBLANK(Tareas!B11)," - ",Tareas!B11)</f>
        <v>Revisión documento PGCS</v>
      </c>
      <c r="C15" s="2"/>
      <c r="D15" s="2">
        <v>1</v>
      </c>
      <c r="E15" s="2"/>
      <c r="F15" s="2"/>
      <c r="G15" s="7"/>
      <c r="I15" t="str">
        <f>IF(ISBLANK(Tareas!B11)," - ",Tareas!B11)</f>
        <v>Revisión documento PGCS</v>
      </c>
      <c r="J15" s="2"/>
      <c r="K15" s="2">
        <v>1</v>
      </c>
      <c r="L15" s="2"/>
      <c r="M15" s="2"/>
    </row>
    <row r="16" spans="1:13">
      <c r="B16" t="str">
        <f>IF(ISBLANK(Tareas!B12)," - ",Tareas!B12)</f>
        <v>Corrección documento PGCS</v>
      </c>
      <c r="C16" s="2"/>
      <c r="D16" s="2"/>
      <c r="E16" s="2"/>
      <c r="F16" s="2"/>
      <c r="I16" t="str">
        <f>IF(ISBLANK(Tareas!B12)," - ",Tareas!B12)</f>
        <v>Corrección documento PGCS</v>
      </c>
      <c r="J16" s="2"/>
      <c r="K16" s="2"/>
      <c r="L16" s="2"/>
      <c r="M16" s="2"/>
    </row>
    <row r="17" spans="2:13">
      <c r="B17" t="str">
        <f>IF(ISBLANK(Tareas!B13)," - ",Tareas!B13)</f>
        <v>Actualización Hoja Valor Ganado</v>
      </c>
      <c r="C17" s="2"/>
      <c r="D17" s="2">
        <v>1.5</v>
      </c>
      <c r="E17" s="2"/>
      <c r="F17" s="2"/>
      <c r="I17" t="str">
        <f>IF(ISBLANK(Tareas!B13)," - ",Tareas!B13)</f>
        <v>Actualización Hoja Valor Ganado</v>
      </c>
      <c r="J17" s="2"/>
      <c r="K17" s="2">
        <v>1</v>
      </c>
      <c r="L17" s="2"/>
      <c r="M17" s="2"/>
    </row>
    <row r="18" spans="2:13">
      <c r="B18" t="str">
        <f>IF(ISBLANK(Tareas!B14)," - ",Tareas!B14)</f>
        <v>Revisión DAN</v>
      </c>
      <c r="C18" s="2"/>
      <c r="D18" s="2"/>
      <c r="E18" s="2"/>
      <c r="F18" s="2"/>
      <c r="I18" t="str">
        <f>IF(ISBLANK(Tareas!B14)," - ",Tareas!B14)</f>
        <v>Revisión DAN</v>
      </c>
      <c r="J18" s="2"/>
      <c r="K18" s="2"/>
      <c r="L18" s="2"/>
      <c r="M18" s="2"/>
    </row>
    <row r="19" spans="2:13">
      <c r="B19" t="str">
        <f>IF(ISBLANK(Tareas!B15)," - ",Tareas!B15)</f>
        <v>Revisión DBN</v>
      </c>
      <c r="C19" s="2"/>
      <c r="D19" s="2">
        <v>1</v>
      </c>
      <c r="E19" s="2"/>
      <c r="F19" s="2"/>
      <c r="I19" t="str">
        <f>IF(ISBLANK(Tareas!B15)," - ",Tareas!B15)</f>
        <v>Revisión DBN</v>
      </c>
      <c r="J19" s="2"/>
      <c r="K19" s="2">
        <v>1</v>
      </c>
      <c r="L19" s="2"/>
      <c r="M19" s="2"/>
    </row>
    <row r="20" spans="2:13">
      <c r="B20" t="str">
        <f>IF(ISBLANK(Tareas!B16)," - ",Tareas!B16)</f>
        <v>Implementación de código para reestablecimiento de contraseña</v>
      </c>
      <c r="C20" s="2"/>
      <c r="D20" s="2"/>
      <c r="E20" s="2"/>
      <c r="F20" s="2"/>
      <c r="I20" t="str">
        <f>IF(ISBLANK(Tareas!B16)," - ",Tareas!B16)</f>
        <v>Implementación de código para reestablecimiento de contraseña</v>
      </c>
      <c r="J20" s="2"/>
      <c r="K20" s="2"/>
      <c r="L20" s="2"/>
      <c r="M20" s="2"/>
    </row>
    <row r="21" spans="2:13">
      <c r="B21" t="str">
        <f>IF(ISBLANK(Tareas!B17)," - ",Tareas!B17)</f>
        <v>Implementación de código para configurar el botón de estadísticas</v>
      </c>
      <c r="C21" s="2"/>
      <c r="D21" s="2"/>
      <c r="E21" s="2"/>
      <c r="F21" s="2"/>
      <c r="I21" t="str">
        <f>IF(ISBLANK(Tareas!B17)," - ",Tareas!B17)</f>
        <v>Implementación de código para configurar el botón de estadísticas</v>
      </c>
      <c r="J21" s="2"/>
      <c r="K21" s="2"/>
      <c r="L21" s="2"/>
      <c r="M21" s="2"/>
    </row>
    <row r="22" spans="2:13">
      <c r="B22" t="str">
        <f>IF(ISBLANK(Tareas!B18)," - ",Tareas!B18)</f>
        <v>Implementación de código para configurar el ranking global</v>
      </c>
      <c r="C22" s="2"/>
      <c r="D22" s="2"/>
      <c r="E22" s="2">
        <v>2</v>
      </c>
      <c r="F22" s="2"/>
      <c r="G22" s="7"/>
      <c r="I22" t="str">
        <f>IF(ISBLANK(Tareas!B18)," - ",Tareas!B18)</f>
        <v>Implementación de código para configurar el ranking global</v>
      </c>
      <c r="J22" s="2"/>
      <c r="K22" s="2"/>
      <c r="L22" s="2">
        <v>3</v>
      </c>
      <c r="M22" s="2"/>
    </row>
    <row r="23" spans="2:13">
      <c r="B23" t="str">
        <f>IF(ISBLANK(Tareas!B19)," - ",Tareas!B19)</f>
        <v>Implementación de código para automatizar el proceso de elección de ganador de un partido</v>
      </c>
      <c r="C23" s="2"/>
      <c r="D23" s="2"/>
      <c r="E23" s="2"/>
      <c r="F23" s="2"/>
      <c r="I23" t="str">
        <f>IF(ISBLANK(Tareas!B19)," - ",Tareas!B19)</f>
        <v>Implementación de código para automatizar el proceso de elección de ganador de un partido</v>
      </c>
      <c r="J23" s="2"/>
      <c r="K23" s="2"/>
      <c r="L23" s="2"/>
      <c r="M23" s="2"/>
    </row>
    <row r="24" spans="2:13">
      <c r="B24" t="str">
        <f>IF(ISBLANK(Tareas!B20)," - ",Tareas!B20)</f>
        <v>Implementación de código para automatizar la clasificación de cada torneo</v>
      </c>
      <c r="C24" s="2"/>
      <c r="D24" s="2"/>
      <c r="E24" s="2">
        <v>1</v>
      </c>
      <c r="F24" s="2"/>
      <c r="I24" t="str">
        <f>IF(ISBLANK(Tareas!B20)," - ",Tareas!B20)</f>
        <v>Implementación de código para automatizar la clasificación de cada torneo</v>
      </c>
      <c r="J24" s="2"/>
      <c r="K24" s="2"/>
      <c r="L24" s="2">
        <v>1</v>
      </c>
      <c r="M24" s="2"/>
    </row>
    <row r="25" spans="2:13">
      <c r="B25" t="str">
        <f>IF(ISBLANK(Tareas!B21)," - ",Tareas!B21)</f>
        <v>Implementación de código para arreglar establecimiento de puntos</v>
      </c>
      <c r="C25" s="2"/>
      <c r="D25" s="2"/>
      <c r="E25" s="2">
        <v>0.5</v>
      </c>
      <c r="F25" s="2"/>
      <c r="I25" t="str">
        <f>IF(ISBLANK(Tareas!B21)," - ",Tareas!B21)</f>
        <v>Implementación de código para arreglar establecimiento de puntos</v>
      </c>
      <c r="J25" s="2"/>
      <c r="K25" s="2"/>
      <c r="L25" s="2">
        <v>1</v>
      </c>
      <c r="M25" s="2"/>
    </row>
    <row r="26" spans="2:13">
      <c r="B26" t="str">
        <f>IF(ISBLANK(Tareas!B22)," - ",Tareas!B22)</f>
        <v>Implementación de código para creación de sistema de clasificación</v>
      </c>
      <c r="C26" s="2"/>
      <c r="D26" s="2"/>
      <c r="E26" s="2">
        <v>0.5</v>
      </c>
      <c r="F26" s="2"/>
      <c r="I26" t="str">
        <f>IF(ISBLANK(Tareas!B22)," - ",Tareas!B22)</f>
        <v>Implementación de código para creación de sistema de clasificación</v>
      </c>
      <c r="J26" s="2"/>
      <c r="K26" s="2"/>
      <c r="L26" s="2">
        <v>1</v>
      </c>
      <c r="M26" s="2"/>
    </row>
    <row r="27" spans="2:13">
      <c r="B27" t="str">
        <f>IF(ISBLANK(Tareas!B23)," - ",Tareas!B23)</f>
        <v>Cambiar código para mejorar el diseño de la app (incluye todas las pantallas de ella)</v>
      </c>
      <c r="C27" s="2"/>
      <c r="D27" s="2"/>
      <c r="E27" s="2"/>
      <c r="F27" s="2"/>
      <c r="I27" t="str">
        <f>IF(ISBLANK(Tareas!B23)," - ",Tareas!B23)</f>
        <v>Cambiar código para mejorar el diseño de la app (incluye todas las pantallas de ella)</v>
      </c>
      <c r="J27" s="2"/>
      <c r="K27" s="2"/>
      <c r="L27" s="2"/>
      <c r="M27" s="2"/>
    </row>
    <row r="28" spans="2:13">
      <c r="B28" t="str">
        <f>IF(ISBLANK(Tareas!B24)," - ",Tareas!B24)</f>
        <v>Realizar diagrama GANTT</v>
      </c>
      <c r="C28" s="2"/>
      <c r="D28" s="2"/>
      <c r="E28" s="2">
        <v>2.5</v>
      </c>
      <c r="F28" s="2"/>
      <c r="I28" t="str">
        <f>IF(ISBLANK(Tareas!B24)," - ",Tareas!B24)</f>
        <v>Realizar diagrama GANTT</v>
      </c>
      <c r="J28" s="2"/>
      <c r="K28" s="2"/>
      <c r="L28" s="2">
        <v>2</v>
      </c>
      <c r="M28" s="2"/>
    </row>
    <row r="29" spans="2:13">
      <c r="B29" t="str">
        <f>IF(ISBLANK(Tareas!B25)," - ",Tareas!B25)</f>
        <v>Inspeccion de codigo</v>
      </c>
      <c r="C29" s="2"/>
      <c r="D29" s="2"/>
      <c r="E29" s="2">
        <v>3</v>
      </c>
      <c r="F29" s="2"/>
      <c r="I29" t="str">
        <f>IF(ISBLANK(Tareas!B25)," - ",Tareas!B25)</f>
        <v>Inspeccion de codigo</v>
      </c>
      <c r="J29" s="2"/>
      <c r="K29" s="2"/>
      <c r="L29" s="2">
        <v>3</v>
      </c>
      <c r="M29" s="2"/>
    </row>
    <row r="30" spans="2:13">
      <c r="B30" t="str">
        <f>IF(ISBLANK(Tareas!B26)," - ",Tareas!B26)</f>
        <v>Realización de pruebas Unitarias</v>
      </c>
      <c r="C30" s="2"/>
      <c r="D30" s="2"/>
      <c r="E30" s="2"/>
      <c r="F30" s="2"/>
      <c r="I30" t="str">
        <f>IF(ISBLANK(Tareas!B26)," - ",Tareas!B26)</f>
        <v>Realización de pruebas Unitarias</v>
      </c>
      <c r="J30" s="2"/>
      <c r="K30" s="2"/>
      <c r="L30" s="2"/>
      <c r="M30" s="2"/>
    </row>
    <row r="31" spans="2:13">
      <c r="B31" t="str">
        <f>IF(ISBLANK(Tareas!B27)," - ",Tareas!B27)</f>
        <v>Realización de pruebas del Sistema</v>
      </c>
      <c r="C31" s="2"/>
      <c r="D31" s="2"/>
      <c r="E31" s="2"/>
      <c r="F31" s="2"/>
      <c r="I31" t="str">
        <f>IF(ISBLANK(Tareas!B27)," - ",Tareas!B27)</f>
        <v>Realización de pruebas del Sistema</v>
      </c>
      <c r="J31" s="2"/>
      <c r="K31" s="2"/>
      <c r="L31" s="2"/>
      <c r="M31" s="2"/>
    </row>
    <row r="32" spans="2:13">
      <c r="B32" t="str">
        <f>IF(ISBLANK(Tareas!B28)," - ",Tareas!B28)</f>
        <v>Reunión de revisión de código y pruebas</v>
      </c>
      <c r="C32" s="2"/>
      <c r="D32" s="2"/>
      <c r="E32" s="2"/>
      <c r="F32" s="2"/>
      <c r="I32" t="str">
        <f>IF(ISBLANK(Tareas!B28)," - ",Tareas!B28)</f>
        <v>Reunión de revisión de código y pruebas</v>
      </c>
      <c r="J32" s="2"/>
      <c r="K32" s="2"/>
      <c r="L32" s="2"/>
      <c r="M32" s="2"/>
    </row>
    <row r="33" spans="2:13">
      <c r="B33" t="str">
        <f>IF(ISBLANK(Tareas!B29)," - ",Tareas!B29)</f>
        <v>Construir y presentar la DEMO final</v>
      </c>
      <c r="C33" s="2"/>
      <c r="D33" s="2"/>
      <c r="E33" s="2"/>
      <c r="F33" s="2"/>
      <c r="I33" t="str">
        <f>IF(ISBLANK(Tareas!B29)," - ",Tareas!B29)</f>
        <v>Construir y presentar la DEMO final</v>
      </c>
      <c r="J33" s="2"/>
      <c r="K33" s="2"/>
      <c r="L33" s="2"/>
      <c r="M33" s="2"/>
    </row>
    <row r="34" spans="2:13">
      <c r="B34" t="str">
        <f>IF(ISBLANK(Tareas!B30)," - ",Tareas!B30)</f>
        <v>Realización de la presentación</v>
      </c>
      <c r="C34" s="2"/>
      <c r="D34" s="2"/>
      <c r="E34" s="2"/>
      <c r="F34" s="2">
        <v>1</v>
      </c>
      <c r="I34" t="str">
        <f>IF(ISBLANK(Tareas!B30)," - ",Tareas!B30)</f>
        <v>Realización de la presentación</v>
      </c>
      <c r="J34" s="2"/>
      <c r="K34" s="2"/>
      <c r="L34" s="2"/>
      <c r="M34" s="2">
        <v>1.5</v>
      </c>
    </row>
    <row r="35" spans="2:13">
      <c r="B35" t="str">
        <f>IF(ISBLANK(Tareas!B31)," - ",Tareas!B31)</f>
        <v>Reunión Postmortem</v>
      </c>
      <c r="C35" s="2"/>
      <c r="D35" s="2"/>
      <c r="E35" s="2"/>
      <c r="F35" s="2"/>
      <c r="I35" t="str">
        <f>IF(ISBLANK(Tareas!B31)," - ",Tareas!B31)</f>
        <v>Reunión Postmortem</v>
      </c>
      <c r="J35" s="2"/>
      <c r="K35" s="2"/>
      <c r="L35" s="2"/>
      <c r="M35" s="2">
        <v>0.5</v>
      </c>
    </row>
    <row r="36" spans="2:13">
      <c r="B36" t="str">
        <f>IF(ISBLANK(Tareas!B32)," - ",Tareas!B32)</f>
        <v>Análisis Postmortem</v>
      </c>
      <c r="C36" s="2"/>
      <c r="D36" s="2"/>
      <c r="E36" s="2"/>
      <c r="F36" s="2"/>
      <c r="I36" t="str">
        <f>IF(ISBLANK(Tareas!B32)," - ",Tareas!B32)</f>
        <v>Análisis Postmortem</v>
      </c>
      <c r="J36" s="2"/>
      <c r="K36" s="2"/>
      <c r="L36" s="2"/>
      <c r="M36" s="2">
        <v>0.5</v>
      </c>
    </row>
    <row r="37" spans="2:13">
      <c r="B37" t="str">
        <f>IF(ISBLANK(Tareas!B33)," - ",Tareas!B33)</f>
        <v xml:space="preserve"> - </v>
      </c>
      <c r="C37" s="2"/>
      <c r="D37" s="2"/>
      <c r="E37" s="2"/>
      <c r="F37" s="2"/>
      <c r="I37" t="str">
        <f>IF(ISBLANK(Tareas!B33)," - ",Tareas!B33)</f>
        <v xml:space="preserve"> - </v>
      </c>
      <c r="J37" s="2"/>
      <c r="K37" s="2"/>
      <c r="L37" s="2"/>
      <c r="M37" s="2"/>
    </row>
    <row r="38" spans="2:13">
      <c r="B38" t="str">
        <f>IF(ISBLANK(Tareas!B34)," - ",Tareas!B34)</f>
        <v xml:space="preserve"> - </v>
      </c>
      <c r="C38" s="1"/>
      <c r="D38" s="1"/>
      <c r="E38" s="1"/>
      <c r="F38" s="1"/>
      <c r="I38" t="str">
        <f>IF(ISBLANK(Tareas!B34)," - ",Tareas!B34)</f>
        <v xml:space="preserve"> - </v>
      </c>
      <c r="J38" s="2"/>
      <c r="K38" s="2"/>
      <c r="L38" s="2"/>
      <c r="M38" s="2"/>
    </row>
    <row r="39" spans="2:13">
      <c r="B39" t="str">
        <f>IF(ISBLANK(Tareas!B37)," - ",Tareas!B37)</f>
        <v xml:space="preserve"> - </v>
      </c>
      <c r="C39" s="1"/>
      <c r="D39" s="1"/>
      <c r="E39" s="1"/>
      <c r="F39" s="1"/>
      <c r="I39" t="str">
        <f>IF(ISBLANK(Tareas!B35)," - ",Tareas!B35)</f>
        <v xml:space="preserve"> - </v>
      </c>
      <c r="J39" s="2"/>
      <c r="K39" s="2"/>
      <c r="L39" s="2"/>
      <c r="M39" s="2"/>
    </row>
    <row r="40" spans="2:13">
      <c r="B40" t="str">
        <f>IF(ISBLANK(Tareas!B38)," - ",Tareas!B38)</f>
        <v xml:space="preserve"> - </v>
      </c>
      <c r="C40" s="1"/>
      <c r="D40" s="1"/>
      <c r="E40" s="1"/>
      <c r="F40" s="1"/>
      <c r="I40" t="str">
        <f>IF(ISBLANK(Tareas!B36)," - ",Tareas!B36)</f>
        <v xml:space="preserve"> - </v>
      </c>
      <c r="J40" s="2"/>
      <c r="K40" s="2"/>
      <c r="L40" s="2"/>
      <c r="M40" s="2"/>
    </row>
    <row r="41" spans="2:13">
      <c r="B41" t="str">
        <f>IF(ISBLANK(Tareas!B39)," - ",Tareas!B39)</f>
        <v xml:space="preserve"> - </v>
      </c>
      <c r="C41" s="1"/>
      <c r="D41" s="1"/>
      <c r="E41" s="1"/>
      <c r="F41" s="1"/>
      <c r="I41" t="str">
        <f>IF(ISBLANK(Tareas!B37)," - ",Tareas!B37)</f>
        <v xml:space="preserve"> - </v>
      </c>
      <c r="J41" s="2"/>
      <c r="K41" s="2"/>
      <c r="L41" s="2"/>
      <c r="M41" s="2"/>
    </row>
    <row r="42" spans="2:13">
      <c r="B42" t="str">
        <f>IF(ISBLANK(Tareas!B40)," - ",Tareas!B40)</f>
        <v xml:space="preserve"> - </v>
      </c>
      <c r="C42" s="1"/>
      <c r="D42" s="1"/>
      <c r="E42" s="1"/>
      <c r="F42" s="1"/>
      <c r="I42" t="str">
        <f>IF(ISBLANK(Tareas!B38)," - ",Tareas!B38)</f>
        <v xml:space="preserve"> - </v>
      </c>
      <c r="J42" s="2"/>
      <c r="K42" s="2"/>
      <c r="L42" s="2"/>
      <c r="M42" s="2"/>
    </row>
    <row r="43" spans="2:13">
      <c r="B43" t="str">
        <f>IF(ISBLANK(Tareas!B41)," - ",Tareas!B41)</f>
        <v xml:space="preserve"> - </v>
      </c>
      <c r="C43" s="1"/>
      <c r="D43" s="1"/>
      <c r="E43" s="1"/>
      <c r="F43" s="1"/>
      <c r="I43" t="str">
        <f>IF(ISBLANK(Tareas!B39)," - ",Tareas!B39)</f>
        <v xml:space="preserve"> - </v>
      </c>
      <c r="J43" s="2"/>
      <c r="K43" s="2"/>
      <c r="L43" s="2"/>
      <c r="M43" s="2"/>
    </row>
    <row r="44" spans="2:13">
      <c r="B44" t="str">
        <f>IF(ISBLANK(Tareas!B42)," - ",Tareas!B42)</f>
        <v xml:space="preserve"> - </v>
      </c>
      <c r="C44" s="1"/>
      <c r="D44" s="1"/>
      <c r="E44" s="1"/>
      <c r="F44" s="1"/>
      <c r="I44" t="str">
        <f>IF(ISBLANK(Tareas!B42)," - ",Tareas!B42)</f>
        <v xml:space="preserve"> - </v>
      </c>
      <c r="J44" s="2"/>
      <c r="K44" s="2"/>
      <c r="L44" s="2"/>
      <c r="M44" s="2"/>
    </row>
    <row r="45" spans="2:13">
      <c r="B45" t="str">
        <f>IF(ISBLANK(Tareas!B43)," - ",Tareas!B43)</f>
        <v xml:space="preserve"> - </v>
      </c>
      <c r="C45" s="1"/>
      <c r="D45" s="1"/>
      <c r="E45" s="1"/>
      <c r="F45" s="1"/>
      <c r="I45" t="str">
        <f>IF(ISBLANK(Tareas!B43)," - ",Tareas!B43)</f>
        <v xml:space="preserve"> - </v>
      </c>
      <c r="J45" s="2"/>
      <c r="K45" s="2"/>
      <c r="L45" s="2"/>
      <c r="M45" s="2"/>
    </row>
    <row r="46" spans="2:13">
      <c r="B46" t="str">
        <f>IF(ISBLANK(Tareas!B44)," - ",Tareas!B44)</f>
        <v xml:space="preserve"> - </v>
      </c>
      <c r="C46" s="1"/>
      <c r="D46" s="1"/>
      <c r="E46" s="1"/>
      <c r="F46" s="1"/>
      <c r="I46" t="str">
        <f>IF(ISBLANK(Tareas!B44)," - ",Tareas!B44)</f>
        <v xml:space="preserve"> - </v>
      </c>
      <c r="J46" s="2"/>
      <c r="K46" s="2"/>
      <c r="L46" s="2"/>
      <c r="M46" s="2"/>
    </row>
    <row r="47" spans="2:13">
      <c r="B47" t="str">
        <f>IF(ISBLANK(Tareas!B45)," - ",Tareas!B45)</f>
        <v xml:space="preserve"> - </v>
      </c>
      <c r="C47" s="1"/>
      <c r="D47" s="1"/>
      <c r="E47" s="1"/>
      <c r="F47" s="1"/>
      <c r="I47" t="str">
        <f>IF(ISBLANK(Tareas!B45)," - ",Tareas!B45)</f>
        <v xml:space="preserve"> - </v>
      </c>
      <c r="J47" s="2"/>
      <c r="K47" s="2"/>
      <c r="L47" s="2"/>
      <c r="M47" s="2"/>
    </row>
    <row r="48" spans="2:13">
      <c r="B48" t="str">
        <f>IF(ISBLANK(Tareas!B46)," - ",Tareas!B46)</f>
        <v xml:space="preserve"> - </v>
      </c>
      <c r="C48" s="1"/>
      <c r="D48" s="1"/>
      <c r="E48" s="1"/>
      <c r="F48" s="1"/>
      <c r="I48" t="str">
        <f>IF(ISBLANK(Tareas!B46)," - ",Tareas!B46)</f>
        <v xml:space="preserve"> - </v>
      </c>
      <c r="J48" s="2"/>
      <c r="K48" s="2"/>
      <c r="L48" s="2"/>
      <c r="M48" s="2"/>
    </row>
    <row r="49" spans="2:13">
      <c r="B49" t="str">
        <f>IF(ISBLANK(Tareas!B47)," - ",Tareas!B47)</f>
        <v xml:space="preserve"> - </v>
      </c>
      <c r="C49" s="1"/>
      <c r="D49" s="1"/>
      <c r="E49" s="1"/>
      <c r="F49" s="1"/>
      <c r="I49" t="str">
        <f>IF(ISBLANK(Tareas!B47)," - ",Tareas!B47)</f>
        <v xml:space="preserve"> - </v>
      </c>
      <c r="J49" s="2"/>
      <c r="K49" s="2"/>
      <c r="L49" s="2"/>
      <c r="M49" s="2"/>
    </row>
    <row r="50" spans="2:13">
      <c r="B50" t="str">
        <f>IF(ISBLANK(Tareas!B48)," - ",Tareas!B48)</f>
        <v xml:space="preserve"> - </v>
      </c>
      <c r="C50" s="1"/>
      <c r="D50" s="1"/>
      <c r="E50" s="1"/>
      <c r="F50" s="1"/>
      <c r="I50" t="str">
        <f>IF(ISBLANK(Tareas!B48)," - ",Tareas!B48)</f>
        <v xml:space="preserve"> - </v>
      </c>
      <c r="J50" s="2"/>
      <c r="K50" s="2"/>
      <c r="L50" s="2"/>
      <c r="M50" s="2"/>
    </row>
    <row r="51" spans="2:13">
      <c r="B51" t="str">
        <f>IF(ISBLANK(Tareas!B49)," - ",Tareas!B49)</f>
        <v xml:space="preserve"> - </v>
      </c>
      <c r="C51" s="1"/>
      <c r="D51" s="1"/>
      <c r="E51" s="1"/>
      <c r="F51" s="1"/>
      <c r="I51" t="str">
        <f>IF(ISBLANK(Tareas!B49)," - ",Tareas!B49)</f>
        <v xml:space="preserve"> - </v>
      </c>
      <c r="J51" s="2"/>
      <c r="K51" s="2"/>
      <c r="L51" s="2"/>
      <c r="M51" s="2"/>
    </row>
    <row r="52" spans="2:13">
      <c r="B52" t="str">
        <f>IF(ISBLANK(Tareas!B50)," - ",Tareas!B50)</f>
        <v xml:space="preserve"> - </v>
      </c>
      <c r="C52" s="1"/>
      <c r="D52" s="1"/>
      <c r="E52" s="1"/>
      <c r="F52" s="1"/>
      <c r="I52" t="str">
        <f>IF(ISBLANK(Tareas!B50)," - ",Tareas!B50)</f>
        <v xml:space="preserve"> - </v>
      </c>
      <c r="J52" s="2"/>
      <c r="K52" s="2"/>
      <c r="L52" s="2"/>
      <c r="M52" s="2"/>
    </row>
    <row r="53" spans="2:13">
      <c r="B53" t="str">
        <f>IF(ISBLANK(Tareas!B51)," - ",Tareas!B51)</f>
        <v xml:space="preserve"> - </v>
      </c>
      <c r="C53" s="1"/>
      <c r="D53" s="1"/>
      <c r="E53" s="1"/>
      <c r="F53" s="1"/>
      <c r="I53" t="str">
        <f>IF(ISBLANK(Tareas!B51)," - ",Tareas!B51)</f>
        <v xml:space="preserve"> - </v>
      </c>
      <c r="J53" s="2"/>
      <c r="K53" s="2"/>
      <c r="L53" s="2"/>
      <c r="M53" s="2"/>
    </row>
    <row r="54" spans="2:13">
      <c r="B54" t="str">
        <f>IF(ISBLANK(Tareas!B52)," - ",Tareas!B52)</f>
        <v xml:space="preserve"> - </v>
      </c>
      <c r="C54" s="1"/>
      <c r="D54" s="1"/>
      <c r="E54" s="1"/>
      <c r="F54" s="1"/>
      <c r="I54" t="str">
        <f>IF(ISBLANK(Tareas!B52)," - ",Tareas!B52)</f>
        <v xml:space="preserve"> - </v>
      </c>
      <c r="J54" s="2"/>
      <c r="K54" s="2"/>
      <c r="L54" s="2"/>
      <c r="M54" s="2"/>
    </row>
    <row r="55" spans="2:13">
      <c r="B55" t="str">
        <f>IF(ISBLANK(Tareas!B53)," - ",Tareas!B53)</f>
        <v xml:space="preserve"> - </v>
      </c>
      <c r="C55" s="1"/>
      <c r="D55" s="1"/>
      <c r="E55" s="1"/>
      <c r="F55" s="1"/>
      <c r="I55" t="str">
        <f>IF(ISBLANK(Tareas!B53)," - ",Tareas!B53)</f>
        <v xml:space="preserve"> - </v>
      </c>
      <c r="J55" s="2"/>
      <c r="K55" s="2"/>
      <c r="L55" s="2"/>
      <c r="M55" s="2"/>
    </row>
    <row r="56" spans="2:13">
      <c r="B56" t="str">
        <f>IF(ISBLANK(Tareas!B54)," - ",Tareas!B54)</f>
        <v xml:space="preserve"> - </v>
      </c>
      <c r="C56" s="1"/>
      <c r="D56" s="1"/>
      <c r="E56" s="1"/>
      <c r="F56" s="1"/>
      <c r="I56" t="str">
        <f>IF(ISBLANK(Tareas!B54)," - ",Tareas!B54)</f>
        <v xml:space="preserve"> - </v>
      </c>
      <c r="J56" s="2"/>
      <c r="K56" s="2"/>
      <c r="L56" s="2"/>
      <c r="M56" s="2"/>
    </row>
    <row r="57" spans="2:13">
      <c r="B57" t="str">
        <f>IF(ISBLANK(Tareas!B55)," - ",Tareas!B55)</f>
        <v xml:space="preserve"> - </v>
      </c>
      <c r="C57" s="1"/>
      <c r="D57" s="1"/>
      <c r="E57" s="1"/>
      <c r="F57" s="1"/>
      <c r="I57" t="str">
        <f>IF(ISBLANK(Tareas!B55)," - ",Tareas!B55)</f>
        <v xml:space="preserve"> - </v>
      </c>
      <c r="J57" s="2"/>
      <c r="K57" s="2"/>
      <c r="L57" s="2"/>
      <c r="M57" s="2"/>
    </row>
    <row r="58" spans="2:13">
      <c r="B58" t="str">
        <f>IF(ISBLANK(Tareas!B56)," - ",Tareas!B56)</f>
        <v xml:space="preserve"> - </v>
      </c>
      <c r="C58" s="1"/>
      <c r="D58" s="1"/>
      <c r="E58" s="1"/>
      <c r="F58" s="1"/>
      <c r="I58" t="str">
        <f>IF(ISBLANK(Tareas!B56)," - ",Tareas!B56)</f>
        <v xml:space="preserve"> - </v>
      </c>
      <c r="J58" s="2"/>
      <c r="K58" s="2"/>
      <c r="L58" s="2"/>
      <c r="M58" s="2"/>
    </row>
    <row r="59" spans="2:13">
      <c r="B59" t="str">
        <f>IF(ISBLANK(Tareas!B57)," - ",Tareas!B57)</f>
        <v xml:space="preserve"> - </v>
      </c>
      <c r="C59" s="1"/>
      <c r="D59" s="1"/>
      <c r="E59" s="1"/>
      <c r="F59" s="1"/>
      <c r="I59" t="str">
        <f>IF(ISBLANK(Tareas!B57)," - ",Tareas!B57)</f>
        <v xml:space="preserve"> - </v>
      </c>
      <c r="J59" s="2"/>
      <c r="K59" s="2"/>
      <c r="L59" s="2"/>
      <c r="M59" s="2"/>
    </row>
    <row r="60" spans="2:13">
      <c r="B60" t="str">
        <f>IF(ISBLANK(Tareas!B58)," - ",Tareas!B58)</f>
        <v xml:space="preserve"> - </v>
      </c>
      <c r="C60" s="1"/>
      <c r="D60" s="1"/>
      <c r="E60" s="1"/>
      <c r="F60" s="1"/>
      <c r="I60" t="str">
        <f>IF(ISBLANK(Tareas!B58)," - ",Tareas!B58)</f>
        <v xml:space="preserve"> - </v>
      </c>
      <c r="J60" s="2"/>
      <c r="K60" s="2"/>
      <c r="L60" s="2"/>
      <c r="M60" s="2"/>
    </row>
    <row r="61" spans="2:13">
      <c r="B61" t="str">
        <f>IF(ISBLANK(Tareas!B59)," - ",Tareas!B59)</f>
        <v xml:space="preserve"> - </v>
      </c>
      <c r="C61" s="1"/>
      <c r="D61" s="1"/>
      <c r="E61" s="1"/>
      <c r="F61" s="1"/>
      <c r="I61" t="str">
        <f>IF(ISBLANK(Tareas!B59)," - ",Tareas!B59)</f>
        <v xml:space="preserve"> - </v>
      </c>
      <c r="J61" s="2"/>
      <c r="K61" s="2"/>
      <c r="L61" s="2"/>
      <c r="M61" s="2"/>
    </row>
    <row r="62" spans="2:13">
      <c r="B62" t="str">
        <f>IF(ISBLANK(Tareas!B60)," - ",Tareas!B60)</f>
        <v xml:space="preserve"> - </v>
      </c>
      <c r="C62" s="1"/>
      <c r="D62" s="1"/>
      <c r="E62" s="1"/>
      <c r="F62" s="1"/>
      <c r="I62" t="str">
        <f>IF(ISBLANK(Tareas!B60)," - ",Tareas!B60)</f>
        <v xml:space="preserve"> - </v>
      </c>
      <c r="J62" s="2"/>
      <c r="K62" s="2"/>
      <c r="L62" s="2"/>
      <c r="M62" s="2"/>
    </row>
    <row r="63" spans="2:13">
      <c r="B63" t="str">
        <f>IF(ISBLANK(Tareas!B61)," - ",Tareas!B61)</f>
        <v xml:space="preserve"> - </v>
      </c>
      <c r="C63" s="1"/>
      <c r="D63" s="1"/>
      <c r="E63" s="1"/>
      <c r="F63" s="1"/>
      <c r="I63" t="str">
        <f>IF(ISBLANK(Tareas!B61)," - ",Tareas!B61)</f>
        <v xml:space="preserve"> - </v>
      </c>
      <c r="J63" s="2"/>
      <c r="K63" s="2"/>
      <c r="L63" s="2"/>
      <c r="M63" s="2"/>
    </row>
    <row r="64" spans="2:13">
      <c r="B64" t="str">
        <f>IF(ISBLANK(Tareas!B62)," - ",Tareas!B62)</f>
        <v xml:space="preserve"> - </v>
      </c>
      <c r="C64" s="1"/>
      <c r="D64" s="1"/>
      <c r="E64" s="1"/>
      <c r="F64" s="1"/>
      <c r="I64" t="str">
        <f>IF(ISBLANK(Tareas!B62)," - ",Tareas!B62)</f>
        <v xml:space="preserve"> - </v>
      </c>
      <c r="J64" s="2"/>
      <c r="K64" s="2"/>
      <c r="L64" s="2"/>
      <c r="M64" s="2"/>
    </row>
    <row r="65" spans="2:13">
      <c r="B65" t="str">
        <f>IF(ISBLANK(Tareas!B63)," - ",Tareas!B63)</f>
        <v xml:space="preserve"> - </v>
      </c>
      <c r="C65" s="1"/>
      <c r="D65" s="1"/>
      <c r="E65" s="1"/>
      <c r="F65" s="1"/>
      <c r="I65" t="str">
        <f>IF(ISBLANK(Tareas!B63)," - ",Tareas!B63)</f>
        <v xml:space="preserve"> - </v>
      </c>
      <c r="J65" s="2"/>
      <c r="K65" s="2"/>
      <c r="L65" s="2"/>
      <c r="M65" s="2"/>
    </row>
    <row r="66" spans="2:13">
      <c r="B66" t="str">
        <f>IF(ISBLANK(Tareas!B64)," - ",Tareas!B64)</f>
        <v xml:space="preserve"> - </v>
      </c>
      <c r="C66" s="1"/>
      <c r="D66" s="1"/>
      <c r="E66" s="1"/>
      <c r="F66" s="1"/>
      <c r="I66" t="str">
        <f>IF(ISBLANK(Tareas!B64)," - ",Tareas!B64)</f>
        <v xml:space="preserve"> - </v>
      </c>
      <c r="J66" s="2"/>
      <c r="K66" s="2"/>
      <c r="L66" s="2"/>
      <c r="M66" s="2"/>
    </row>
    <row r="67" spans="2:13">
      <c r="B67" t="str">
        <f>IF(ISBLANK(Tareas!B65)," - ",Tareas!B65)</f>
        <v xml:space="preserve"> - </v>
      </c>
      <c r="C67" s="1"/>
      <c r="D67" s="1"/>
      <c r="E67" s="1"/>
      <c r="F67" s="1"/>
      <c r="I67" t="str">
        <f>IF(ISBLANK(Tareas!B65)," - ",Tareas!B65)</f>
        <v xml:space="preserve"> - </v>
      </c>
      <c r="J67" s="2"/>
      <c r="K67" s="2"/>
      <c r="L67" s="2"/>
      <c r="M67" s="2"/>
    </row>
    <row r="68" spans="2:13">
      <c r="B68" t="str">
        <f>IF(ISBLANK(Tareas!B66)," - ",Tareas!B66)</f>
        <v xml:space="preserve"> - </v>
      </c>
      <c r="C68" s="1"/>
      <c r="D68" s="1"/>
      <c r="E68" s="1"/>
      <c r="F68" s="1"/>
      <c r="I68" t="str">
        <f>IF(ISBLANK(Tareas!B66)," - ",Tareas!B66)</f>
        <v xml:space="preserve"> - </v>
      </c>
      <c r="J68" s="2"/>
      <c r="K68" s="2"/>
      <c r="L68" s="2"/>
      <c r="M68" s="2"/>
    </row>
    <row r="69" spans="2:13">
      <c r="B69" t="str">
        <f>IF(ISBLANK(Tareas!B67)," - ",Tareas!B67)</f>
        <v xml:space="preserve"> - </v>
      </c>
      <c r="C69" s="1"/>
      <c r="D69" s="1"/>
      <c r="E69" s="1"/>
      <c r="F69" s="1"/>
      <c r="I69" t="str">
        <f>IF(ISBLANK(Tareas!B67)," - ",Tareas!B67)</f>
        <v xml:space="preserve"> - </v>
      </c>
      <c r="J69" s="2"/>
      <c r="K69" s="2"/>
      <c r="L69" s="2"/>
      <c r="M69" s="2"/>
    </row>
    <row r="70" spans="2:13">
      <c r="B70" t="str">
        <f>IF(ISBLANK(Tareas!B68)," - ",Tareas!B68)</f>
        <v xml:space="preserve"> - </v>
      </c>
      <c r="C70" s="1"/>
      <c r="D70" s="1"/>
      <c r="E70" s="1"/>
      <c r="F70" s="1"/>
      <c r="I70" t="str">
        <f>IF(ISBLANK(Tareas!B68)," - ",Tareas!B68)</f>
        <v xml:space="preserve"> - </v>
      </c>
      <c r="J70" s="2"/>
      <c r="K70" s="2"/>
      <c r="L70" s="2"/>
      <c r="M70" s="2"/>
    </row>
    <row r="71" spans="2:13">
      <c r="B71" t="str">
        <f>IF(ISBLANK(Tareas!B69)," - ",Tareas!B69)</f>
        <v xml:space="preserve"> - </v>
      </c>
      <c r="C71" s="1"/>
      <c r="D71" s="1"/>
      <c r="E71" s="1"/>
      <c r="F71" s="1"/>
      <c r="I71" t="str">
        <f>IF(ISBLANK(Tareas!B69)," - ",Tareas!B69)</f>
        <v xml:space="preserve"> - </v>
      </c>
      <c r="J71" s="2"/>
      <c r="K71" s="2"/>
      <c r="L71" s="2"/>
      <c r="M71" s="2"/>
    </row>
    <row r="72" spans="2:13">
      <c r="B72" t="str">
        <f>IF(ISBLANK(Tareas!B70)," - ",Tareas!B70)</f>
        <v xml:space="preserve"> - </v>
      </c>
      <c r="C72" s="1"/>
      <c r="D72" s="1"/>
      <c r="E72" s="1"/>
      <c r="F72" s="1"/>
      <c r="I72" t="str">
        <f>IF(ISBLANK(Tareas!B70)," - ",Tareas!B70)</f>
        <v xml:space="preserve"> - </v>
      </c>
      <c r="J72" s="2"/>
      <c r="K72" s="2"/>
      <c r="L72" s="2"/>
      <c r="M72" s="2"/>
    </row>
    <row r="73" spans="2:13">
      <c r="B73" t="str">
        <f>IF(ISBLANK(Tareas!B71)," - ",Tareas!B71)</f>
        <v xml:space="preserve"> - </v>
      </c>
      <c r="C73" s="1"/>
      <c r="D73" s="1"/>
      <c r="E73" s="1"/>
      <c r="F73" s="1"/>
      <c r="I73" t="str">
        <f>IF(ISBLANK(Tareas!B71)," - ",Tareas!B71)</f>
        <v xml:space="preserve"> - </v>
      </c>
      <c r="J73" s="2"/>
      <c r="K73" s="2"/>
      <c r="L73" s="2"/>
      <c r="M73" s="2"/>
    </row>
    <row r="74" spans="2:13">
      <c r="B74" t="str">
        <f>IF(ISBLANK(Tareas!B72)," - ",Tareas!B72)</f>
        <v xml:space="preserve"> - </v>
      </c>
      <c r="C74" s="1"/>
      <c r="D74" s="1"/>
      <c r="E74" s="1"/>
      <c r="F74" s="1"/>
      <c r="I74" t="str">
        <f>IF(ISBLANK(Tareas!B72)," - ",Tareas!B72)</f>
        <v xml:space="preserve"> - </v>
      </c>
      <c r="J74" s="2"/>
      <c r="K74" s="2"/>
      <c r="L74" s="2"/>
      <c r="M74" s="2"/>
    </row>
    <row r="75" spans="2:13">
      <c r="B75" t="str">
        <f>IF(ISBLANK(Tareas!B73)," - ",Tareas!B73)</f>
        <v xml:space="preserve"> - </v>
      </c>
      <c r="C75" s="1"/>
      <c r="D75" s="1"/>
      <c r="E75" s="1"/>
      <c r="F75" s="1"/>
      <c r="I75" t="str">
        <f>IF(ISBLANK(Tareas!B73)," - ",Tareas!B73)</f>
        <v xml:space="preserve"> - </v>
      </c>
      <c r="J75" s="2"/>
      <c r="K75" s="2"/>
      <c r="L75" s="2"/>
      <c r="M75" s="2"/>
    </row>
    <row r="76" spans="2:13">
      <c r="B76" t="str">
        <f>IF(ISBLANK(Tareas!B74)," - ",Tareas!B74)</f>
        <v xml:space="preserve"> - </v>
      </c>
      <c r="C76" s="1"/>
      <c r="D76" s="1"/>
      <c r="E76" s="1"/>
      <c r="F76" s="1"/>
      <c r="I76" t="str">
        <f>IF(ISBLANK(Tareas!B74)," - ",Tareas!B74)</f>
        <v xml:space="preserve"> - </v>
      </c>
      <c r="J76" s="2"/>
      <c r="K76" s="2"/>
      <c r="L76" s="2"/>
      <c r="M76" s="2"/>
    </row>
    <row r="77" spans="2:13">
      <c r="B77" t="str">
        <f>IF(ISBLANK(Tareas!B75)," - ",Tareas!B75)</f>
        <v xml:space="preserve"> - </v>
      </c>
      <c r="C77" s="1"/>
      <c r="D77" s="1"/>
      <c r="E77" s="1"/>
      <c r="F77" s="1"/>
      <c r="I77" t="str">
        <f>IF(ISBLANK(Tareas!B75)," - ",Tareas!B75)</f>
        <v xml:space="preserve"> - </v>
      </c>
      <c r="J77" s="2"/>
      <c r="K77" s="2"/>
      <c r="L77" s="2"/>
      <c r="M77" s="2"/>
    </row>
    <row r="78" spans="2:13">
      <c r="B78" t="str">
        <f>IF(ISBLANK(Tareas!B76)," - ",Tareas!B76)</f>
        <v xml:space="preserve"> - </v>
      </c>
      <c r="C78" s="1"/>
      <c r="D78" s="1"/>
      <c r="E78" s="1"/>
      <c r="F78" s="1"/>
      <c r="I78" t="str">
        <f>IF(ISBLANK(Tareas!B76)," - ",Tareas!B76)</f>
        <v xml:space="preserve"> - </v>
      </c>
      <c r="J78" s="2"/>
      <c r="K78" s="2"/>
      <c r="L78" s="2"/>
      <c r="M78" s="2"/>
    </row>
    <row r="79" spans="2:13">
      <c r="B79" t="str">
        <f>IF(ISBLANK(Tareas!B77)," - ",Tareas!B77)</f>
        <v xml:space="preserve"> - </v>
      </c>
      <c r="C79" s="1"/>
      <c r="D79" s="1"/>
      <c r="E79" s="1"/>
      <c r="F79" s="1"/>
      <c r="I79" t="str">
        <f>IF(ISBLANK(Tareas!B77)," - ",Tareas!B77)</f>
        <v xml:space="preserve"> - </v>
      </c>
      <c r="J79" s="2"/>
      <c r="K79" s="2"/>
      <c r="L79" s="2"/>
      <c r="M79" s="2"/>
    </row>
    <row r="80" spans="2:13">
      <c r="B80" t="str">
        <f>IF(ISBLANK(Tareas!B78)," - ",Tareas!B78)</f>
        <v xml:space="preserve"> - </v>
      </c>
      <c r="C80" s="1"/>
      <c r="D80" s="1"/>
      <c r="E80" s="1"/>
      <c r="F80" s="1"/>
      <c r="I80" t="str">
        <f>IF(ISBLANK(Tareas!B78)," - ",Tareas!B78)</f>
        <v xml:space="preserve"> - </v>
      </c>
      <c r="J80" s="2"/>
      <c r="K80" s="2"/>
      <c r="L80" s="2"/>
      <c r="M80" s="2"/>
    </row>
    <row r="81" spans="2:13">
      <c r="B81" t="str">
        <f>IF(ISBLANK(Tareas!B79)," - ",Tareas!B79)</f>
        <v xml:space="preserve"> - </v>
      </c>
      <c r="C81" s="1"/>
      <c r="D81" s="1"/>
      <c r="E81" s="1"/>
      <c r="F81" s="1"/>
      <c r="I81" t="str">
        <f>IF(ISBLANK(Tareas!B79)," - ",Tareas!B79)</f>
        <v xml:space="preserve"> - </v>
      </c>
      <c r="J81" s="2"/>
      <c r="K81" s="2"/>
      <c r="L81" s="2"/>
      <c r="M81" s="2"/>
    </row>
    <row r="82" spans="2:13">
      <c r="B82" t="str">
        <f>IF(ISBLANK(Tareas!B80)," - ",Tareas!B80)</f>
        <v xml:space="preserve"> - </v>
      </c>
      <c r="C82" s="1"/>
      <c r="D82" s="1"/>
      <c r="E82" s="1"/>
      <c r="F82" s="1"/>
      <c r="I82" t="str">
        <f>IF(ISBLANK(Tareas!B80)," - ",Tareas!B80)</f>
        <v xml:space="preserve"> - </v>
      </c>
      <c r="J82" s="2"/>
      <c r="K82" s="2"/>
      <c r="L82" s="2"/>
      <c r="M82" s="2"/>
    </row>
    <row r="83" spans="2:13">
      <c r="B83" t="str">
        <f>IF(ISBLANK(Tareas!B81)," - ",Tareas!B81)</f>
        <v xml:space="preserve"> - </v>
      </c>
      <c r="C83" s="1"/>
      <c r="D83" s="1"/>
      <c r="E83" s="1"/>
      <c r="F83" s="1"/>
      <c r="I83" t="str">
        <f>IF(ISBLANK(Tareas!B81)," - ",Tareas!B81)</f>
        <v xml:space="preserve"> - </v>
      </c>
      <c r="J83" s="2"/>
      <c r="K83" s="2"/>
      <c r="L83" s="2"/>
      <c r="M83" s="2"/>
    </row>
    <row r="84" spans="2:13">
      <c r="B84" t="str">
        <f>IF(ISBLANK(Tareas!B82)," - ",Tareas!B82)</f>
        <v xml:space="preserve"> - </v>
      </c>
      <c r="C84" s="1"/>
      <c r="D84" s="1"/>
      <c r="E84" s="1"/>
      <c r="F84" s="1"/>
      <c r="I84" t="str">
        <f>IF(ISBLANK(Tareas!B82)," - ",Tareas!B82)</f>
        <v xml:space="preserve"> - </v>
      </c>
      <c r="J84" s="2"/>
      <c r="K84" s="2"/>
      <c r="L84" s="2"/>
      <c r="M84" s="2"/>
    </row>
    <row r="85" spans="2:13">
      <c r="B85" t="str">
        <f>IF(ISBLANK(Tareas!B83)," - ",Tareas!B83)</f>
        <v xml:space="preserve"> - </v>
      </c>
      <c r="C85" s="1"/>
      <c r="D85" s="1"/>
      <c r="E85" s="1"/>
      <c r="F85" s="1"/>
      <c r="I85" t="str">
        <f>IF(ISBLANK(Tareas!B83)," - ",Tareas!B83)</f>
        <v xml:space="preserve"> - </v>
      </c>
      <c r="J85" s="2"/>
      <c r="K85" s="2"/>
      <c r="L85" s="2"/>
      <c r="M85" s="2"/>
    </row>
    <row r="86" spans="2:13">
      <c r="B86" t="str">
        <f>IF(ISBLANK(Tareas!B84)," - ",Tareas!B84)</f>
        <v xml:space="preserve"> - </v>
      </c>
      <c r="C86" s="1"/>
      <c r="D86" s="1"/>
      <c r="E86" s="1"/>
      <c r="F86" s="1"/>
      <c r="I86" t="str">
        <f>IF(ISBLANK(Tareas!B84)," - ",Tareas!B84)</f>
        <v xml:space="preserve"> - </v>
      </c>
      <c r="J86" s="2"/>
      <c r="K86" s="2"/>
      <c r="L86" s="2"/>
      <c r="M86" s="2"/>
    </row>
    <row r="87" spans="2:13">
      <c r="B87" t="str">
        <f>IF(ISBLANK(Tareas!B85)," - ",Tareas!B85)</f>
        <v xml:space="preserve"> - </v>
      </c>
      <c r="C87" s="1"/>
      <c r="D87" s="1"/>
      <c r="E87" s="1"/>
      <c r="F87" s="1"/>
      <c r="I87" t="str">
        <f>IF(ISBLANK(Tareas!B85)," - ",Tareas!B85)</f>
        <v xml:space="preserve"> - </v>
      </c>
      <c r="J87" s="2"/>
      <c r="K87" s="2"/>
      <c r="L87" s="2"/>
      <c r="M87" s="2"/>
    </row>
    <row r="88" spans="2:13">
      <c r="B88" t="str">
        <f>IF(ISBLANK(Tareas!B86)," - ",Tareas!B86)</f>
        <v xml:space="preserve"> - </v>
      </c>
      <c r="C88" s="1"/>
      <c r="D88" s="1"/>
      <c r="E88" s="1"/>
      <c r="F88" s="1"/>
      <c r="I88" t="str">
        <f>IF(ISBLANK(Tareas!B86)," - ",Tareas!B86)</f>
        <v xml:space="preserve"> - </v>
      </c>
      <c r="J88" s="2"/>
      <c r="K88" s="2"/>
      <c r="L88" s="2"/>
      <c r="M88" s="2"/>
    </row>
    <row r="89" spans="2:13">
      <c r="B89" t="str">
        <f>IF(ISBLANK(Tareas!B87)," - ",Tareas!B87)</f>
        <v xml:space="preserve"> - </v>
      </c>
      <c r="C89" s="1"/>
      <c r="D89" s="1"/>
      <c r="E89" s="1"/>
      <c r="F89" s="1"/>
      <c r="I89" t="str">
        <f>IF(ISBLANK(Tareas!B87)," - ",Tareas!B87)</f>
        <v xml:space="preserve"> - </v>
      </c>
      <c r="J89" s="2"/>
      <c r="K89" s="2"/>
      <c r="L89" s="2"/>
      <c r="M89" s="2"/>
    </row>
    <row r="90" spans="2:13">
      <c r="B90" t="str">
        <f>IF(ISBLANK(Tareas!B88)," - ",Tareas!B88)</f>
        <v xml:space="preserve"> - </v>
      </c>
      <c r="C90" s="1"/>
      <c r="D90" s="1"/>
      <c r="E90" s="1"/>
      <c r="F90" s="1"/>
      <c r="I90" t="str">
        <f>IF(ISBLANK(Tareas!B88)," - ",Tareas!B88)</f>
        <v xml:space="preserve"> - </v>
      </c>
      <c r="J90" s="2"/>
      <c r="K90" s="2"/>
      <c r="L90" s="2"/>
      <c r="M90" s="2"/>
    </row>
    <row r="91" spans="2:13">
      <c r="B91" t="str">
        <f>IF(ISBLANK(Tareas!B89)," - ",Tareas!B89)</f>
        <v xml:space="preserve"> - </v>
      </c>
      <c r="C91" s="1"/>
      <c r="D91" s="1"/>
      <c r="E91" s="1"/>
      <c r="F91" s="1"/>
      <c r="I91" t="str">
        <f>IF(ISBLANK(Tareas!B89)," - ",Tareas!B89)</f>
        <v xml:space="preserve"> - </v>
      </c>
      <c r="J91" s="2"/>
      <c r="K91" s="2"/>
      <c r="L91" s="2"/>
      <c r="M91" s="2"/>
    </row>
    <row r="92" spans="2:13">
      <c r="B92" t="str">
        <f>IF(ISBLANK(Tareas!B90)," - ",Tareas!B90)</f>
        <v xml:space="preserve"> - </v>
      </c>
      <c r="C92" s="1"/>
      <c r="D92" s="1"/>
      <c r="E92" s="1"/>
      <c r="F92" s="1"/>
      <c r="I92" t="str">
        <f>IF(ISBLANK(Tareas!B90)," - ",Tareas!B90)</f>
        <v xml:space="preserve"> - </v>
      </c>
      <c r="J92" s="2"/>
      <c r="K92" s="2"/>
      <c r="L92" s="2"/>
      <c r="M92" s="2"/>
    </row>
    <row r="93" spans="2:13">
      <c r="B93" t="str">
        <f>IF(ISBLANK(Tareas!B91)," - ",Tareas!B91)</f>
        <v xml:space="preserve"> - </v>
      </c>
      <c r="C93" s="1"/>
      <c r="D93" s="1"/>
      <c r="E93" s="1"/>
      <c r="F93" s="1"/>
      <c r="I93" t="str">
        <f>IF(ISBLANK(Tareas!B91)," - ",Tareas!B91)</f>
        <v xml:space="preserve"> - </v>
      </c>
      <c r="J93" s="2"/>
      <c r="K93" s="2"/>
      <c r="L93" s="2"/>
      <c r="M93" s="2"/>
    </row>
    <row r="94" spans="2:13">
      <c r="B94" t="str">
        <f>IF(ISBLANK(Tareas!B92)," - ",Tareas!B92)</f>
        <v xml:space="preserve"> - </v>
      </c>
      <c r="C94" s="1"/>
      <c r="D94" s="1"/>
      <c r="E94" s="1"/>
      <c r="F94" s="1"/>
      <c r="I94" t="str">
        <f>IF(ISBLANK(Tareas!B92)," - ",Tareas!B92)</f>
        <v xml:space="preserve"> - </v>
      </c>
      <c r="J94" s="2"/>
      <c r="K94" s="2"/>
      <c r="L94" s="2"/>
      <c r="M94" s="2"/>
    </row>
    <row r="95" spans="2:13">
      <c r="B95" t="str">
        <f>IF(ISBLANK(Tareas!B93)," - ",Tareas!B93)</f>
        <v xml:space="preserve"> - </v>
      </c>
      <c r="C95" s="1"/>
      <c r="D95" s="1"/>
      <c r="E95" s="1"/>
      <c r="F95" s="1"/>
      <c r="I95" t="str">
        <f>IF(ISBLANK(Tareas!B93)," - ",Tareas!B93)</f>
        <v xml:space="preserve"> - </v>
      </c>
      <c r="J95" s="2"/>
      <c r="K95" s="2"/>
      <c r="L95" s="2"/>
      <c r="M95" s="2"/>
    </row>
    <row r="96" spans="2:13">
      <c r="B96" t="str">
        <f>IF(ISBLANK(Tareas!B94)," - ",Tareas!B94)</f>
        <v xml:space="preserve"> - </v>
      </c>
      <c r="C96" s="1"/>
      <c r="D96" s="1"/>
      <c r="E96" s="1"/>
      <c r="F96" s="1"/>
      <c r="I96" t="str">
        <f>IF(ISBLANK(Tareas!B94)," - ",Tareas!B94)</f>
        <v xml:space="preserve"> - </v>
      </c>
      <c r="J96" s="2"/>
      <c r="K96" s="2"/>
      <c r="L96" s="2"/>
      <c r="M96" s="2"/>
    </row>
    <row r="97" spans="2:13">
      <c r="B97" t="str">
        <f>IF(ISBLANK(Tareas!B95)," - ",Tareas!B95)</f>
        <v xml:space="preserve"> - </v>
      </c>
      <c r="C97" s="1"/>
      <c r="D97" s="1"/>
      <c r="E97" s="1"/>
      <c r="F97" s="1"/>
      <c r="I97" t="str">
        <f>IF(ISBLANK(Tareas!B95)," - ",Tareas!B95)</f>
        <v xml:space="preserve"> - </v>
      </c>
      <c r="J97" s="2"/>
      <c r="K97" s="2"/>
      <c r="L97" s="2"/>
      <c r="M97" s="2"/>
    </row>
    <row r="98" spans="2:13">
      <c r="B98" t="str">
        <f>IF(ISBLANK(Tareas!B96)," - ",Tareas!B96)</f>
        <v xml:space="preserve"> - </v>
      </c>
      <c r="C98" s="1"/>
      <c r="D98" s="1"/>
      <c r="E98" s="1"/>
      <c r="F98" s="1"/>
      <c r="I98" t="str">
        <f>IF(ISBLANK(Tareas!B96)," - ",Tareas!B96)</f>
        <v xml:space="preserve"> - </v>
      </c>
      <c r="J98" s="2"/>
      <c r="K98" s="2"/>
      <c r="L98" s="2"/>
      <c r="M98" s="2"/>
    </row>
    <row r="99" spans="2:13">
      <c r="B99" t="str">
        <f>IF(ISBLANK(Tareas!B97)," - ",Tareas!B97)</f>
        <v xml:space="preserve"> - </v>
      </c>
      <c r="C99" s="1"/>
      <c r="D99" s="1"/>
      <c r="E99" s="1"/>
      <c r="F99" s="1"/>
      <c r="I99" t="str">
        <f>IF(ISBLANK(Tareas!B97)," - ",Tareas!B97)</f>
        <v xml:space="preserve"> - </v>
      </c>
      <c r="J99" s="2"/>
      <c r="K99" s="2"/>
      <c r="L99" s="2"/>
      <c r="M99" s="2"/>
    </row>
    <row r="100" spans="2:13">
      <c r="B100" t="str">
        <f>IF(ISBLANK(Tareas!B98)," - ",Tareas!B98)</f>
        <v xml:space="preserve"> - </v>
      </c>
      <c r="C100" s="1"/>
      <c r="D100" s="1"/>
      <c r="E100" s="1"/>
      <c r="F100" s="1"/>
      <c r="I100" t="str">
        <f>IF(ISBLANK(Tareas!B98)," - ",Tareas!B98)</f>
        <v xml:space="preserve"> - </v>
      </c>
      <c r="J100" s="2"/>
      <c r="K100" s="2"/>
      <c r="L100" s="2"/>
      <c r="M100" s="2"/>
    </row>
    <row r="101" spans="2:13">
      <c r="B101" t="str">
        <f>IF(ISBLANK(Tareas!B99)," - ",Tareas!B99)</f>
        <v xml:space="preserve"> - </v>
      </c>
      <c r="C101" s="1"/>
      <c r="D101" s="1"/>
      <c r="E101" s="1"/>
      <c r="F101" s="1"/>
      <c r="I101" t="str">
        <f>IF(ISBLANK(Tareas!B99)," - ",Tareas!B99)</f>
        <v xml:space="preserve"> - </v>
      </c>
      <c r="J101" s="2"/>
      <c r="K101" s="2"/>
      <c r="L101" s="2"/>
      <c r="M101" s="2"/>
    </row>
    <row r="102" spans="2:13">
      <c r="B102" t="str">
        <f>IF(ISBLANK(Tareas!B100)," - ",Tareas!B100)</f>
        <v xml:space="preserve"> - </v>
      </c>
      <c r="C102" s="1"/>
      <c r="D102" s="1"/>
      <c r="E102" s="1"/>
      <c r="F102" s="1"/>
      <c r="I102" t="str">
        <f>IF(ISBLANK(Tareas!B100)," - ",Tareas!B100)</f>
        <v xml:space="preserve"> - </v>
      </c>
      <c r="J102" s="2"/>
      <c r="K102" s="2"/>
      <c r="L102" s="2"/>
      <c r="M102" s="2"/>
    </row>
    <row r="103" spans="2:13">
      <c r="B103" t="str">
        <f>IF(ISBLANK(Tareas!B101)," - ",Tareas!B101)</f>
        <v xml:space="preserve"> - </v>
      </c>
      <c r="C103" s="1"/>
      <c r="D103" s="1"/>
      <c r="E103" s="1"/>
      <c r="F103" s="1"/>
      <c r="I103" t="str">
        <f>IF(ISBLANK(Tareas!B101)," - ",Tareas!B101)</f>
        <v xml:space="preserve"> - </v>
      </c>
      <c r="J103" s="2"/>
      <c r="K103" s="2"/>
      <c r="L103" s="2"/>
      <c r="M103" s="2"/>
    </row>
    <row r="104" spans="2:13">
      <c r="B104" t="str">
        <f>IF(ISBLANK(Tareas!B102)," - ",Tareas!B102)</f>
        <v xml:space="preserve"> - </v>
      </c>
      <c r="C104" s="1"/>
      <c r="D104" s="1"/>
      <c r="E104" s="1"/>
      <c r="F104" s="1"/>
      <c r="I104" t="str">
        <f>IF(ISBLANK(Tareas!B102)," - ",Tareas!B102)</f>
        <v xml:space="preserve"> - </v>
      </c>
      <c r="J104" s="2"/>
      <c r="K104" s="2"/>
      <c r="L104" s="2"/>
      <c r="M104" s="2"/>
    </row>
    <row r="105" spans="2:13">
      <c r="B105" t="str">
        <f>IF(ISBLANK(Tareas!B103)," - ",Tareas!B103)</f>
        <v xml:space="preserve"> - </v>
      </c>
      <c r="C105" s="1"/>
      <c r="D105" s="1"/>
      <c r="E105" s="1"/>
      <c r="F105" s="1"/>
      <c r="I105" t="str">
        <f>IF(ISBLANK(Tareas!B103)," - ",Tareas!B103)</f>
        <v xml:space="preserve"> - </v>
      </c>
      <c r="J105" s="2"/>
      <c r="K105" s="2"/>
      <c r="L105" s="2"/>
      <c r="M105" s="2"/>
    </row>
    <row r="106" spans="2:13">
      <c r="B106" t="str">
        <f>IF(ISBLANK(Tareas!B104)," - ",Tareas!B104)</f>
        <v xml:space="preserve"> - </v>
      </c>
      <c r="C106" s="1"/>
      <c r="D106" s="1"/>
      <c r="E106" s="1"/>
      <c r="F106" s="1"/>
      <c r="I106" t="str">
        <f>IF(ISBLANK(Tareas!B104)," - ",Tareas!B104)</f>
        <v xml:space="preserve"> - </v>
      </c>
      <c r="J106" s="2"/>
      <c r="K106" s="2"/>
      <c r="L106" s="2"/>
      <c r="M106" s="2"/>
    </row>
    <row r="107" spans="2:13">
      <c r="B107" t="str">
        <f>IF(ISBLANK(Tareas!B105)," - ",Tareas!B105)</f>
        <v xml:space="preserve"> - </v>
      </c>
      <c r="C107" s="1"/>
      <c r="D107" s="1"/>
      <c r="E107" s="1"/>
      <c r="F107" s="1"/>
      <c r="I107" t="str">
        <f>IF(ISBLANK(Tareas!B105)," - ",Tareas!B105)</f>
        <v xml:space="preserve"> - </v>
      </c>
      <c r="J107" s="2"/>
      <c r="K107" s="2"/>
      <c r="L107" s="2"/>
      <c r="M107" s="2"/>
    </row>
    <row r="108" spans="2:13">
      <c r="B108" t="str">
        <f>IF(ISBLANK(Tareas!B106)," - ",Tareas!B106)</f>
        <v xml:space="preserve"> - </v>
      </c>
      <c r="C108" s="1"/>
      <c r="D108" s="1"/>
      <c r="E108" s="1"/>
      <c r="F108" s="1"/>
      <c r="I108" t="str">
        <f>IF(ISBLANK(Tareas!B106)," - ",Tareas!B106)</f>
        <v xml:space="preserve"> - </v>
      </c>
      <c r="J108" s="2"/>
      <c r="K108" s="2"/>
      <c r="L108" s="2"/>
      <c r="M108" s="2"/>
    </row>
    <row r="109" spans="2:13">
      <c r="B109" t="str">
        <f>IF(ISBLANK(Tareas!B107)," - ",Tareas!B107)</f>
        <v xml:space="preserve"> - </v>
      </c>
      <c r="C109" s="1"/>
      <c r="D109" s="1"/>
      <c r="E109" s="1"/>
      <c r="F109" s="1"/>
      <c r="I109" t="str">
        <f>IF(ISBLANK(Tareas!B107)," - ",Tareas!B107)</f>
        <v xml:space="preserve"> - </v>
      </c>
      <c r="J109" s="2"/>
      <c r="K109" s="2"/>
      <c r="L109" s="2"/>
      <c r="M109" s="2"/>
    </row>
    <row r="110" spans="2:13">
      <c r="B110" t="str">
        <f>IF(ISBLANK(Tareas!B108)," - ",Tareas!B108)</f>
        <v xml:space="preserve"> - </v>
      </c>
      <c r="C110" s="1"/>
      <c r="D110" s="1"/>
      <c r="E110" s="1"/>
      <c r="F110" s="1"/>
      <c r="I110" t="str">
        <f>IF(ISBLANK(Tareas!B108)," - ",Tareas!B108)</f>
        <v xml:space="preserve"> - </v>
      </c>
      <c r="J110" s="2"/>
      <c r="K110" s="2"/>
      <c r="L110" s="2"/>
      <c r="M110" s="2"/>
    </row>
    <row r="111" spans="2:13">
      <c r="B111" t="str">
        <f>IF(ISBLANK(Tareas!B109)," - ",Tareas!B109)</f>
        <v xml:space="preserve"> - </v>
      </c>
      <c r="C111" s="1"/>
      <c r="D111" s="1"/>
      <c r="E111" s="1"/>
      <c r="F111" s="1"/>
      <c r="I111" t="str">
        <f>IF(ISBLANK(Tareas!B109)," - ",Tareas!B109)</f>
        <v xml:space="preserve"> - </v>
      </c>
      <c r="J111" s="2"/>
      <c r="K111" s="2"/>
      <c r="L111" s="2"/>
      <c r="M111" s="2"/>
    </row>
    <row r="112" spans="2:13">
      <c r="B112" t="str">
        <f>IF(ISBLANK(Tareas!B110)," - ",Tareas!B110)</f>
        <v xml:space="preserve"> - </v>
      </c>
      <c r="C112" s="1"/>
      <c r="D112" s="1"/>
      <c r="E112" s="1"/>
      <c r="F112" s="1"/>
      <c r="I112" t="str">
        <f>IF(ISBLANK(Tareas!B110)," - ",Tareas!B110)</f>
        <v xml:space="preserve"> - </v>
      </c>
      <c r="J112" s="2"/>
      <c r="K112" s="2"/>
      <c r="L112" s="2"/>
      <c r="M112" s="2"/>
    </row>
    <row r="113" spans="2:13">
      <c r="B113" t="str">
        <f>IF(ISBLANK(Tareas!B111)," - ",Tareas!B111)</f>
        <v xml:space="preserve"> - </v>
      </c>
      <c r="C113" s="1"/>
      <c r="D113" s="1"/>
      <c r="E113" s="1"/>
      <c r="F113" s="1"/>
      <c r="I113" t="str">
        <f>IF(ISBLANK(Tareas!B111)," - ",Tareas!B111)</f>
        <v xml:space="preserve"> - </v>
      </c>
      <c r="J113" s="2"/>
      <c r="K113" s="2"/>
      <c r="L113" s="2"/>
      <c r="M113" s="2"/>
    </row>
    <row r="114" spans="2:13">
      <c r="B114" t="str">
        <f>IF(ISBLANK(Tareas!B112)," - ",Tareas!B112)</f>
        <v xml:space="preserve"> - </v>
      </c>
      <c r="C114" s="1"/>
      <c r="D114" s="1"/>
      <c r="E114" s="1"/>
      <c r="F114" s="1"/>
      <c r="I114" t="str">
        <f>IF(ISBLANK(Tareas!B112)," - ",Tareas!B112)</f>
        <v xml:space="preserve"> - </v>
      </c>
      <c r="J114" s="2"/>
      <c r="K114" s="2"/>
      <c r="L114" s="2"/>
      <c r="M114" s="2"/>
    </row>
    <row r="115" spans="2:13">
      <c r="B115" t="str">
        <f>IF(ISBLANK(Tareas!B113)," - ",Tareas!B113)</f>
        <v xml:space="preserve"> - </v>
      </c>
      <c r="C115" s="1"/>
      <c r="D115" s="1"/>
      <c r="E115" s="1"/>
      <c r="F115" s="1"/>
      <c r="I115" t="str">
        <f>IF(ISBLANK(Tareas!B113)," - ",Tareas!B113)</f>
        <v xml:space="preserve"> - </v>
      </c>
      <c r="J115" s="2"/>
      <c r="K115" s="2"/>
      <c r="L115" s="2"/>
      <c r="M115" s="2"/>
    </row>
    <row r="116" spans="2:13">
      <c r="B116" t="str">
        <f>IF(ISBLANK(Tareas!B114)," - ",Tareas!B114)</f>
        <v xml:space="preserve"> - </v>
      </c>
      <c r="C116" s="1"/>
      <c r="D116" s="1"/>
      <c r="E116" s="1"/>
      <c r="F116" s="1"/>
      <c r="I116" t="str">
        <f>IF(ISBLANK(Tareas!B114)," - ",Tareas!B114)</f>
        <v xml:space="preserve"> - </v>
      </c>
      <c r="J116" s="2"/>
      <c r="K116" s="2"/>
      <c r="L116" s="2"/>
      <c r="M116" s="2"/>
    </row>
    <row r="117" spans="2:13">
      <c r="B117" t="str">
        <f>IF(ISBLANK(Tareas!B115)," - ",Tareas!B115)</f>
        <v xml:space="preserve"> - </v>
      </c>
      <c r="C117" s="1"/>
      <c r="D117" s="1"/>
      <c r="E117" s="1"/>
      <c r="F117" s="1"/>
      <c r="I117" t="str">
        <f>IF(ISBLANK(Tareas!B115)," - ",Tareas!B115)</f>
        <v xml:space="preserve"> - </v>
      </c>
      <c r="J117" s="2"/>
      <c r="K117" s="2"/>
      <c r="L117" s="2"/>
      <c r="M117" s="2"/>
    </row>
    <row r="118" spans="2:13">
      <c r="B118" t="str">
        <f>IF(ISBLANK(Tareas!B116)," - ",Tareas!B116)</f>
        <v xml:space="preserve"> - </v>
      </c>
      <c r="C118" s="1"/>
      <c r="D118" s="1"/>
      <c r="E118" s="1"/>
      <c r="F118" s="1"/>
      <c r="I118" t="str">
        <f>IF(ISBLANK(Tareas!B116)," - ",Tareas!B116)</f>
        <v xml:space="preserve"> - </v>
      </c>
      <c r="J118" s="2"/>
      <c r="K118" s="2"/>
      <c r="L118" s="2"/>
      <c r="M118" s="2"/>
    </row>
    <row r="119" spans="2:13">
      <c r="B119" t="str">
        <f>IF(ISBLANK(Tareas!B117)," - ",Tareas!B117)</f>
        <v xml:space="preserve"> - </v>
      </c>
      <c r="C119" s="1"/>
      <c r="D119" s="1"/>
      <c r="E119" s="1"/>
      <c r="F119" s="1"/>
      <c r="I119" t="str">
        <f>IF(ISBLANK(Tareas!B117)," - ",Tareas!B117)</f>
        <v xml:space="preserve"> - </v>
      </c>
      <c r="J119" s="2"/>
      <c r="K119" s="2"/>
      <c r="L119" s="2"/>
      <c r="M119" s="2"/>
    </row>
    <row r="120" spans="2:13">
      <c r="B120" t="str">
        <f>IF(ISBLANK(Tareas!B118)," - ",Tareas!B118)</f>
        <v xml:space="preserve"> - </v>
      </c>
      <c r="C120" s="1"/>
      <c r="D120" s="1"/>
      <c r="E120" s="1"/>
      <c r="F120" s="1"/>
      <c r="I120" t="str">
        <f>IF(ISBLANK(Tareas!B118)," - ",Tareas!B118)</f>
        <v xml:space="preserve"> - </v>
      </c>
      <c r="J120" s="2"/>
      <c r="K120" s="2"/>
      <c r="L120" s="2"/>
      <c r="M120" s="2"/>
    </row>
    <row r="121" spans="2:13">
      <c r="B121" t="str">
        <f>IF(ISBLANK(Tareas!B119)," - ",Tareas!B119)</f>
        <v xml:space="preserve"> - </v>
      </c>
      <c r="C121" s="1"/>
      <c r="D121" s="1"/>
      <c r="E121" s="1"/>
      <c r="F121" s="1"/>
      <c r="I121" t="str">
        <f>IF(ISBLANK(Tareas!B119)," - ",Tareas!B119)</f>
        <v xml:space="preserve"> - </v>
      </c>
      <c r="J121" s="2"/>
      <c r="K121" s="2"/>
      <c r="L121" s="2"/>
      <c r="M121" s="2"/>
    </row>
    <row r="122" spans="2:13">
      <c r="B122" t="str">
        <f>IF(ISBLANK(Tareas!B120)," - ",Tareas!B120)</f>
        <v xml:space="preserve"> - </v>
      </c>
      <c r="C122" s="1"/>
      <c r="D122" s="1"/>
      <c r="E122" s="1"/>
      <c r="F122" s="1"/>
      <c r="I122" t="str">
        <f>IF(ISBLANK(Tareas!B120)," - ",Tareas!B120)</f>
        <v xml:space="preserve"> - </v>
      </c>
      <c r="J122" s="2"/>
      <c r="K122" s="2"/>
      <c r="L122" s="2"/>
      <c r="M122" s="2"/>
    </row>
    <row r="123" spans="2:13">
      <c r="B123" t="str">
        <f>IF(ISBLANK(Tareas!B121)," - ",Tareas!B121)</f>
        <v xml:space="preserve"> - </v>
      </c>
      <c r="C123" s="1"/>
      <c r="D123" s="1"/>
      <c r="E123" s="1"/>
      <c r="F123" s="1"/>
      <c r="I123" t="str">
        <f>IF(ISBLANK(Tareas!B121)," - ",Tareas!B121)</f>
        <v xml:space="preserve"> - </v>
      </c>
      <c r="J123" s="2"/>
      <c r="K123" s="2"/>
      <c r="L123" s="2"/>
      <c r="M123" s="2"/>
    </row>
    <row r="124" spans="2:13">
      <c r="B124" t="str">
        <f>IF(ISBLANK(Tareas!B122)," - ",Tareas!B122)</f>
        <v xml:space="preserve"> - </v>
      </c>
      <c r="C124" s="1"/>
      <c r="D124" s="1"/>
      <c r="E124" s="1"/>
      <c r="F124" s="1"/>
      <c r="I124" t="str">
        <f>IF(ISBLANK(Tareas!B122)," - ",Tareas!B122)</f>
        <v xml:space="preserve"> - </v>
      </c>
      <c r="J124" s="2"/>
      <c r="K124" s="2"/>
      <c r="L124" s="2"/>
      <c r="M124" s="2"/>
    </row>
    <row r="125" spans="2:13">
      <c r="B125" t="str">
        <f>IF(ISBLANK(Tareas!B123)," - ",Tareas!B123)</f>
        <v xml:space="preserve"> - </v>
      </c>
      <c r="C125" s="1"/>
      <c r="D125" s="1"/>
      <c r="E125" s="1"/>
      <c r="F125" s="1"/>
      <c r="I125" t="str">
        <f>IF(ISBLANK(Tareas!B123)," - ",Tareas!B123)</f>
        <v xml:space="preserve"> - </v>
      </c>
      <c r="J125" s="2"/>
      <c r="K125" s="2"/>
      <c r="L125" s="2"/>
      <c r="M125" s="2"/>
    </row>
    <row r="126" spans="2:13">
      <c r="B126" t="str">
        <f>IF(ISBLANK(Tareas!B124)," - ",Tareas!B124)</f>
        <v xml:space="preserve"> - </v>
      </c>
      <c r="C126" s="1"/>
      <c r="D126" s="1"/>
      <c r="E126" s="1"/>
      <c r="F126" s="1"/>
      <c r="I126" t="str">
        <f>IF(ISBLANK(Tareas!B124)," - ",Tareas!B124)</f>
        <v xml:space="preserve"> - </v>
      </c>
      <c r="J126" s="2"/>
      <c r="K126" s="2"/>
      <c r="L126" s="2"/>
      <c r="M126" s="2"/>
    </row>
    <row r="127" spans="2:13">
      <c r="B127" t="str">
        <f>IF(ISBLANK(Tareas!B125)," - ",Tareas!B125)</f>
        <v xml:space="preserve"> - </v>
      </c>
      <c r="C127" s="1"/>
      <c r="D127" s="1"/>
      <c r="E127" s="1"/>
      <c r="F127" s="1"/>
      <c r="I127" t="str">
        <f>IF(ISBLANK(Tareas!B125)," - ",Tareas!B125)</f>
        <v xml:space="preserve"> - </v>
      </c>
      <c r="J127" s="2"/>
      <c r="K127" s="2"/>
      <c r="L127" s="2"/>
      <c r="M127" s="2"/>
    </row>
    <row r="128" spans="2:13">
      <c r="B128" t="str">
        <f>IF(ISBLANK(Tareas!B126)," - ",Tareas!B126)</f>
        <v xml:space="preserve"> - </v>
      </c>
      <c r="C128" s="1"/>
      <c r="D128" s="1"/>
      <c r="E128" s="1"/>
      <c r="F128" s="1"/>
      <c r="I128" t="str">
        <f>IF(ISBLANK(Tareas!B126)," - ",Tareas!B126)</f>
        <v xml:space="preserve"> - </v>
      </c>
      <c r="J128" s="2"/>
      <c r="K128" s="2"/>
      <c r="L128" s="2"/>
      <c r="M128" s="2"/>
    </row>
    <row r="129" spans="2:13">
      <c r="B129" t="str">
        <f>IF(ISBLANK(Tareas!B127)," - ",Tareas!B127)</f>
        <v xml:space="preserve"> - </v>
      </c>
      <c r="C129" s="1"/>
      <c r="D129" s="1"/>
      <c r="E129" s="1"/>
      <c r="F129" s="1"/>
      <c r="I129" t="str">
        <f>IF(ISBLANK(Tareas!B127)," - ",Tareas!B127)</f>
        <v xml:space="preserve"> - </v>
      </c>
      <c r="J129" s="2"/>
      <c r="K129" s="2"/>
      <c r="L129" s="2"/>
      <c r="M129" s="2"/>
    </row>
    <row r="130" spans="2:13">
      <c r="B130" t="str">
        <f>IF(ISBLANK(Tareas!B128)," - ",Tareas!B128)</f>
        <v xml:space="preserve"> - </v>
      </c>
      <c r="C130" s="1"/>
      <c r="D130" s="1"/>
      <c r="E130" s="1"/>
      <c r="F130" s="1"/>
      <c r="I130" t="str">
        <f>IF(ISBLANK(Tareas!B128)," - ",Tareas!B128)</f>
        <v xml:space="preserve"> - </v>
      </c>
      <c r="J130" s="2"/>
      <c r="K130" s="2"/>
      <c r="L130" s="2"/>
      <c r="M130" s="2"/>
    </row>
    <row r="131" spans="2:13">
      <c r="B131" t="str">
        <f>IF(ISBLANK(Tareas!B129)," - ",Tareas!B129)</f>
        <v xml:space="preserve"> - </v>
      </c>
      <c r="C131" s="1"/>
      <c r="D131" s="1"/>
      <c r="E131" s="1"/>
      <c r="F131" s="1"/>
      <c r="I131" t="str">
        <f>IF(ISBLANK(Tareas!B129)," - ",Tareas!B129)</f>
        <v xml:space="preserve"> - </v>
      </c>
      <c r="J131" s="2"/>
      <c r="K131" s="2"/>
      <c r="L131" s="2"/>
      <c r="M131" s="2"/>
    </row>
    <row r="132" spans="2:13">
      <c r="B132" t="str">
        <f>IF(ISBLANK(Tareas!B130)," - ",Tareas!B130)</f>
        <v xml:space="preserve"> - </v>
      </c>
      <c r="C132" s="1"/>
      <c r="D132" s="1"/>
      <c r="E132" s="1"/>
      <c r="F132" s="1"/>
      <c r="I132" t="str">
        <f>IF(ISBLANK(Tareas!B130)," - ",Tareas!B130)</f>
        <v xml:space="preserve"> - </v>
      </c>
      <c r="J132" s="2"/>
      <c r="K132" s="2"/>
      <c r="L132" s="2"/>
      <c r="M132" s="2"/>
    </row>
    <row r="133" spans="2:13">
      <c r="B133" t="str">
        <f>IF(ISBLANK(Tareas!B131)," - ",Tareas!B131)</f>
        <v xml:space="preserve"> - </v>
      </c>
      <c r="C133" s="1"/>
      <c r="D133" s="1"/>
      <c r="E133" s="1"/>
      <c r="F133" s="1"/>
      <c r="I133" t="str">
        <f>IF(ISBLANK(Tareas!B131)," - ",Tareas!B131)</f>
        <v xml:space="preserve"> - </v>
      </c>
      <c r="J133" s="2"/>
      <c r="K133" s="2"/>
      <c r="L133" s="2"/>
      <c r="M133" s="2"/>
    </row>
    <row r="134" spans="2:13">
      <c r="B134" t="str">
        <f>IF(ISBLANK(Tareas!B132)," - ",Tareas!B132)</f>
        <v xml:space="preserve"> - </v>
      </c>
      <c r="C134" s="1"/>
      <c r="D134" s="1"/>
      <c r="E134" s="1"/>
      <c r="F134" s="1"/>
      <c r="I134" t="str">
        <f>IF(ISBLANK(Tareas!B132)," - ",Tareas!B132)</f>
        <v xml:space="preserve"> - </v>
      </c>
      <c r="J134" s="2"/>
      <c r="K134" s="2"/>
      <c r="L134" s="2"/>
      <c r="M134" s="2"/>
    </row>
    <row r="135" spans="2:13">
      <c r="B135" t="str">
        <f>IF(ISBLANK(Tareas!B133)," - ",Tareas!B133)</f>
        <v xml:space="preserve"> - </v>
      </c>
      <c r="C135" s="1"/>
      <c r="D135" s="1"/>
      <c r="E135" s="1"/>
      <c r="F135" s="1"/>
      <c r="I135" t="str">
        <f>IF(ISBLANK(Tareas!B133)," - ",Tareas!B133)</f>
        <v xml:space="preserve"> - </v>
      </c>
      <c r="J135" s="2"/>
      <c r="K135" s="2"/>
      <c r="L135" s="2"/>
      <c r="M135" s="2"/>
    </row>
    <row r="136" spans="2:13">
      <c r="B136" t="str">
        <f>IF(ISBLANK(Tareas!B134)," - ",Tareas!B134)</f>
        <v xml:space="preserve"> - </v>
      </c>
      <c r="C136" s="1"/>
      <c r="D136" s="1"/>
      <c r="E136" s="1"/>
      <c r="F136" s="1"/>
      <c r="I136" t="str">
        <f>IF(ISBLANK(Tareas!B134)," - ",Tareas!B134)</f>
        <v xml:space="preserve"> - </v>
      </c>
      <c r="J136" s="2"/>
      <c r="K136" s="2"/>
      <c r="L136" s="2"/>
      <c r="M136" s="2"/>
    </row>
    <row r="137" spans="2:13">
      <c r="B137" t="str">
        <f>IF(ISBLANK(Tareas!B135)," - ",Tareas!B135)</f>
        <v xml:space="preserve"> - </v>
      </c>
      <c r="C137" s="1"/>
      <c r="D137" s="1"/>
      <c r="E137" s="1"/>
      <c r="F137" s="1"/>
      <c r="I137" t="str">
        <f>IF(ISBLANK(Tareas!B135)," - ",Tareas!B135)</f>
        <v xml:space="preserve"> - </v>
      </c>
      <c r="J137" s="2"/>
      <c r="K137" s="2"/>
      <c r="L137" s="2"/>
      <c r="M137" s="2"/>
    </row>
    <row r="138" spans="2:13">
      <c r="B138" t="str">
        <f>IF(ISBLANK(Tareas!B136)," - ",Tareas!B136)</f>
        <v xml:space="preserve"> - </v>
      </c>
      <c r="C138" s="1"/>
      <c r="D138" s="1"/>
      <c r="E138" s="1"/>
      <c r="F138" s="1"/>
      <c r="I138" t="str">
        <f>IF(ISBLANK(Tareas!B136)," - ",Tareas!B136)</f>
        <v xml:space="preserve"> - </v>
      </c>
      <c r="J138" s="2"/>
      <c r="K138" s="2"/>
      <c r="L138" s="2"/>
      <c r="M138" s="2"/>
    </row>
    <row r="139" spans="2:13">
      <c r="B139" t="str">
        <f>IF(ISBLANK(Tareas!B137)," - ",Tareas!B137)</f>
        <v xml:space="preserve"> - </v>
      </c>
      <c r="C139" s="1"/>
      <c r="D139" s="1"/>
      <c r="E139" s="1"/>
      <c r="F139" s="1"/>
      <c r="I139" t="str">
        <f>IF(ISBLANK(Tareas!B137)," - ",Tareas!B137)</f>
        <v xml:space="preserve"> - </v>
      </c>
      <c r="J139" s="2"/>
      <c r="K139" s="2"/>
      <c r="L139" s="2"/>
      <c r="M139" s="2"/>
    </row>
    <row r="140" spans="2:13">
      <c r="B140" t="str">
        <f>IF(ISBLANK(Tareas!B138)," - ",Tareas!B138)</f>
        <v xml:space="preserve"> - </v>
      </c>
      <c r="C140" s="1"/>
      <c r="D140" s="1"/>
      <c r="E140" s="1"/>
      <c r="F140" s="1"/>
      <c r="I140" t="str">
        <f>IF(ISBLANK(Tareas!B138)," - ",Tareas!B138)</f>
        <v xml:space="preserve"> - </v>
      </c>
      <c r="J140" s="2"/>
      <c r="K140" s="2"/>
      <c r="L140" s="2"/>
      <c r="M140" s="2"/>
    </row>
    <row r="141" spans="2:13">
      <c r="B141" t="str">
        <f>IF(ISBLANK(Tareas!B139)," - ",Tareas!B139)</f>
        <v xml:space="preserve"> - </v>
      </c>
      <c r="C141" s="1"/>
      <c r="D141" s="1"/>
      <c r="E141" s="1"/>
      <c r="F141" s="1"/>
      <c r="I141" t="str">
        <f>IF(ISBLANK(Tareas!B139)," - ",Tareas!B139)</f>
        <v xml:space="preserve"> - </v>
      </c>
      <c r="J141" s="2"/>
      <c r="K141" s="2"/>
      <c r="L141" s="2"/>
      <c r="M141" s="2"/>
    </row>
    <row r="142" spans="2:13">
      <c r="B142" t="str">
        <f>IF(ISBLANK(Tareas!B140)," - ",Tareas!B140)</f>
        <v xml:space="preserve"> - </v>
      </c>
      <c r="C142" s="1"/>
      <c r="D142" s="1"/>
      <c r="E142" s="1"/>
      <c r="F142" s="1"/>
      <c r="I142" t="str">
        <f>IF(ISBLANK(Tareas!B140)," - ",Tareas!B140)</f>
        <v xml:space="preserve"> - </v>
      </c>
      <c r="J142" s="2"/>
      <c r="K142" s="2"/>
      <c r="L142" s="2"/>
      <c r="M142" s="2"/>
    </row>
    <row r="143" spans="2:13">
      <c r="B143" t="str">
        <f>IF(ISBLANK(Tareas!B141)," - ",Tareas!B141)</f>
        <v xml:space="preserve"> - </v>
      </c>
      <c r="C143" s="1"/>
      <c r="D143" s="1"/>
      <c r="E143" s="1"/>
      <c r="F143" s="1"/>
      <c r="I143" t="str">
        <f>IF(ISBLANK(Tareas!B141)," - ",Tareas!B141)</f>
        <v xml:space="preserve"> - </v>
      </c>
      <c r="J143" s="2"/>
      <c r="K143" s="2"/>
      <c r="L143" s="2"/>
      <c r="M143" s="2"/>
    </row>
    <row r="144" spans="2:13">
      <c r="B144" t="str">
        <f>IF(ISBLANK(Tareas!B142)," - ",Tareas!B142)</f>
        <v xml:space="preserve"> - </v>
      </c>
      <c r="C144" s="1"/>
      <c r="D144" s="1"/>
      <c r="E144" s="1"/>
      <c r="F144" s="1"/>
      <c r="I144" t="str">
        <f>IF(ISBLANK(Tareas!B142)," - ",Tareas!B142)</f>
        <v xml:space="preserve"> - </v>
      </c>
      <c r="J144" s="2"/>
      <c r="K144" s="2"/>
      <c r="L144" s="2"/>
      <c r="M144" s="2"/>
    </row>
    <row r="145" spans="2:13">
      <c r="B145" t="str">
        <f>IF(ISBLANK(Tareas!B143)," - ",Tareas!B143)</f>
        <v xml:space="preserve"> - </v>
      </c>
      <c r="C145" s="1"/>
      <c r="D145" s="1"/>
      <c r="E145" s="1"/>
      <c r="F145" s="1"/>
      <c r="I145" t="str">
        <f>IF(ISBLANK(Tareas!B143)," - ",Tareas!B143)</f>
        <v xml:space="preserve"> - </v>
      </c>
      <c r="J145" s="2"/>
      <c r="K145" s="2"/>
      <c r="L145" s="2"/>
      <c r="M145" s="2"/>
    </row>
    <row r="146" spans="2:13">
      <c r="B146" t="str">
        <f>IF(ISBLANK(Tareas!B144)," - ",Tareas!B144)</f>
        <v xml:space="preserve"> - </v>
      </c>
      <c r="C146" s="1"/>
      <c r="D146" s="1"/>
      <c r="E146" s="1"/>
      <c r="F146" s="1"/>
      <c r="I146" t="str">
        <f>IF(ISBLANK(Tareas!B144)," - ",Tareas!B144)</f>
        <v xml:space="preserve"> - </v>
      </c>
      <c r="J146" s="2"/>
      <c r="K146" s="2"/>
      <c r="L146" s="2"/>
      <c r="M146" s="2"/>
    </row>
    <row r="147" spans="2:13">
      <c r="B147" t="str">
        <f>IF(ISBLANK(Tareas!B145)," - ",Tareas!B145)</f>
        <v xml:space="preserve"> - </v>
      </c>
      <c r="C147" s="1"/>
      <c r="D147" s="1"/>
      <c r="E147" s="1"/>
      <c r="F147" s="1"/>
      <c r="I147" t="str">
        <f>IF(ISBLANK(Tareas!B145)," - ",Tareas!B145)</f>
        <v xml:space="preserve"> - </v>
      </c>
      <c r="J147" s="2"/>
      <c r="K147" s="2"/>
      <c r="L147" s="2"/>
      <c r="M147" s="2"/>
    </row>
    <row r="148" spans="2:13">
      <c r="B148" t="str">
        <f>IF(ISBLANK(Tareas!B146)," - ",Tareas!B146)</f>
        <v xml:space="preserve"> - </v>
      </c>
      <c r="C148" s="1"/>
      <c r="D148" s="1"/>
      <c r="E148" s="1"/>
      <c r="F148" s="1"/>
      <c r="I148" t="str">
        <f>IF(ISBLANK(Tareas!B146)," - ",Tareas!B146)</f>
        <v xml:space="preserve"> - </v>
      </c>
      <c r="J148" s="2"/>
      <c r="K148" s="2"/>
      <c r="L148" s="2"/>
      <c r="M148" s="2"/>
    </row>
    <row r="149" spans="2:13">
      <c r="B149" t="str">
        <f>IF(ISBLANK(Tareas!B147)," - ",Tareas!B147)</f>
        <v xml:space="preserve"> - </v>
      </c>
      <c r="C149" s="1"/>
      <c r="D149" s="1"/>
      <c r="E149" s="1"/>
      <c r="F149" s="1"/>
      <c r="I149" t="str">
        <f>IF(ISBLANK(Tareas!B147)," - ",Tareas!B147)</f>
        <v xml:space="preserve"> - </v>
      </c>
      <c r="J149" s="2"/>
      <c r="K149" s="2"/>
      <c r="L149" s="2"/>
      <c r="M149" s="2"/>
    </row>
    <row r="150" spans="2:13">
      <c r="B150" t="str">
        <f>IF(ISBLANK(Tareas!B148)," - ",Tareas!B148)</f>
        <v xml:space="preserve"> - </v>
      </c>
      <c r="C150" s="1"/>
      <c r="D150" s="1"/>
      <c r="E150" s="1"/>
      <c r="F150" s="1"/>
      <c r="I150" t="str">
        <f>IF(ISBLANK(Tareas!B148)," - ",Tareas!B148)</f>
        <v xml:space="preserve"> - </v>
      </c>
      <c r="J150" s="2"/>
      <c r="K150" s="2"/>
      <c r="L150" s="2"/>
      <c r="M150" s="2"/>
    </row>
    <row r="151" spans="2:13">
      <c r="B151" t="str">
        <f>IF(ISBLANK(Tareas!B149)," - ",Tareas!B149)</f>
        <v xml:space="preserve"> - </v>
      </c>
      <c r="C151" s="1"/>
      <c r="D151" s="1"/>
      <c r="E151" s="1"/>
      <c r="F151" s="1"/>
      <c r="I151" t="str">
        <f>IF(ISBLANK(Tareas!B149)," - ",Tareas!B149)</f>
        <v xml:space="preserve"> - </v>
      </c>
      <c r="J151" s="2"/>
      <c r="K151" s="2"/>
      <c r="L151" s="2"/>
      <c r="M151" s="2"/>
    </row>
    <row r="152" spans="2:13">
      <c r="B152" t="str">
        <f>IF(ISBLANK(Tareas!B150)," - ",Tareas!B150)</f>
        <v xml:space="preserve"> - </v>
      </c>
      <c r="C152" s="1"/>
      <c r="D152" s="1"/>
      <c r="E152" s="1"/>
      <c r="F152" s="1"/>
      <c r="I152" t="str">
        <f>IF(ISBLANK(Tareas!B150)," - ",Tareas!B150)</f>
        <v xml:space="preserve"> - </v>
      </c>
      <c r="J152" s="2"/>
      <c r="K152" s="2"/>
      <c r="L152" s="2"/>
      <c r="M152" s="2"/>
    </row>
    <row r="153" spans="2:13">
      <c r="B153" t="str">
        <f>IF(ISBLANK(Tareas!B151)," - ",Tareas!B151)</f>
        <v xml:space="preserve"> - </v>
      </c>
      <c r="C153" s="1"/>
      <c r="D153" s="1"/>
      <c r="E153" s="1"/>
      <c r="F153" s="1"/>
      <c r="I153" t="str">
        <f>IF(ISBLANK(Tareas!B151)," - ",Tareas!B151)</f>
        <v xml:space="preserve"> - </v>
      </c>
      <c r="J153" s="2"/>
      <c r="K153" s="2"/>
      <c r="L153" s="2"/>
      <c r="M153" s="2"/>
    </row>
    <row r="154" spans="2:13">
      <c r="B154" t="str">
        <f>IF(ISBLANK(Tareas!B152)," - ",Tareas!B152)</f>
        <v xml:space="preserve"> - </v>
      </c>
      <c r="C154" s="1"/>
      <c r="D154" s="1"/>
      <c r="E154" s="1"/>
      <c r="F154" s="1"/>
      <c r="I154" t="str">
        <f>IF(ISBLANK(Tareas!B152)," - ",Tareas!B152)</f>
        <v xml:space="preserve"> - </v>
      </c>
      <c r="J154" s="2"/>
      <c r="K154" s="2"/>
      <c r="L154" s="2"/>
      <c r="M154" s="2"/>
    </row>
    <row r="155" spans="2:13">
      <c r="B155" t="str">
        <f>IF(ISBLANK(Tareas!B153)," - ",Tareas!B153)</f>
        <v xml:space="preserve"> - </v>
      </c>
      <c r="C155" s="1"/>
      <c r="D155" s="1"/>
      <c r="E155" s="1"/>
      <c r="F155" s="1"/>
      <c r="I155" t="str">
        <f>IF(ISBLANK(Tareas!B153)," - ",Tareas!B153)</f>
        <v xml:space="preserve"> - </v>
      </c>
      <c r="J155" s="2"/>
      <c r="K155" s="2"/>
      <c r="L155" s="2"/>
      <c r="M155" s="2"/>
    </row>
    <row r="156" spans="2:13">
      <c r="B156" t="str">
        <f>IF(ISBLANK(Tareas!B154)," - ",Tareas!B154)</f>
        <v xml:space="preserve"> - </v>
      </c>
      <c r="C156" s="1"/>
      <c r="D156" s="1"/>
      <c r="E156" s="1"/>
      <c r="F156" s="1"/>
      <c r="I156" t="str">
        <f>IF(ISBLANK(Tareas!B154)," - ",Tareas!B154)</f>
        <v xml:space="preserve"> - </v>
      </c>
      <c r="J156" s="2"/>
      <c r="K156" s="2"/>
      <c r="L156" s="2"/>
      <c r="M156" s="2"/>
    </row>
    <row r="157" spans="2:13">
      <c r="B157" t="str">
        <f>IF(ISBLANK(Tareas!B155)," - ",Tareas!B155)</f>
        <v xml:space="preserve"> - </v>
      </c>
      <c r="C157" s="1"/>
      <c r="D157" s="1"/>
      <c r="E157" s="1"/>
      <c r="F157" s="1"/>
      <c r="I157" t="str">
        <f>IF(ISBLANK(Tareas!B155)," - ",Tareas!B155)</f>
        <v xml:space="preserve"> - </v>
      </c>
      <c r="J157" s="2"/>
      <c r="K157" s="2"/>
      <c r="L157" s="2"/>
      <c r="M157" s="2"/>
    </row>
    <row r="158" spans="2:13">
      <c r="B158" t="str">
        <f>IF(ISBLANK(Tareas!B156)," - ",Tareas!B156)</f>
        <v xml:space="preserve"> - </v>
      </c>
      <c r="C158" s="1"/>
      <c r="D158" s="1"/>
      <c r="E158" s="1"/>
      <c r="F158" s="1"/>
      <c r="I158" t="str">
        <f>IF(ISBLANK(Tareas!B156)," - ",Tareas!B156)</f>
        <v xml:space="preserve"> - </v>
      </c>
      <c r="J158" s="2"/>
      <c r="K158" s="2"/>
      <c r="L158" s="2"/>
      <c r="M158" s="2"/>
    </row>
    <row r="159" spans="2:13">
      <c r="B159" t="str">
        <f>IF(ISBLANK(Tareas!B157)," - ",Tareas!B157)</f>
        <v xml:space="preserve"> - </v>
      </c>
      <c r="C159" s="1"/>
      <c r="D159" s="1"/>
      <c r="E159" s="1"/>
      <c r="F159" s="1"/>
      <c r="I159" t="str">
        <f>IF(ISBLANK(Tareas!B157)," - ",Tareas!B157)</f>
        <v xml:space="preserve"> - </v>
      </c>
      <c r="J159" s="2"/>
      <c r="K159" s="2"/>
      <c r="L159" s="2"/>
      <c r="M159" s="2"/>
    </row>
    <row r="160" spans="2:13">
      <c r="B160" t="str">
        <f>IF(ISBLANK(Tareas!B158)," - ",Tareas!B158)</f>
        <v xml:space="preserve"> - </v>
      </c>
      <c r="C160" s="1"/>
      <c r="D160" s="1"/>
      <c r="E160" s="1"/>
      <c r="F160" s="1"/>
      <c r="I160" t="str">
        <f>IF(ISBLANK(Tareas!B158)," - ",Tareas!B158)</f>
        <v xml:space="preserve"> - </v>
      </c>
      <c r="J160" s="2"/>
      <c r="K160" s="2"/>
      <c r="L160" s="2"/>
      <c r="M160" s="2"/>
    </row>
    <row r="161" spans="2:13">
      <c r="B161" t="str">
        <f>IF(ISBLANK(Tareas!B159)," - ",Tareas!B159)</f>
        <v xml:space="preserve"> - </v>
      </c>
      <c r="C161" s="1"/>
      <c r="D161" s="1"/>
      <c r="E161" s="1"/>
      <c r="F161" s="1"/>
      <c r="I161" t="str">
        <f>IF(ISBLANK(Tareas!B159)," - ",Tareas!B159)</f>
        <v xml:space="preserve"> - </v>
      </c>
      <c r="J161" s="2"/>
      <c r="K161" s="2"/>
      <c r="L161" s="2"/>
      <c r="M161" s="2"/>
    </row>
    <row r="162" spans="2:13">
      <c r="B162" t="str">
        <f>IF(ISBLANK(Tareas!B160)," - ",Tareas!B160)</f>
        <v xml:space="preserve"> - </v>
      </c>
      <c r="C162" s="1"/>
      <c r="D162" s="1"/>
      <c r="E162" s="1"/>
      <c r="F162" s="1"/>
      <c r="I162" t="str">
        <f>IF(ISBLANK(Tareas!B160)," - ",Tareas!B160)</f>
        <v xml:space="preserve"> - </v>
      </c>
      <c r="J162" s="2"/>
      <c r="K162" s="2"/>
      <c r="L162" s="2"/>
      <c r="M162" s="2"/>
    </row>
    <row r="163" spans="2:13">
      <c r="B163" t="str">
        <f>IF(ISBLANK(Tareas!B161)," - ",Tareas!B161)</f>
        <v xml:space="preserve"> - </v>
      </c>
      <c r="C163" s="1"/>
      <c r="D163" s="1"/>
      <c r="E163" s="1"/>
      <c r="F163" s="1"/>
      <c r="I163" t="str">
        <f>IF(ISBLANK(Tareas!B161)," - ",Tareas!B161)</f>
        <v xml:space="preserve"> - </v>
      </c>
      <c r="J163" s="2"/>
      <c r="K163" s="2"/>
      <c r="L163" s="2"/>
      <c r="M163" s="2"/>
    </row>
    <row r="164" spans="2:13">
      <c r="B164" t="str">
        <f>IF(ISBLANK(Tareas!B162)," - ",Tareas!B162)</f>
        <v xml:space="preserve"> - </v>
      </c>
      <c r="C164" s="1"/>
      <c r="D164" s="1"/>
      <c r="E164" s="1"/>
      <c r="F164" s="1"/>
      <c r="I164" t="str">
        <f>IF(ISBLANK(Tareas!B162)," - ",Tareas!B162)</f>
        <v xml:space="preserve"> - </v>
      </c>
      <c r="J164" s="2"/>
      <c r="K164" s="2"/>
      <c r="L164" s="2"/>
      <c r="M164" s="2"/>
    </row>
    <row r="165" spans="2:13">
      <c r="B165" t="str">
        <f>IF(ISBLANK(Tareas!B163)," - ",Tareas!B163)</f>
        <v xml:space="preserve"> - </v>
      </c>
      <c r="C165" s="1"/>
      <c r="D165" s="1"/>
      <c r="E165" s="1"/>
      <c r="F165" s="1"/>
      <c r="I165" t="str">
        <f>IF(ISBLANK(Tareas!B163)," - ",Tareas!B163)</f>
        <v xml:space="preserve"> - </v>
      </c>
      <c r="J165" s="2"/>
      <c r="K165" s="2"/>
      <c r="L165" s="2"/>
      <c r="M165" s="2"/>
    </row>
    <row r="166" spans="2:13">
      <c r="B166" t="str">
        <f>IF(ISBLANK(Tareas!B164)," - ",Tareas!B164)</f>
        <v xml:space="preserve"> - </v>
      </c>
      <c r="C166" s="1"/>
      <c r="D166" s="1"/>
      <c r="E166" s="1"/>
      <c r="F166" s="1"/>
      <c r="I166" t="str">
        <f>IF(ISBLANK(Tareas!B164)," - ",Tareas!B164)</f>
        <v xml:space="preserve"> - </v>
      </c>
      <c r="J166" s="2"/>
      <c r="K166" s="2"/>
      <c r="L166" s="2"/>
      <c r="M166" s="2"/>
    </row>
    <row r="167" spans="2:13">
      <c r="B167" t="str">
        <f>IF(ISBLANK(Tareas!B165)," - ",Tareas!B165)</f>
        <v xml:space="preserve"> - </v>
      </c>
      <c r="C167" s="1"/>
      <c r="D167" s="1"/>
      <c r="E167" s="1"/>
      <c r="F167" s="1"/>
      <c r="I167" t="str">
        <f>IF(ISBLANK(Tareas!B165)," - ",Tareas!B165)</f>
        <v xml:space="preserve"> - </v>
      </c>
      <c r="J167" s="2"/>
      <c r="K167" s="2"/>
      <c r="L167" s="2"/>
      <c r="M167" s="2"/>
    </row>
    <row r="168" spans="2:13">
      <c r="B168" t="str">
        <f>IF(ISBLANK(Tareas!B166)," - ",Tareas!B166)</f>
        <v xml:space="preserve"> - </v>
      </c>
      <c r="C168" s="1"/>
      <c r="D168" s="1"/>
      <c r="E168" s="1"/>
      <c r="F168" s="1"/>
      <c r="I168" t="str">
        <f>IF(ISBLANK(Tareas!B166)," - ",Tareas!B166)</f>
        <v xml:space="preserve"> - </v>
      </c>
      <c r="J168" s="2"/>
      <c r="K168" s="2"/>
      <c r="L168" s="2"/>
      <c r="M168" s="2"/>
    </row>
    <row r="169" spans="2:13">
      <c r="B169" t="str">
        <f>IF(ISBLANK(Tareas!B167)," - ",Tareas!B167)</f>
        <v xml:space="preserve"> - </v>
      </c>
      <c r="C169" s="1"/>
      <c r="D169" s="1"/>
      <c r="E169" s="1"/>
      <c r="F169" s="1"/>
      <c r="I169" t="str">
        <f>IF(ISBLANK(Tareas!B167)," - ",Tareas!B167)</f>
        <v xml:space="preserve"> - </v>
      </c>
      <c r="J169" s="2"/>
      <c r="K169" s="2"/>
      <c r="L169" s="2"/>
      <c r="M169" s="2"/>
    </row>
    <row r="170" spans="2:13">
      <c r="B170" t="str">
        <f>IF(ISBLANK(Tareas!B168)," - ",Tareas!B168)</f>
        <v xml:space="preserve"> - </v>
      </c>
      <c r="C170" s="1"/>
      <c r="D170" s="1"/>
      <c r="E170" s="1"/>
      <c r="F170" s="1"/>
      <c r="I170" t="str">
        <f>IF(ISBLANK(Tareas!B168)," - ",Tareas!B168)</f>
        <v xml:space="preserve"> - </v>
      </c>
      <c r="J170" s="2"/>
      <c r="K170" s="2"/>
      <c r="L170" s="2"/>
      <c r="M170" s="2"/>
    </row>
    <row r="171" spans="2:13">
      <c r="B171" t="str">
        <f>IF(ISBLANK(Tareas!B169)," - ",Tareas!B169)</f>
        <v xml:space="preserve"> - </v>
      </c>
      <c r="C171" s="1"/>
      <c r="D171" s="1"/>
      <c r="E171" s="1"/>
      <c r="F171" s="1"/>
      <c r="I171" t="str">
        <f>IF(ISBLANK(Tareas!B169)," - ",Tareas!B169)</f>
        <v xml:space="preserve"> - </v>
      </c>
      <c r="J171" s="2"/>
      <c r="K171" s="2"/>
      <c r="L171" s="2"/>
      <c r="M171" s="2"/>
    </row>
    <row r="172" spans="2:13">
      <c r="B172" t="str">
        <f>IF(ISBLANK(Tareas!B170)," - ",Tareas!B170)</f>
        <v xml:space="preserve"> - </v>
      </c>
      <c r="C172" s="1"/>
      <c r="D172" s="1"/>
      <c r="E172" s="1"/>
      <c r="F172" s="1"/>
      <c r="I172" t="str">
        <f>IF(ISBLANK(Tareas!B170)," - ",Tareas!B170)</f>
        <v xml:space="preserve"> - </v>
      </c>
      <c r="J172" s="2"/>
      <c r="K172" s="2"/>
      <c r="L172" s="2"/>
      <c r="M172" s="2"/>
    </row>
    <row r="173" spans="2:13">
      <c r="B173" t="str">
        <f>IF(ISBLANK(Tareas!B171)," - ",Tareas!B171)</f>
        <v xml:space="preserve"> - </v>
      </c>
      <c r="C173" s="1"/>
      <c r="D173" s="1"/>
      <c r="E173" s="1"/>
      <c r="F173" s="1"/>
      <c r="I173" t="str">
        <f>IF(ISBLANK(Tareas!B171)," - ",Tareas!B171)</f>
        <v xml:space="preserve"> - </v>
      </c>
      <c r="J173" s="2"/>
      <c r="K173" s="2"/>
      <c r="L173" s="2"/>
      <c r="M173" s="2"/>
    </row>
    <row r="174" spans="2:13">
      <c r="B174" t="str">
        <f>IF(ISBLANK(Tareas!B172)," - ",Tareas!B172)</f>
        <v xml:space="preserve"> - </v>
      </c>
      <c r="C174" s="1"/>
      <c r="D174" s="1"/>
      <c r="E174" s="1"/>
      <c r="F174" s="1"/>
      <c r="I174" t="str">
        <f>IF(ISBLANK(Tareas!B172)," - ",Tareas!B172)</f>
        <v xml:space="preserve"> - </v>
      </c>
      <c r="J174" s="2"/>
      <c r="K174" s="2"/>
      <c r="L174" s="2"/>
      <c r="M174" s="2"/>
    </row>
    <row r="175" spans="2:13">
      <c r="B175" t="str">
        <f>IF(ISBLANK(Tareas!B173)," - ",Tareas!B173)</f>
        <v xml:space="preserve"> - </v>
      </c>
      <c r="C175" s="1"/>
      <c r="D175" s="1"/>
      <c r="E175" s="1"/>
      <c r="F175" s="1"/>
      <c r="I175" t="str">
        <f>IF(ISBLANK(Tareas!B173)," - ",Tareas!B173)</f>
        <v xml:space="preserve"> - </v>
      </c>
      <c r="J175" s="2"/>
      <c r="K175" s="2"/>
      <c r="L175" s="2"/>
      <c r="M175" s="2"/>
    </row>
    <row r="176" spans="2:13">
      <c r="B176" t="str">
        <f>IF(ISBLANK(Tareas!B174)," - ",Tareas!B174)</f>
        <v xml:space="preserve"> - </v>
      </c>
      <c r="C176" s="1"/>
      <c r="D176" s="1"/>
      <c r="E176" s="1"/>
      <c r="F176" s="1"/>
      <c r="I176" t="str">
        <f>IF(ISBLANK(Tareas!B174)," - ",Tareas!B174)</f>
        <v xml:space="preserve"> - </v>
      </c>
      <c r="J176" s="2"/>
      <c r="K176" s="2"/>
      <c r="L176" s="2"/>
      <c r="M176" s="2"/>
    </row>
    <row r="177" spans="2:13">
      <c r="B177" t="str">
        <f>IF(ISBLANK(Tareas!B175)," - ",Tareas!B175)</f>
        <v xml:space="preserve"> - </v>
      </c>
      <c r="C177" s="1"/>
      <c r="D177" s="1"/>
      <c r="E177" s="1"/>
      <c r="F177" s="1"/>
      <c r="I177" t="str">
        <f>IF(ISBLANK(Tareas!B175)," - ",Tareas!B175)</f>
        <v xml:space="preserve"> - </v>
      </c>
      <c r="J177" s="2"/>
      <c r="K177" s="2"/>
      <c r="L177" s="2"/>
      <c r="M177" s="2"/>
    </row>
    <row r="178" spans="2:13">
      <c r="B178" t="str">
        <f>IF(ISBLANK(Tareas!B176)," - ",Tareas!B176)</f>
        <v xml:space="preserve"> - </v>
      </c>
      <c r="C178" s="1"/>
      <c r="D178" s="1"/>
      <c r="E178" s="1"/>
      <c r="F178" s="1"/>
      <c r="I178" t="str">
        <f>IF(ISBLANK(Tareas!B176)," - ",Tareas!B176)</f>
        <v xml:space="preserve"> - </v>
      </c>
      <c r="J178" s="2"/>
      <c r="K178" s="2"/>
      <c r="L178" s="2"/>
      <c r="M178" s="2"/>
    </row>
    <row r="179" spans="2:13">
      <c r="B179" t="str">
        <f>IF(ISBLANK(Tareas!B177)," - ",Tareas!B177)</f>
        <v xml:space="preserve"> - </v>
      </c>
      <c r="C179" s="1"/>
      <c r="D179" s="1"/>
      <c r="E179" s="1"/>
      <c r="F179" s="1"/>
      <c r="I179" t="str">
        <f>IF(ISBLANK(Tareas!B177)," - ",Tareas!B177)</f>
        <v xml:space="preserve"> - </v>
      </c>
      <c r="J179" s="2"/>
      <c r="K179" s="2"/>
      <c r="L179" s="2"/>
      <c r="M179" s="2"/>
    </row>
    <row r="180" spans="2:13">
      <c r="B180" t="str">
        <f>IF(ISBLANK(Tareas!B178)," - ",Tareas!B178)</f>
        <v xml:space="preserve"> - </v>
      </c>
      <c r="C180" s="1"/>
      <c r="D180" s="1"/>
      <c r="E180" s="1"/>
      <c r="F180" s="1"/>
      <c r="I180" t="str">
        <f>IF(ISBLANK(Tareas!B178)," - ",Tareas!B178)</f>
        <v xml:space="preserve"> - </v>
      </c>
      <c r="J180" s="2"/>
      <c r="K180" s="2"/>
      <c r="L180" s="2"/>
      <c r="M180" s="2"/>
    </row>
    <row r="181" spans="2:13">
      <c r="B181" t="str">
        <f>IF(ISBLANK(Tareas!B179)," - ",Tareas!B179)</f>
        <v xml:space="preserve"> - </v>
      </c>
      <c r="C181" s="1"/>
      <c r="D181" s="1"/>
      <c r="E181" s="1"/>
      <c r="F181" s="1"/>
      <c r="I181" t="str">
        <f>IF(ISBLANK(Tareas!B179)," - ",Tareas!B179)</f>
        <v xml:space="preserve"> - </v>
      </c>
      <c r="J181" s="2"/>
      <c r="K181" s="2"/>
      <c r="L181" s="2"/>
      <c r="M181" s="2"/>
    </row>
    <row r="182" spans="2:13">
      <c r="B182" t="str">
        <f>IF(ISBLANK(Tareas!B180)," - ",Tareas!B180)</f>
        <v xml:space="preserve"> - </v>
      </c>
      <c r="C182" s="1"/>
      <c r="D182" s="1"/>
      <c r="E182" s="1"/>
      <c r="F182" s="1"/>
      <c r="I182" t="str">
        <f>IF(ISBLANK(Tareas!B180)," - ",Tareas!B180)</f>
        <v xml:space="preserve"> - </v>
      </c>
      <c r="J182" s="2"/>
      <c r="K182" s="2"/>
      <c r="L182" s="2"/>
      <c r="M182" s="2"/>
    </row>
    <row r="183" spans="2:13">
      <c r="B183" t="str">
        <f>IF(ISBLANK(Tareas!B181)," - ",Tareas!B181)</f>
        <v xml:space="preserve"> - </v>
      </c>
      <c r="C183" s="1"/>
      <c r="D183" s="1"/>
      <c r="E183" s="1"/>
      <c r="F183" s="1"/>
      <c r="I183" t="str">
        <f>IF(ISBLANK(Tareas!B181)," - ",Tareas!B181)</f>
        <v xml:space="preserve"> - </v>
      </c>
      <c r="J183" s="2"/>
      <c r="K183" s="2"/>
      <c r="L183" s="2"/>
      <c r="M183" s="2"/>
    </row>
    <row r="184" spans="2:13">
      <c r="B184" t="str">
        <f>IF(ISBLANK(Tareas!B182)," - ",Tareas!B182)</f>
        <v xml:space="preserve"> - </v>
      </c>
      <c r="C184" s="1"/>
      <c r="D184" s="1"/>
      <c r="E184" s="1"/>
      <c r="F184" s="1"/>
      <c r="I184" t="str">
        <f>IF(ISBLANK(Tareas!B182)," - ",Tareas!B182)</f>
        <v xml:space="preserve"> - </v>
      </c>
      <c r="J184" s="2"/>
      <c r="K184" s="2"/>
      <c r="L184" s="2"/>
      <c r="M184" s="2"/>
    </row>
    <row r="185" spans="2:13">
      <c r="B185" t="str">
        <f>IF(ISBLANK(Tareas!B183)," - ",Tareas!B183)</f>
        <v xml:space="preserve"> - </v>
      </c>
      <c r="C185" s="1"/>
      <c r="D185" s="1"/>
      <c r="E185" s="1"/>
      <c r="F185" s="1"/>
      <c r="I185" t="str">
        <f>IF(ISBLANK(Tareas!B183)," - ",Tareas!B183)</f>
        <v xml:space="preserve"> - </v>
      </c>
      <c r="J185" s="2"/>
      <c r="K185" s="2"/>
      <c r="L185" s="2"/>
      <c r="M185" s="2"/>
    </row>
    <row r="186" spans="2:13">
      <c r="B186" t="str">
        <f>IF(ISBLANK(Tareas!B184)," - ",Tareas!B184)</f>
        <v xml:space="preserve"> - </v>
      </c>
      <c r="C186" s="1"/>
      <c r="D186" s="1"/>
      <c r="E186" s="1"/>
      <c r="F186" s="1"/>
      <c r="I186" t="str">
        <f>IF(ISBLANK(Tareas!B184)," - ",Tareas!B184)</f>
        <v xml:space="preserve"> - </v>
      </c>
      <c r="J186" s="2"/>
      <c r="K186" s="2"/>
      <c r="L186" s="2"/>
      <c r="M186" s="2"/>
    </row>
    <row r="187" spans="2:13">
      <c r="B187" t="str">
        <f>IF(ISBLANK(Tareas!B185)," - ",Tareas!B185)</f>
        <v xml:space="preserve"> - </v>
      </c>
      <c r="C187" s="1"/>
      <c r="D187" s="1"/>
      <c r="E187" s="1"/>
      <c r="F187" s="1"/>
      <c r="I187" t="str">
        <f>IF(ISBLANK(Tareas!B185)," - ",Tareas!B185)</f>
        <v xml:space="preserve"> - </v>
      </c>
      <c r="J187" s="2"/>
      <c r="K187" s="2"/>
      <c r="L187" s="2"/>
      <c r="M187" s="2"/>
    </row>
    <row r="188" spans="2:13">
      <c r="B188" t="str">
        <f>IF(ISBLANK(Tareas!B186)," - ",Tareas!B186)</f>
        <v xml:space="preserve"> - </v>
      </c>
      <c r="C188" s="1"/>
      <c r="D188" s="1"/>
      <c r="E188" s="1"/>
      <c r="F188" s="1"/>
      <c r="I188" t="str">
        <f>IF(ISBLANK(Tareas!B186)," - ",Tareas!B186)</f>
        <v xml:space="preserve"> - </v>
      </c>
      <c r="J188" s="2"/>
      <c r="K188" s="2"/>
      <c r="L188" s="2"/>
      <c r="M188" s="2"/>
    </row>
    <row r="189" spans="2:13">
      <c r="B189" t="str">
        <f>IF(ISBLANK(Tareas!B187)," - ",Tareas!B187)</f>
        <v xml:space="preserve"> - </v>
      </c>
      <c r="C189" s="1"/>
      <c r="D189" s="1"/>
      <c r="E189" s="1"/>
      <c r="F189" s="1"/>
      <c r="I189" t="str">
        <f>IF(ISBLANK(Tareas!B187)," - ",Tareas!B187)</f>
        <v xml:space="preserve"> - </v>
      </c>
      <c r="J189" s="2"/>
      <c r="K189" s="2"/>
      <c r="L189" s="2"/>
      <c r="M189" s="2"/>
    </row>
    <row r="190" spans="2:13">
      <c r="B190" t="str">
        <f>IF(ISBLANK(Tareas!B188)," - ",Tareas!B188)</f>
        <v xml:space="preserve"> - </v>
      </c>
      <c r="C190" s="1"/>
      <c r="D190" s="1"/>
      <c r="E190" s="1"/>
      <c r="F190" s="1"/>
      <c r="I190" t="str">
        <f>IF(ISBLANK(Tareas!B188)," - ",Tareas!B188)</f>
        <v xml:space="preserve"> - </v>
      </c>
      <c r="J190" s="2"/>
      <c r="K190" s="2"/>
      <c r="L190" s="2"/>
      <c r="M190" s="2"/>
    </row>
    <row r="191" spans="2:13">
      <c r="B191" t="str">
        <f>IF(ISBLANK(Tareas!B189)," - ",Tareas!B189)</f>
        <v xml:space="preserve"> - </v>
      </c>
      <c r="C191" s="1"/>
      <c r="D191" s="1"/>
      <c r="E191" s="1"/>
      <c r="F191" s="1"/>
      <c r="I191" t="str">
        <f>IF(ISBLANK(Tareas!B189)," - ",Tareas!B189)</f>
        <v xml:space="preserve"> - </v>
      </c>
      <c r="J191" s="2"/>
      <c r="K191" s="2"/>
      <c r="L191" s="2"/>
      <c r="M191" s="2"/>
    </row>
    <row r="192" spans="2:13">
      <c r="B192" t="str">
        <f>IF(ISBLANK(Tareas!B190)," - ",Tareas!B190)</f>
        <v xml:space="preserve"> - </v>
      </c>
      <c r="C192" s="1"/>
      <c r="D192" s="1"/>
      <c r="E192" s="1"/>
      <c r="F192" s="1"/>
      <c r="I192" t="str">
        <f>IF(ISBLANK(Tareas!B190)," - ",Tareas!B190)</f>
        <v xml:space="preserve"> - </v>
      </c>
      <c r="J192" s="2"/>
      <c r="K192" s="2"/>
      <c r="L192" s="2"/>
      <c r="M192" s="2"/>
    </row>
    <row r="193" spans="2:13">
      <c r="B193" t="str">
        <f>IF(ISBLANK(Tareas!B191)," - ",Tareas!B191)</f>
        <v xml:space="preserve"> - </v>
      </c>
      <c r="C193" s="1"/>
      <c r="D193" s="1"/>
      <c r="E193" s="1"/>
      <c r="F193" s="1"/>
      <c r="I193" t="str">
        <f>IF(ISBLANK(Tareas!B191)," - ",Tareas!B191)</f>
        <v xml:space="preserve"> - </v>
      </c>
      <c r="J193" s="2"/>
      <c r="K193" s="2"/>
      <c r="L193" s="2"/>
      <c r="M193" s="2"/>
    </row>
    <row r="194" spans="2:13">
      <c r="B194" t="str">
        <f>IF(ISBLANK(Tareas!B192)," - ",Tareas!B192)</f>
        <v xml:space="preserve"> - </v>
      </c>
      <c r="C194" s="1"/>
      <c r="D194" s="1"/>
      <c r="E194" s="1"/>
      <c r="F194" s="1"/>
      <c r="I194" t="str">
        <f>IF(ISBLANK(Tareas!B192)," - ",Tareas!B192)</f>
        <v xml:space="preserve"> - </v>
      </c>
      <c r="J194" s="2"/>
      <c r="K194" s="2"/>
      <c r="L194" s="2"/>
      <c r="M194" s="2"/>
    </row>
    <row r="195" spans="2:13">
      <c r="B195" t="str">
        <f>IF(ISBLANK(Tareas!B193)," - ",Tareas!B193)</f>
        <v xml:space="preserve"> - </v>
      </c>
      <c r="C195" s="1"/>
      <c r="D195" s="1"/>
      <c r="E195" s="1"/>
      <c r="F195" s="1"/>
      <c r="I195" t="str">
        <f>IF(ISBLANK(Tareas!B193)," - ",Tareas!B193)</f>
        <v xml:space="preserve"> - </v>
      </c>
      <c r="J195" s="2"/>
      <c r="K195" s="2"/>
      <c r="L195" s="2"/>
      <c r="M195" s="2"/>
    </row>
    <row r="196" spans="2:13">
      <c r="B196" t="str">
        <f>IF(ISBLANK(Tareas!B194)," - ",Tareas!B194)</f>
        <v xml:space="preserve"> - </v>
      </c>
      <c r="C196" s="1"/>
      <c r="D196" s="1"/>
      <c r="E196" s="1"/>
      <c r="F196" s="1"/>
      <c r="I196" t="str">
        <f>IF(ISBLANK(Tareas!B194)," - ",Tareas!B194)</f>
        <v xml:space="preserve"> - </v>
      </c>
      <c r="J196" s="2"/>
      <c r="K196" s="2"/>
      <c r="L196" s="2"/>
      <c r="M196" s="2"/>
    </row>
    <row r="197" spans="2:13">
      <c r="B197" t="str">
        <f>IF(ISBLANK(Tareas!B195)," - ",Tareas!B195)</f>
        <v xml:space="preserve"> - </v>
      </c>
      <c r="C197" s="1"/>
      <c r="D197" s="1"/>
      <c r="E197" s="1"/>
      <c r="F197" s="1"/>
      <c r="I197" t="str">
        <f>IF(ISBLANK(Tareas!B195)," - ",Tareas!B195)</f>
        <v xml:space="preserve"> - </v>
      </c>
      <c r="J197" s="2"/>
      <c r="K197" s="2"/>
      <c r="L197" s="2"/>
      <c r="M197" s="2"/>
    </row>
    <row r="198" spans="2:13">
      <c r="B198" t="str">
        <f>IF(ISBLANK(Tareas!B196)," - ",Tareas!B196)</f>
        <v xml:space="preserve"> - </v>
      </c>
      <c r="C198" s="1"/>
      <c r="D198" s="1"/>
      <c r="E198" s="1"/>
      <c r="F198" s="1"/>
      <c r="I198" t="str">
        <f>IF(ISBLANK(Tareas!B196)," - ",Tareas!B196)</f>
        <v xml:space="preserve"> - </v>
      </c>
      <c r="J198" s="2"/>
      <c r="K198" s="2"/>
      <c r="L198" s="2"/>
      <c r="M198" s="2"/>
    </row>
    <row r="199" spans="2:13">
      <c r="B199" t="str">
        <f>IF(ISBLANK(Tareas!B197)," - ",Tareas!B197)</f>
        <v xml:space="preserve"> - </v>
      </c>
      <c r="C199" s="1"/>
      <c r="D199" s="1"/>
      <c r="E199" s="1"/>
      <c r="F199" s="1"/>
      <c r="I199" t="str">
        <f>IF(ISBLANK(Tareas!B197)," - ",Tareas!B197)</f>
        <v xml:space="preserve"> - </v>
      </c>
      <c r="J199" s="2"/>
      <c r="K199" s="2"/>
      <c r="L199" s="2"/>
      <c r="M199" s="2"/>
    </row>
    <row r="200" spans="2:13">
      <c r="B200" t="str">
        <f>IF(ISBLANK(Tareas!B198)," - ",Tareas!B198)</f>
        <v xml:space="preserve"> - </v>
      </c>
      <c r="C200" s="1"/>
      <c r="D200" s="1"/>
      <c r="E200" s="1"/>
      <c r="F200" s="1"/>
      <c r="I200" t="str">
        <f>IF(ISBLANK(Tareas!B198)," - ",Tareas!B198)</f>
        <v xml:space="preserve"> - </v>
      </c>
      <c r="J200" s="2"/>
      <c r="K200" s="2"/>
      <c r="L200" s="2"/>
      <c r="M200" s="2"/>
    </row>
    <row r="201" spans="2:13">
      <c r="B201" t="str">
        <f>IF(ISBLANK(Tareas!B199)," - ",Tareas!B199)</f>
        <v xml:space="preserve"> - </v>
      </c>
      <c r="C201" s="1"/>
      <c r="D201" s="1"/>
      <c r="E201" s="1"/>
      <c r="F201" s="1"/>
      <c r="I201" t="str">
        <f>IF(ISBLANK(Tareas!B199)," - ",Tareas!B199)</f>
        <v xml:space="preserve"> - </v>
      </c>
      <c r="J201" s="2"/>
      <c r="K201" s="2"/>
      <c r="L201" s="2"/>
      <c r="M201"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D77BBEDE7E292418764F69484D94F7D" ma:contentTypeVersion="4" ma:contentTypeDescription="Crear nuevo documento." ma:contentTypeScope="" ma:versionID="6ee17d5a0554caac4e45930ba9e1990c">
  <xsd:schema xmlns:xsd="http://www.w3.org/2001/XMLSchema" xmlns:xs="http://www.w3.org/2001/XMLSchema" xmlns:p="http://schemas.microsoft.com/office/2006/metadata/properties" xmlns:ns2="8d1ebcae-f553-482e-8cce-40b03cc7a9a4" targetNamespace="http://schemas.microsoft.com/office/2006/metadata/properties" ma:root="true" ma:fieldsID="db6ef04660d4b92a3b5b8f7e49b057b0" ns2:_="">
    <xsd:import namespace="8d1ebcae-f553-482e-8cce-40b03cc7a9a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1ebcae-f553-482e-8cce-40b03cc7a9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810168-3AB1-4ED0-B219-40229EB0D286}"/>
</file>

<file path=customXml/itemProps2.xml><?xml version="1.0" encoding="utf-8"?>
<ds:datastoreItem xmlns:ds="http://schemas.openxmlformats.org/officeDocument/2006/customXml" ds:itemID="{8C48D1B6-5CBA-4BE8-866E-92D0904C0975}"/>
</file>

<file path=customXml/itemProps3.xml><?xml version="1.0" encoding="utf-8"?>
<ds:datastoreItem xmlns:ds="http://schemas.openxmlformats.org/officeDocument/2006/customXml" ds:itemID="{FAA06393-7139-4A8A-84EB-B95FA8AFF43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de Microsoft Office</dc:creator>
  <cp:keywords/>
  <dc:description/>
  <cp:lastModifiedBy/>
  <cp:revision/>
  <dcterms:created xsi:type="dcterms:W3CDTF">2017-03-07T10:39:41Z</dcterms:created>
  <dcterms:modified xsi:type="dcterms:W3CDTF">2024-12-16T19:12:01Z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0x0101009D77BBEDE7E292418764F69484D94F7D</vt:lpwstr>
  </property>
</Properties>
</file>