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1e467940eb49ee/Documents/Academia/Alumno/Cursos/MPP/DAT203.2x/Final Challenge/"/>
    </mc:Choice>
  </mc:AlternateContent>
  <bookViews>
    <workbookView xWindow="0" yWindow="0" windowWidth="28800" windowHeight="13410"/>
  </bookViews>
  <sheets>
    <sheet name="Test-Flights-Solved" sheetId="1" r:id="rId1"/>
  </sheets>
  <calcPr calcId="0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</calcChain>
</file>

<file path=xl/sharedStrings.xml><?xml version="1.0" encoding="utf-8"?>
<sst xmlns="http://schemas.openxmlformats.org/spreadsheetml/2006/main" count="42" uniqueCount="27">
  <si>
    <t>OO</t>
  </si>
  <si>
    <t>EV</t>
  </si>
  <si>
    <t>AA</t>
  </si>
  <si>
    <t>FL</t>
  </si>
  <si>
    <t>WN</t>
  </si>
  <si>
    <t>UA</t>
  </si>
  <si>
    <t>DL</t>
  </si>
  <si>
    <t>YV</t>
  </si>
  <si>
    <t>9E</t>
  </si>
  <si>
    <t>AS</t>
  </si>
  <si>
    <t>Year</t>
  </si>
  <si>
    <t>Month</t>
  </si>
  <si>
    <t>DayofMonth</t>
  </si>
  <si>
    <t>DayOfWeek</t>
  </si>
  <si>
    <t>Carrier</t>
  </si>
  <si>
    <t>OriginAirportID</t>
  </si>
  <si>
    <t>DestAirportID</t>
  </si>
  <si>
    <t>CRSDepTime</t>
  </si>
  <si>
    <t>DepDelay</t>
  </si>
  <si>
    <t>DepDel15</t>
  </si>
  <si>
    <t>CRSArrTime</t>
  </si>
  <si>
    <t>ArrDelay</t>
  </si>
  <si>
    <t>ArrDel15</t>
  </si>
  <si>
    <t>Cancelled</t>
  </si>
  <si>
    <t>Scored Labels</t>
  </si>
  <si>
    <t>Theoric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</si>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</sst>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26" totalsRowShown="0">
  <autoFilter ref="A1:Q26"/>
  <tableColumns count="17">
    <tableColumn id="1" name="Year"/>
    <tableColumn id="2" name="Month"/>
    <tableColumn id="3" name="DayofMonth"/>
    <tableColumn id="4" name="DayOfWeek"/>
    <tableColumn id="5" name="Carrier"/>
    <tableColumn id="6" name="OriginAirportID"/>
    <tableColumn id="7" name="DestAirportID"/>
    <tableColumn id="8" name="CRSDepTime"/>
    <tableColumn id="9" name="DepDelay"/>
    <tableColumn id="10" name="DepDel15"/>
    <tableColumn id="11" name="CRSArrTime"/>
    <tableColumn id="12" name="ArrDelay"/>
    <tableColumn id="13" name="ArrDel15"/>
    <tableColumn id="14" name="Cancelled"/>
    <tableColumn id="15" name="Scored Labels"/>
    <tableColumn id="16" name="Theoric"/>
    <tableColumn id="17" name="Delta" dataDxfId="3">
      <calculatedColumnFormula>Table1[[#This Row],[Scored Labels]]-Table1[[#This Row],[Theoric]]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D76E34F-7971-4889-8563-4048D3F2044B}">
  <we:reference id="wa104379638" version="1.0.0.0" store="en-US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\&quot;output1\&quot;:{\&quot;id\&quot;:\&quot;\&quot;,\&quot;includeHeaders\&quot;:true}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\&quot;output1\&quot;:{\&quot;id\&quot;:\&quot;\&quot;,\&quot;includeHeaders\&quot;:true}},\&quot;showOverwriteWarning\&quot;:true},{\&quot;documentationUrl\&quot;:\&quot;https://europewest.services.azureml.net/subscriptions/407a8a8f8c70442198ab142912c9353b/services/e458b170d35e418b80b06612833093a6/execute?api-version=2.0&amp;format=swagger\&quot;,\&quot;token\&quot;:\&quot;zZ6SEB6aY5pM/fdwPohWrMSjI89AVuxhMsRBTwxymrgv6uqKobNyScoBW8ngxTHSyJawDcw3c669/mHUpACDXw==\&quot;,\&quot;serviceName\&quot;:\&quot;Flight Predictions - Hyper Boosted [Predictive Exp.]\&quot;,\&quot;globalParametersValues\&quot;:{},\&quot;outputCellValues\&quot;:{\&quot;output1\&quot;:{\&quot;id\&quot;:\&quot;'Test-Flights-Solved'!O1\&quot;,\&quot;includeHeaders\&quot;:true}},\&quot;showOverwriteWarning\&quot;:false,\&quot;inputBindingsAddresses\&quot;:{\&quot;input1\&quot;:{\&quot;bindingAddress\&quot;:\&quot;'Test-Flights-Solved'!A1:N26\&quot;,\&quot;hasHeaders\&quot;:true}}}]&quot;"/>
  </we:properties>
  <we:bindings>
    <we:binding id="UnnamedBinding_0_1518833869827" type="matrix" appref="{9FF461E6-0687-48F6-B496-B693E7C0AFF4}"/>
    <we:binding id="UnnamedBinding_1_1518833998048" type="matrix" appref="{B05D4DEC-B267-4F23-BE74-1689C9224903}"/>
    <we:binding id="UnnamedBinding_2_1518834017634" type="matrix" appref="{BBCBAB4B-38E3-42B0-91D8-18ED7608C008}"/>
    <we:binding id="UnnamedBinding_3_1518834017647" type="matrix" appref="{DFD292AA-DA20-4874-B688-F19E9CEC718E}"/>
    <we:binding id="'Test-Flights-Solved'!O1:O26" type="matrix" appref="{A867A3F3-9947-4145-8CEB-CD69401BF6E4}"/>
    <we:binding id="UnnamedBinding_4_1518835351942" type="matrix" appref="{47299735-F146-40A6-B677-957BD15FFB4D}"/>
    <we:binding id="UnnamedBinding_5_1518835363107" type="matrix" appref="{1CDC69D1-3250-4EAF-8360-6C9ECAF875B5}"/>
    <we:binding id="UnnamedBinding_6_1518835363118" type="matrix" appref="{3A1BFEA9-31BC-46F4-BDD9-5E1985FC1266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S15" sqref="S15"/>
    </sheetView>
  </sheetViews>
  <sheetFormatPr defaultRowHeight="15" x14ac:dyDescent="0.25"/>
  <cols>
    <col min="1" max="9" width="11" customWidth="1"/>
    <col min="10" max="14" width="12" customWidth="1"/>
  </cols>
  <sheetData>
    <row r="1" spans="1:1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</row>
    <row r="2" spans="1:17" x14ac:dyDescent="0.25">
      <c r="A2">
        <v>2013</v>
      </c>
      <c r="B2">
        <v>6</v>
      </c>
      <c r="C2">
        <v>10</v>
      </c>
      <c r="D2">
        <v>1</v>
      </c>
      <c r="E2" t="s">
        <v>7</v>
      </c>
      <c r="F2">
        <v>14107</v>
      </c>
      <c r="G2">
        <v>10800</v>
      </c>
      <c r="H2">
        <v>1415</v>
      </c>
      <c r="I2">
        <v>2</v>
      </c>
      <c r="J2">
        <v>0</v>
      </c>
      <c r="K2">
        <v>1534</v>
      </c>
      <c r="L2">
        <v>0</v>
      </c>
      <c r="M2">
        <v>0</v>
      </c>
      <c r="N2">
        <v>0</v>
      </c>
      <c r="O2">
        <v>1.0138862133026101</v>
      </c>
      <c r="P2">
        <v>2</v>
      </c>
      <c r="Q2">
        <f>Table1[[#This Row],[Scored Labels]]-Table1[[#This Row],[Theoric]]</f>
        <v>-0.98611378669738992</v>
      </c>
    </row>
    <row r="3" spans="1:17" x14ac:dyDescent="0.25">
      <c r="A3">
        <v>2013</v>
      </c>
      <c r="B3">
        <v>10</v>
      </c>
      <c r="C3">
        <v>14</v>
      </c>
      <c r="D3">
        <v>1</v>
      </c>
      <c r="E3" t="s">
        <v>6</v>
      </c>
      <c r="F3">
        <v>10397</v>
      </c>
      <c r="G3">
        <v>13244</v>
      </c>
      <c r="H3">
        <v>2030</v>
      </c>
      <c r="I3">
        <v>-2</v>
      </c>
      <c r="J3">
        <v>0</v>
      </c>
      <c r="K3">
        <v>2055</v>
      </c>
      <c r="L3">
        <v>0</v>
      </c>
      <c r="M3">
        <v>0</v>
      </c>
      <c r="N3">
        <v>0</v>
      </c>
      <c r="O3">
        <v>-8.73437404632568</v>
      </c>
      <c r="P3">
        <v>-17</v>
      </c>
      <c r="Q3">
        <f>Table1[[#This Row],[Scored Labels]]-Table1[[#This Row],[Theoric]]</f>
        <v>8.26562595367432</v>
      </c>
    </row>
    <row r="4" spans="1:17" x14ac:dyDescent="0.25">
      <c r="A4">
        <v>2013</v>
      </c>
      <c r="B4">
        <v>6</v>
      </c>
      <c r="C4">
        <v>19</v>
      </c>
      <c r="D4">
        <v>3</v>
      </c>
      <c r="E4" t="s">
        <v>9</v>
      </c>
      <c r="F4">
        <v>13891</v>
      </c>
      <c r="G4">
        <v>14747</v>
      </c>
      <c r="H4">
        <v>615</v>
      </c>
      <c r="I4">
        <v>-3</v>
      </c>
      <c r="J4">
        <v>0</v>
      </c>
      <c r="K4">
        <v>848</v>
      </c>
      <c r="L4">
        <v>0</v>
      </c>
      <c r="M4">
        <v>0</v>
      </c>
      <c r="N4">
        <v>0</v>
      </c>
      <c r="O4">
        <v>-5.1258258819580096</v>
      </c>
      <c r="P4">
        <v>1</v>
      </c>
      <c r="Q4">
        <f>Table1[[#This Row],[Scored Labels]]-Table1[[#This Row],[Theoric]]</f>
        <v>-6.1258258819580096</v>
      </c>
    </row>
    <row r="5" spans="1:17" x14ac:dyDescent="0.25">
      <c r="A5">
        <v>2013</v>
      </c>
      <c r="B5">
        <v>10</v>
      </c>
      <c r="C5">
        <v>13</v>
      </c>
      <c r="D5">
        <v>7</v>
      </c>
      <c r="E5" t="s">
        <v>1</v>
      </c>
      <c r="F5">
        <v>10693</v>
      </c>
      <c r="G5">
        <v>12953</v>
      </c>
      <c r="H5">
        <v>950</v>
      </c>
      <c r="I5">
        <v>-7</v>
      </c>
      <c r="J5">
        <v>0</v>
      </c>
      <c r="K5">
        <v>1302</v>
      </c>
      <c r="L5">
        <v>0</v>
      </c>
      <c r="M5">
        <v>0</v>
      </c>
      <c r="N5">
        <v>0</v>
      </c>
      <c r="O5">
        <v>-12.449044227600099</v>
      </c>
      <c r="P5">
        <v>0</v>
      </c>
      <c r="Q5">
        <f>Table1[[#This Row],[Scored Labels]]-Table1[[#This Row],[Theoric]]</f>
        <v>-12.449044227600099</v>
      </c>
    </row>
    <row r="6" spans="1:17" x14ac:dyDescent="0.25">
      <c r="A6">
        <v>2013</v>
      </c>
      <c r="B6">
        <v>9</v>
      </c>
      <c r="C6">
        <v>13</v>
      </c>
      <c r="D6">
        <v>5</v>
      </c>
      <c r="E6" t="s">
        <v>4</v>
      </c>
      <c r="F6">
        <v>13232</v>
      </c>
      <c r="G6">
        <v>12191</v>
      </c>
      <c r="H6">
        <v>1930</v>
      </c>
      <c r="I6">
        <v>10</v>
      </c>
      <c r="J6">
        <v>0</v>
      </c>
      <c r="K6">
        <v>2155</v>
      </c>
      <c r="L6">
        <v>0</v>
      </c>
      <c r="M6">
        <v>0</v>
      </c>
      <c r="N6">
        <v>0</v>
      </c>
      <c r="O6">
        <v>7.2799377441406303</v>
      </c>
      <c r="P6">
        <v>-5</v>
      </c>
      <c r="Q6">
        <f>Table1[[#This Row],[Scored Labels]]-Table1[[#This Row],[Theoric]]</f>
        <v>12.27993774414063</v>
      </c>
    </row>
    <row r="7" spans="1:17" x14ac:dyDescent="0.25">
      <c r="A7">
        <v>2013</v>
      </c>
      <c r="B7">
        <v>7</v>
      </c>
      <c r="C7">
        <v>1</v>
      </c>
      <c r="D7">
        <v>1</v>
      </c>
      <c r="E7" t="s">
        <v>4</v>
      </c>
      <c r="F7">
        <v>11292</v>
      </c>
      <c r="G7">
        <v>13198</v>
      </c>
      <c r="H7">
        <v>1020</v>
      </c>
      <c r="I7">
        <v>20</v>
      </c>
      <c r="J7">
        <v>1</v>
      </c>
      <c r="K7">
        <v>1255</v>
      </c>
      <c r="L7">
        <v>0</v>
      </c>
      <c r="M7">
        <v>0</v>
      </c>
      <c r="N7">
        <v>0</v>
      </c>
      <c r="O7">
        <v>15.4256391525269</v>
      </c>
      <c r="P7">
        <v>13</v>
      </c>
      <c r="Q7">
        <f>Table1[[#This Row],[Scored Labels]]-Table1[[#This Row],[Theoric]]</f>
        <v>2.4256391525268999</v>
      </c>
    </row>
    <row r="8" spans="1:17" x14ac:dyDescent="0.25">
      <c r="A8">
        <v>2013</v>
      </c>
      <c r="B8">
        <v>8</v>
      </c>
      <c r="C8">
        <v>16</v>
      </c>
      <c r="D8">
        <v>5</v>
      </c>
      <c r="E8" t="s">
        <v>4</v>
      </c>
      <c r="F8">
        <v>13204</v>
      </c>
      <c r="G8">
        <v>10529</v>
      </c>
      <c r="H8">
        <v>945</v>
      </c>
      <c r="I8">
        <v>-2</v>
      </c>
      <c r="J8">
        <v>0</v>
      </c>
      <c r="K8">
        <v>1220</v>
      </c>
      <c r="L8">
        <v>0</v>
      </c>
      <c r="M8">
        <v>0</v>
      </c>
      <c r="N8">
        <v>0</v>
      </c>
      <c r="O8">
        <v>-5.0708208084106401</v>
      </c>
      <c r="P8">
        <v>-15</v>
      </c>
      <c r="Q8">
        <f>Table1[[#This Row],[Scored Labels]]-Table1[[#This Row],[Theoric]]</f>
        <v>9.929179191589359</v>
      </c>
    </row>
    <row r="9" spans="1:17" x14ac:dyDescent="0.25">
      <c r="A9">
        <v>2013</v>
      </c>
      <c r="B9">
        <v>6</v>
      </c>
      <c r="C9">
        <v>26</v>
      </c>
      <c r="D9">
        <v>3</v>
      </c>
      <c r="E9" t="s">
        <v>1</v>
      </c>
      <c r="F9">
        <v>11618</v>
      </c>
      <c r="G9">
        <v>11433</v>
      </c>
      <c r="H9">
        <v>600</v>
      </c>
      <c r="I9">
        <v>283</v>
      </c>
      <c r="J9">
        <v>1</v>
      </c>
      <c r="K9">
        <v>751</v>
      </c>
      <c r="L9">
        <v>0</v>
      </c>
      <c r="M9">
        <v>0</v>
      </c>
      <c r="N9">
        <v>0</v>
      </c>
      <c r="O9">
        <v>285.25680541992199</v>
      </c>
      <c r="P9">
        <v>289</v>
      </c>
      <c r="Q9">
        <f>Table1[[#This Row],[Scored Labels]]-Table1[[#This Row],[Theoric]]</f>
        <v>-3.7431945800780113</v>
      </c>
    </row>
    <row r="10" spans="1:17" x14ac:dyDescent="0.25">
      <c r="A10">
        <v>2013</v>
      </c>
      <c r="B10">
        <v>10</v>
      </c>
      <c r="C10">
        <v>23</v>
      </c>
      <c r="D10">
        <v>3</v>
      </c>
      <c r="E10" t="s">
        <v>0</v>
      </c>
      <c r="F10">
        <v>13851</v>
      </c>
      <c r="G10">
        <v>12266</v>
      </c>
      <c r="H10">
        <v>1203</v>
      </c>
      <c r="I10">
        <v>-1</v>
      </c>
      <c r="J10">
        <v>0</v>
      </c>
      <c r="K10">
        <v>1327</v>
      </c>
      <c r="L10">
        <v>0</v>
      </c>
      <c r="M10">
        <v>0</v>
      </c>
      <c r="N10">
        <v>0</v>
      </c>
      <c r="O10">
        <v>-0.35374203324317899</v>
      </c>
      <c r="P10">
        <v>-9</v>
      </c>
      <c r="Q10">
        <f>Table1[[#This Row],[Scored Labels]]-Table1[[#This Row],[Theoric]]</f>
        <v>8.6462579667568207</v>
      </c>
    </row>
    <row r="11" spans="1:17" x14ac:dyDescent="0.25">
      <c r="A11">
        <v>2013</v>
      </c>
      <c r="B11">
        <v>10</v>
      </c>
      <c r="C11">
        <v>30</v>
      </c>
      <c r="D11">
        <v>3</v>
      </c>
      <c r="E11" t="s">
        <v>1</v>
      </c>
      <c r="F11">
        <v>13198</v>
      </c>
      <c r="G11">
        <v>13930</v>
      </c>
      <c r="H11">
        <v>600</v>
      </c>
      <c r="I11">
        <v>-8</v>
      </c>
      <c r="J11">
        <v>0</v>
      </c>
      <c r="K11">
        <v>722</v>
      </c>
      <c r="L11">
        <v>0</v>
      </c>
      <c r="M11">
        <v>0</v>
      </c>
      <c r="N11">
        <v>0</v>
      </c>
      <c r="O11">
        <v>-6.0854377746581996</v>
      </c>
      <c r="P11">
        <v>-1</v>
      </c>
      <c r="Q11">
        <f>Table1[[#This Row],[Scored Labels]]-Table1[[#This Row],[Theoric]]</f>
        <v>-5.0854377746581996</v>
      </c>
    </row>
    <row r="12" spans="1:17" x14ac:dyDescent="0.25">
      <c r="A12">
        <v>2013</v>
      </c>
      <c r="B12">
        <v>7</v>
      </c>
      <c r="C12">
        <v>8</v>
      </c>
      <c r="D12">
        <v>1</v>
      </c>
      <c r="E12" t="s">
        <v>2</v>
      </c>
      <c r="F12">
        <v>11298</v>
      </c>
      <c r="G12">
        <v>10693</v>
      </c>
      <c r="H12">
        <v>1055</v>
      </c>
      <c r="I12">
        <v>-1</v>
      </c>
      <c r="J12">
        <v>0</v>
      </c>
      <c r="K12">
        <v>1245</v>
      </c>
      <c r="L12">
        <v>0</v>
      </c>
      <c r="M12">
        <v>0</v>
      </c>
      <c r="N12">
        <v>0</v>
      </c>
      <c r="O12">
        <v>-5.0665025711059597</v>
      </c>
      <c r="P12">
        <v>-11</v>
      </c>
      <c r="Q12">
        <f>Table1[[#This Row],[Scored Labels]]-Table1[[#This Row],[Theoric]]</f>
        <v>5.9334974288940403</v>
      </c>
    </row>
    <row r="13" spans="1:17" x14ac:dyDescent="0.25">
      <c r="A13">
        <v>2013</v>
      </c>
      <c r="B13">
        <v>9</v>
      </c>
      <c r="C13">
        <v>22</v>
      </c>
      <c r="D13">
        <v>7</v>
      </c>
      <c r="E13" t="s">
        <v>3</v>
      </c>
      <c r="F13">
        <v>10397</v>
      </c>
      <c r="G13">
        <v>13232</v>
      </c>
      <c r="H13">
        <v>2215</v>
      </c>
      <c r="I13">
        <v>17</v>
      </c>
      <c r="J13">
        <v>1</v>
      </c>
      <c r="K13">
        <v>2300</v>
      </c>
      <c r="L13">
        <v>0</v>
      </c>
      <c r="M13">
        <v>0</v>
      </c>
      <c r="N13">
        <v>0</v>
      </c>
      <c r="O13">
        <v>5.8761148452758798</v>
      </c>
      <c r="P13">
        <v>15</v>
      </c>
      <c r="Q13">
        <f>Table1[[#This Row],[Scored Labels]]-Table1[[#This Row],[Theoric]]</f>
        <v>-9.1238851547241211</v>
      </c>
    </row>
    <row r="14" spans="1:17" x14ac:dyDescent="0.25">
      <c r="A14">
        <v>2013</v>
      </c>
      <c r="B14">
        <v>8</v>
      </c>
      <c r="C14">
        <v>14</v>
      </c>
      <c r="D14">
        <v>3</v>
      </c>
      <c r="E14" t="s">
        <v>3</v>
      </c>
      <c r="F14">
        <v>14492</v>
      </c>
      <c r="G14">
        <v>13204</v>
      </c>
      <c r="H14">
        <v>925</v>
      </c>
      <c r="I14">
        <v>-7</v>
      </c>
      <c r="J14">
        <v>0</v>
      </c>
      <c r="K14">
        <v>1105</v>
      </c>
      <c r="L14">
        <v>0</v>
      </c>
      <c r="M14">
        <v>0</v>
      </c>
      <c r="N14">
        <v>0</v>
      </c>
      <c r="O14">
        <v>-9.0135240554809606</v>
      </c>
      <c r="P14">
        <v>-4</v>
      </c>
      <c r="Q14">
        <f>Table1[[#This Row],[Scored Labels]]-Table1[[#This Row],[Theoric]]</f>
        <v>-5.0135240554809606</v>
      </c>
    </row>
    <row r="15" spans="1:17" x14ac:dyDescent="0.25">
      <c r="A15">
        <v>2013</v>
      </c>
      <c r="B15">
        <v>8</v>
      </c>
      <c r="C15">
        <v>7</v>
      </c>
      <c r="D15">
        <v>3</v>
      </c>
      <c r="E15" t="s">
        <v>2</v>
      </c>
      <c r="F15">
        <v>11278</v>
      </c>
      <c r="G15">
        <v>13930</v>
      </c>
      <c r="H15">
        <v>755</v>
      </c>
      <c r="I15">
        <v>-5</v>
      </c>
      <c r="J15">
        <v>0</v>
      </c>
      <c r="K15">
        <v>900</v>
      </c>
      <c r="L15">
        <v>0</v>
      </c>
      <c r="M15">
        <v>0</v>
      </c>
      <c r="N15">
        <v>0</v>
      </c>
      <c r="O15">
        <v>-8.1164903640747106</v>
      </c>
      <c r="P15">
        <v>-15</v>
      </c>
      <c r="Q15">
        <f>Table1[[#This Row],[Scored Labels]]-Table1[[#This Row],[Theoric]]</f>
        <v>6.8835096359252894</v>
      </c>
    </row>
    <row r="16" spans="1:17" x14ac:dyDescent="0.25">
      <c r="A16">
        <v>2013</v>
      </c>
      <c r="B16">
        <v>4</v>
      </c>
      <c r="C16">
        <v>2</v>
      </c>
      <c r="D16">
        <v>2</v>
      </c>
      <c r="E16" t="s">
        <v>4</v>
      </c>
      <c r="F16">
        <v>11042</v>
      </c>
      <c r="G16">
        <v>13232</v>
      </c>
      <c r="H16">
        <v>600</v>
      </c>
      <c r="I16">
        <v>-1</v>
      </c>
      <c r="J16">
        <v>0</v>
      </c>
      <c r="K16">
        <v>620</v>
      </c>
      <c r="L16">
        <v>0</v>
      </c>
      <c r="M16">
        <v>0</v>
      </c>
      <c r="N16">
        <v>0</v>
      </c>
      <c r="O16">
        <v>-6.9544563293456996</v>
      </c>
      <c r="P16">
        <v>-8</v>
      </c>
      <c r="Q16">
        <f>Table1[[#This Row],[Scored Labels]]-Table1[[#This Row],[Theoric]]</f>
        <v>1.0455436706543004</v>
      </c>
    </row>
    <row r="17" spans="1:17" x14ac:dyDescent="0.25">
      <c r="A17">
        <v>2013</v>
      </c>
      <c r="B17">
        <v>4</v>
      </c>
      <c r="C17">
        <v>9</v>
      </c>
      <c r="D17">
        <v>2</v>
      </c>
      <c r="E17" t="s">
        <v>4</v>
      </c>
      <c r="F17">
        <v>13198</v>
      </c>
      <c r="G17">
        <v>11259</v>
      </c>
      <c r="H17">
        <v>2130</v>
      </c>
      <c r="I17">
        <v>0</v>
      </c>
      <c r="J17">
        <v>0</v>
      </c>
      <c r="K17">
        <v>2255</v>
      </c>
      <c r="L17">
        <v>0</v>
      </c>
      <c r="M17">
        <v>0</v>
      </c>
      <c r="N17">
        <v>0</v>
      </c>
      <c r="O17">
        <v>-3.5827820301055899</v>
      </c>
      <c r="P17">
        <v>2</v>
      </c>
      <c r="Q17">
        <f>Table1[[#This Row],[Scored Labels]]-Table1[[#This Row],[Theoric]]</f>
        <v>-5.5827820301055899</v>
      </c>
    </row>
    <row r="18" spans="1:17" x14ac:dyDescent="0.25">
      <c r="A18">
        <v>2013</v>
      </c>
      <c r="B18">
        <v>4</v>
      </c>
      <c r="C18">
        <v>24</v>
      </c>
      <c r="D18">
        <v>3</v>
      </c>
      <c r="E18" t="s">
        <v>5</v>
      </c>
      <c r="F18">
        <v>13891</v>
      </c>
      <c r="G18">
        <v>12266</v>
      </c>
      <c r="H18">
        <v>1130</v>
      </c>
      <c r="I18">
        <v>0</v>
      </c>
      <c r="J18">
        <v>0</v>
      </c>
      <c r="K18">
        <v>1641</v>
      </c>
      <c r="L18">
        <v>0</v>
      </c>
      <c r="M18">
        <v>0</v>
      </c>
      <c r="N18">
        <v>0</v>
      </c>
      <c r="O18">
        <v>-5.7421278953552202</v>
      </c>
      <c r="P18">
        <v>-8</v>
      </c>
      <c r="Q18">
        <f>Table1[[#This Row],[Scored Labels]]-Table1[[#This Row],[Theoric]]</f>
        <v>2.2578721046447798</v>
      </c>
    </row>
    <row r="19" spans="1:17" x14ac:dyDescent="0.25">
      <c r="A19">
        <v>2013</v>
      </c>
      <c r="B19">
        <v>9</v>
      </c>
      <c r="C19">
        <v>4</v>
      </c>
      <c r="D19">
        <v>3</v>
      </c>
      <c r="E19" t="s">
        <v>6</v>
      </c>
      <c r="F19">
        <v>12892</v>
      </c>
      <c r="G19">
        <v>11433</v>
      </c>
      <c r="H19">
        <v>2255</v>
      </c>
      <c r="I19">
        <v>-5</v>
      </c>
      <c r="J19">
        <v>0</v>
      </c>
      <c r="K19">
        <v>626</v>
      </c>
      <c r="L19">
        <v>0</v>
      </c>
      <c r="M19">
        <v>0</v>
      </c>
      <c r="N19">
        <v>0</v>
      </c>
      <c r="O19">
        <v>-11.8602504730225</v>
      </c>
      <c r="P19">
        <v>-16</v>
      </c>
      <c r="Q19">
        <f>Table1[[#This Row],[Scored Labels]]-Table1[[#This Row],[Theoric]]</f>
        <v>4.1397495269775</v>
      </c>
    </row>
    <row r="20" spans="1:17" x14ac:dyDescent="0.25">
      <c r="A20">
        <v>2013</v>
      </c>
      <c r="B20">
        <v>8</v>
      </c>
      <c r="C20">
        <v>5</v>
      </c>
      <c r="D20">
        <v>1</v>
      </c>
      <c r="E20" t="s">
        <v>2</v>
      </c>
      <c r="F20">
        <v>11298</v>
      </c>
      <c r="G20">
        <v>14908</v>
      </c>
      <c r="H20">
        <v>2135</v>
      </c>
      <c r="I20">
        <v>2</v>
      </c>
      <c r="J20">
        <v>0</v>
      </c>
      <c r="K20">
        <v>2230</v>
      </c>
      <c r="L20">
        <v>0</v>
      </c>
      <c r="M20">
        <v>0</v>
      </c>
      <c r="N20">
        <v>0</v>
      </c>
      <c r="O20">
        <v>-4.9493260383606001</v>
      </c>
      <c r="P20">
        <v>-7</v>
      </c>
      <c r="Q20">
        <f>Table1[[#This Row],[Scored Labels]]-Table1[[#This Row],[Theoric]]</f>
        <v>2.0506739616393999</v>
      </c>
    </row>
    <row r="21" spans="1:17" x14ac:dyDescent="0.25">
      <c r="A21">
        <v>2013</v>
      </c>
      <c r="B21">
        <v>7</v>
      </c>
      <c r="C21">
        <v>13</v>
      </c>
      <c r="D21">
        <v>6</v>
      </c>
      <c r="E21" t="s">
        <v>7</v>
      </c>
      <c r="F21">
        <v>11057</v>
      </c>
      <c r="G21">
        <v>14122</v>
      </c>
      <c r="H21">
        <v>950</v>
      </c>
      <c r="I21">
        <v>-3</v>
      </c>
      <c r="J21">
        <v>0</v>
      </c>
      <c r="K21">
        <v>1121</v>
      </c>
      <c r="L21">
        <v>0</v>
      </c>
      <c r="M21">
        <v>0</v>
      </c>
      <c r="N21">
        <v>0</v>
      </c>
      <c r="O21">
        <v>-3.2627720832824698</v>
      </c>
      <c r="P21">
        <v>1</v>
      </c>
      <c r="Q21">
        <f>Table1[[#This Row],[Scored Labels]]-Table1[[#This Row],[Theoric]]</f>
        <v>-4.2627720832824698</v>
      </c>
    </row>
    <row r="22" spans="1:17" x14ac:dyDescent="0.25">
      <c r="A22">
        <v>2013</v>
      </c>
      <c r="B22">
        <v>4</v>
      </c>
      <c r="C22">
        <v>24</v>
      </c>
      <c r="D22">
        <v>3</v>
      </c>
      <c r="E22" t="s">
        <v>5</v>
      </c>
      <c r="F22">
        <v>13930</v>
      </c>
      <c r="G22">
        <v>13204</v>
      </c>
      <c r="H22">
        <v>1420</v>
      </c>
      <c r="I22">
        <v>3</v>
      </c>
      <c r="J22">
        <v>0</v>
      </c>
      <c r="K22">
        <v>1758</v>
      </c>
      <c r="L22">
        <v>0</v>
      </c>
      <c r="M22">
        <v>0</v>
      </c>
      <c r="N22">
        <v>0</v>
      </c>
      <c r="O22">
        <v>-4.0983128547668501</v>
      </c>
      <c r="P22">
        <v>-6</v>
      </c>
      <c r="Q22">
        <f>Table1[[#This Row],[Scored Labels]]-Table1[[#This Row],[Theoric]]</f>
        <v>1.9016871452331499</v>
      </c>
    </row>
    <row r="23" spans="1:17" x14ac:dyDescent="0.25">
      <c r="A23">
        <v>2013</v>
      </c>
      <c r="B23">
        <v>10</v>
      </c>
      <c r="C23">
        <v>4</v>
      </c>
      <c r="D23">
        <v>5</v>
      </c>
      <c r="E23" t="s">
        <v>5</v>
      </c>
      <c r="F23">
        <v>12892</v>
      </c>
      <c r="G23">
        <v>12266</v>
      </c>
      <c r="H23">
        <v>710</v>
      </c>
      <c r="I23">
        <v>7</v>
      </c>
      <c r="J23">
        <v>0</v>
      </c>
      <c r="K23">
        <v>1225</v>
      </c>
      <c r="L23">
        <v>0</v>
      </c>
      <c r="M23">
        <v>0</v>
      </c>
      <c r="N23">
        <v>0</v>
      </c>
      <c r="O23">
        <v>-1.9357341527938801</v>
      </c>
      <c r="P23">
        <v>-11</v>
      </c>
      <c r="Q23">
        <f>Table1[[#This Row],[Scored Labels]]-Table1[[#This Row],[Theoric]]</f>
        <v>9.0642658472061193</v>
      </c>
    </row>
    <row r="24" spans="1:17" x14ac:dyDescent="0.25">
      <c r="A24">
        <v>2013</v>
      </c>
      <c r="B24">
        <v>9</v>
      </c>
      <c r="C24">
        <v>30</v>
      </c>
      <c r="D24">
        <v>1</v>
      </c>
      <c r="E24" t="s">
        <v>8</v>
      </c>
      <c r="F24">
        <v>13495</v>
      </c>
      <c r="G24">
        <v>13244</v>
      </c>
      <c r="H24">
        <v>1600</v>
      </c>
      <c r="I24">
        <v>-6</v>
      </c>
      <c r="J24">
        <v>0</v>
      </c>
      <c r="K24">
        <v>1720</v>
      </c>
      <c r="L24">
        <v>0</v>
      </c>
      <c r="M24">
        <v>0</v>
      </c>
      <c r="N24">
        <v>0</v>
      </c>
      <c r="O24">
        <v>-11.9414148330688</v>
      </c>
      <c r="P24">
        <v>-2</v>
      </c>
      <c r="Q24">
        <f>Table1[[#This Row],[Scored Labels]]-Table1[[#This Row],[Theoric]]</f>
        <v>-9.9414148330687997</v>
      </c>
    </row>
    <row r="25" spans="1:17" x14ac:dyDescent="0.25">
      <c r="A25">
        <v>2013</v>
      </c>
      <c r="B25">
        <v>10</v>
      </c>
      <c r="C25">
        <v>27</v>
      </c>
      <c r="D25">
        <v>7</v>
      </c>
      <c r="E25" t="s">
        <v>4</v>
      </c>
      <c r="F25">
        <v>14107</v>
      </c>
      <c r="G25">
        <v>12339</v>
      </c>
      <c r="H25">
        <v>935</v>
      </c>
      <c r="I25">
        <v>14</v>
      </c>
      <c r="J25">
        <v>0</v>
      </c>
      <c r="K25">
        <v>1555</v>
      </c>
      <c r="L25">
        <v>0</v>
      </c>
      <c r="M25">
        <v>0</v>
      </c>
      <c r="N25">
        <v>0</v>
      </c>
      <c r="O25">
        <v>4.3483262062072798</v>
      </c>
      <c r="P25">
        <v>5</v>
      </c>
      <c r="Q25">
        <f>Table1[[#This Row],[Scored Labels]]-Table1[[#This Row],[Theoric]]</f>
        <v>-0.65167379379272017</v>
      </c>
    </row>
    <row r="26" spans="1:17" x14ac:dyDescent="0.25">
      <c r="A26">
        <v>2013</v>
      </c>
      <c r="B26">
        <v>7</v>
      </c>
      <c r="C26">
        <v>18</v>
      </c>
      <c r="D26">
        <v>4</v>
      </c>
      <c r="E26" t="s">
        <v>4</v>
      </c>
      <c r="F26">
        <v>15016</v>
      </c>
      <c r="G26">
        <v>13232</v>
      </c>
      <c r="H26">
        <v>1215</v>
      </c>
      <c r="I26">
        <v>12</v>
      </c>
      <c r="J26">
        <v>0</v>
      </c>
      <c r="K26">
        <v>1315</v>
      </c>
      <c r="L26">
        <v>0</v>
      </c>
      <c r="M26">
        <v>0</v>
      </c>
      <c r="N26">
        <v>0</v>
      </c>
      <c r="O26">
        <v>8.6689662933349592</v>
      </c>
      <c r="P26">
        <v>19</v>
      </c>
      <c r="Q26">
        <f>Table1[[#This Row],[Scored Labels]]-Table1[[#This Row],[Theoric]]</f>
        <v>-10.331033706665041</v>
      </c>
    </row>
  </sheetData>
  <conditionalFormatting sqref="Q2:Q26">
    <cfRule type="cellIs" dxfId="0" priority="2" operator="greaterThan">
      <formula>10</formula>
    </cfRule>
    <cfRule type="cellIs" dxfId="1" priority="1" operator="lessThan">
      <formula>-10</formula>
    </cfRule>
  </conditionalFormatting>
  <pageMargins left="0.7" right="0.7" top="0.75" bottom="0.75" header="0.3" footer="0.3"/>
  <tableParts count="1">
    <tablePart r:id="rId1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9FF461E6-0687-48F6-B496-B693E7C0AFF4}">
          <xm:f>'Test-Flights-Solved'!$A$1</xm:f>
        </x15:webExtension>
        <x15:webExtension appRef="{B05D4DEC-B267-4F23-BE74-1689C9224903}">
          <xm:f>Table1[#All]</xm:f>
        </x15:webExtension>
        <x15:webExtension appRef="{BBCBAB4B-38E3-42B0-91D8-18ED7608C008}">
          <xm:f>'Test-Flights-Solved'!O1</xm:f>
        </x15:webExtension>
        <x15:webExtension appRef="{DFD292AA-DA20-4874-B688-F19E9CEC718E}">
          <xm:f>'Test-Flights-Solved'!O1</xm:f>
        </x15:webExtension>
        <x15:webExtension appRef="{A867A3F3-9947-4145-8CEB-CD69401BF6E4}">
          <xm:f>'Test-Flights-Solved'!O1:O26</xm:f>
        </x15:webExtension>
        <x15:webExtension appRef="{47299735-F146-40A6-B677-957BD15FFB4D}">
          <xm:f>'Test-Flights-Solved'!$A$1:$N$26</xm:f>
        </x15:webExtension>
        <x15:webExtension appRef="{1CDC69D1-3250-4EAF-8360-6C9ECAF875B5}">
          <xm:f>'Test-Flights-Solved'!O1</xm:f>
        </x15:webExtension>
        <x15:webExtension appRef="{3A1BFEA9-31BC-46F4-BDD9-5E1985FC1266}">
          <xm:f>'Test-Flights-Solved'!O1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Test-Flights-Solved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Campos</dc:creator>
  <cp:lastModifiedBy>Ikos</cp:lastModifiedBy>
  <dcterms:created xsi:type="dcterms:W3CDTF">2018-02-17T02:53:24Z</dcterms:created>
  <dcterms:modified xsi:type="dcterms:W3CDTF">2018-02-17T02:56:50Z</dcterms:modified>
</cp:coreProperties>
</file>