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ta Udin\Kuliah\7. TUGAS AKHIR\Arm Manipulator\Referensi\AR4 6DOF Manipulator\"/>
    </mc:Choice>
  </mc:AlternateContent>
  <xr:revisionPtr revIDLastSave="0" documentId="13_ncr:1_{6C159B3C-F861-42C8-8D5F-43BDA1EBE8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20" i="1"/>
  <c r="C11" i="1"/>
  <c r="C8" i="1"/>
  <c r="E8" i="1" s="1"/>
  <c r="C5" i="1"/>
  <c r="E5" i="1" s="1"/>
  <c r="C17" i="1"/>
  <c r="E17" i="1" s="1"/>
  <c r="F2" i="1" l="1"/>
  <c r="E14" i="1"/>
  <c r="F14" i="1" s="1"/>
  <c r="G14" i="1" s="1"/>
  <c r="H14" i="1" s="1"/>
  <c r="I14" i="1" s="1"/>
  <c r="K14" i="1" l="1"/>
  <c r="D11" i="1"/>
  <c r="F11" i="1" s="1"/>
</calcChain>
</file>

<file path=xl/sharedStrings.xml><?xml version="1.0" encoding="utf-8"?>
<sst xmlns="http://schemas.openxmlformats.org/spreadsheetml/2006/main" count="42" uniqueCount="20">
  <si>
    <t>J1</t>
  </si>
  <si>
    <t>motor gear box ratio</t>
  </si>
  <si>
    <t>pulley ratio</t>
  </si>
  <si>
    <t>steps per motor revolution</t>
  </si>
  <si>
    <t>steps per degree</t>
  </si>
  <si>
    <t>total reduction</t>
  </si>
  <si>
    <t>screw lead</t>
  </si>
  <si>
    <t>circumference per degree</t>
  </si>
  <si>
    <t>drive circumference</t>
  </si>
  <si>
    <t>drive degrees per motor revolution</t>
  </si>
  <si>
    <t>J4</t>
  </si>
  <si>
    <t>J5</t>
  </si>
  <si>
    <t>pulley radius</t>
  </si>
  <si>
    <t xml:space="preserve">belt width </t>
  </si>
  <si>
    <t>total drive radius</t>
  </si>
  <si>
    <t>J6</t>
  </si>
  <si>
    <t>J2</t>
  </si>
  <si>
    <t>J3</t>
  </si>
  <si>
    <t>J7</t>
  </si>
  <si>
    <t>steps per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</si>
</sst>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F4" sqref="F4"/>
    </sheetView>
  </sheetViews>
  <sheetFormatPr defaultRowHeight="14.4" x14ac:dyDescent="0.3"/>
  <cols>
    <col min="1" max="1" width="8.88671875" style="1"/>
    <col min="2" max="2" width="14" style="1" customWidth="1"/>
    <col min="3" max="3" width="13.6640625" style="1" customWidth="1"/>
    <col min="4" max="4" width="17.109375" style="1" customWidth="1"/>
    <col min="5" max="5" width="13.88671875" style="1" customWidth="1"/>
    <col min="6" max="6" width="16.88671875" style="1" customWidth="1"/>
    <col min="7" max="7" width="13.77734375" style="1" customWidth="1"/>
    <col min="8" max="8" width="18.33203125" style="1" customWidth="1"/>
    <col min="9" max="9" width="12.77734375" style="1" customWidth="1"/>
    <col min="10" max="10" width="18.33203125" style="1" customWidth="1"/>
    <col min="11" max="11" width="14.88671875" style="1" customWidth="1"/>
    <col min="12" max="12" width="13.44140625" style="1" customWidth="1"/>
    <col min="13" max="16384" width="8.88671875" style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</row>
    <row r="2" spans="1:11" x14ac:dyDescent="0.3">
      <c r="A2" s="2"/>
      <c r="B2" s="2">
        <v>10</v>
      </c>
      <c r="C2" s="2">
        <v>4</v>
      </c>
      <c r="D2" s="2">
        <f>B2*C2</f>
        <v>40</v>
      </c>
      <c r="E2" s="2">
        <v>400</v>
      </c>
      <c r="F2" s="4">
        <f>(D2*E2)/360</f>
        <v>44.444444444444443</v>
      </c>
    </row>
    <row r="4" spans="1:11" ht="28.8" x14ac:dyDescent="0.3">
      <c r="A4" s="3" t="s">
        <v>16</v>
      </c>
      <c r="B4" s="3" t="s">
        <v>1</v>
      </c>
      <c r="C4" s="3" t="s">
        <v>5</v>
      </c>
      <c r="D4" s="3" t="s">
        <v>3</v>
      </c>
      <c r="E4" s="3" t="s">
        <v>4</v>
      </c>
    </row>
    <row r="5" spans="1:11" x14ac:dyDescent="0.3">
      <c r="A5" s="2"/>
      <c r="B5" s="2">
        <v>50</v>
      </c>
      <c r="C5" s="2">
        <f>B5</f>
        <v>50</v>
      </c>
      <c r="D5" s="2">
        <v>400</v>
      </c>
      <c r="E5" s="4">
        <f>(C5*D5)/360</f>
        <v>55.555555555555557</v>
      </c>
    </row>
    <row r="7" spans="1:11" ht="28.8" x14ac:dyDescent="0.3">
      <c r="A7" s="3" t="s">
        <v>17</v>
      </c>
      <c r="B7" s="3" t="s">
        <v>1</v>
      </c>
      <c r="C7" s="3" t="s">
        <v>5</v>
      </c>
      <c r="D7" s="3" t="s">
        <v>3</v>
      </c>
      <c r="E7" s="3" t="s">
        <v>4</v>
      </c>
    </row>
    <row r="8" spans="1:11" x14ac:dyDescent="0.3">
      <c r="A8" s="2"/>
      <c r="B8" s="2">
        <v>50</v>
      </c>
      <c r="C8" s="2">
        <f>B8</f>
        <v>50</v>
      </c>
      <c r="D8" s="2">
        <v>400</v>
      </c>
      <c r="E8" s="4">
        <f>(C8*D8)/360</f>
        <v>55.555555555555557</v>
      </c>
    </row>
    <row r="10" spans="1:11" ht="43.2" x14ac:dyDescent="0.3">
      <c r="A10" s="3" t="s">
        <v>10</v>
      </c>
      <c r="B10" s="3" t="s">
        <v>1</v>
      </c>
      <c r="C10" s="3" t="s">
        <v>2</v>
      </c>
      <c r="D10" s="3" t="s">
        <v>5</v>
      </c>
      <c r="E10" s="3" t="s">
        <v>3</v>
      </c>
      <c r="F10" s="3" t="s">
        <v>4</v>
      </c>
    </row>
    <row r="11" spans="1:11" x14ac:dyDescent="0.3">
      <c r="A11" s="2"/>
      <c r="B11" s="2">
        <v>16</v>
      </c>
      <c r="C11" s="2">
        <f>28/10</f>
        <v>2.8</v>
      </c>
      <c r="D11" s="2">
        <f>B11*C11</f>
        <v>44.8</v>
      </c>
      <c r="E11" s="2">
        <v>400</v>
      </c>
      <c r="F11" s="4">
        <f>(D11*E11)/360</f>
        <v>49.777777777777779</v>
      </c>
    </row>
    <row r="13" spans="1:11" ht="42" customHeight="1" x14ac:dyDescent="0.3">
      <c r="A13" s="3" t="s">
        <v>11</v>
      </c>
      <c r="B13" s="3" t="s">
        <v>6</v>
      </c>
      <c r="C13" s="3" t="s">
        <v>12</v>
      </c>
      <c r="D13" s="3" t="s">
        <v>13</v>
      </c>
      <c r="E13" s="3" t="s">
        <v>14</v>
      </c>
      <c r="F13" s="3" t="s">
        <v>8</v>
      </c>
      <c r="G13" s="3" t="s">
        <v>7</v>
      </c>
      <c r="H13" s="3" t="s">
        <v>9</v>
      </c>
      <c r="I13" s="3" t="s">
        <v>5</v>
      </c>
      <c r="J13" s="3" t="s">
        <v>3</v>
      </c>
      <c r="K13" s="3" t="s">
        <v>4</v>
      </c>
    </row>
    <row r="14" spans="1:11" x14ac:dyDescent="0.3">
      <c r="A14" s="2"/>
      <c r="B14" s="2">
        <v>8</v>
      </c>
      <c r="C14" s="2">
        <v>11.9</v>
      </c>
      <c r="D14" s="2">
        <v>2.5</v>
      </c>
      <c r="E14" s="2">
        <f>C14+(D14/4)</f>
        <v>12.525</v>
      </c>
      <c r="F14" s="2">
        <f>(E14*2)*3.14159265358979</f>
        <v>78.696895972424244</v>
      </c>
      <c r="G14" s="2">
        <f>F14/360</f>
        <v>0.21860248881228955</v>
      </c>
      <c r="H14" s="2">
        <f>G14/B14</f>
        <v>2.7325311101536194E-2</v>
      </c>
      <c r="I14" s="2">
        <f>360*H14</f>
        <v>9.8371119965530305</v>
      </c>
      <c r="J14" s="2">
        <v>800</v>
      </c>
      <c r="K14" s="4">
        <f>(I14*J14)/360</f>
        <v>21.860248881228959</v>
      </c>
    </row>
    <row r="16" spans="1:11" ht="28.8" x14ac:dyDescent="0.3">
      <c r="A16" s="3" t="s">
        <v>15</v>
      </c>
      <c r="B16" s="3" t="s">
        <v>1</v>
      </c>
      <c r="C16" s="3" t="s">
        <v>5</v>
      </c>
      <c r="D16" s="3" t="s">
        <v>3</v>
      </c>
      <c r="E16" s="3" t="s">
        <v>4</v>
      </c>
    </row>
    <row r="17" spans="1:5" x14ac:dyDescent="0.3">
      <c r="A17" s="2"/>
      <c r="B17" s="2">
        <v>20</v>
      </c>
      <c r="C17" s="2">
        <f>B17</f>
        <v>20</v>
      </c>
      <c r="D17" s="2">
        <v>400</v>
      </c>
      <c r="E17" s="4">
        <f>(C17*D17)/360</f>
        <v>22.222222222222221</v>
      </c>
    </row>
    <row r="19" spans="1:5" ht="43.2" x14ac:dyDescent="0.3">
      <c r="A19" s="3" t="s">
        <v>18</v>
      </c>
      <c r="B19" s="3" t="s">
        <v>6</v>
      </c>
      <c r="C19" s="3" t="s">
        <v>3</v>
      </c>
      <c r="D19" s="3" t="s">
        <v>19</v>
      </c>
    </row>
    <row r="20" spans="1:5" x14ac:dyDescent="0.3">
      <c r="A20" s="2"/>
      <c r="B20" s="2">
        <v>4</v>
      </c>
      <c r="C20" s="2">
        <v>400</v>
      </c>
      <c r="D20" s="4">
        <f>C20/B20</f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Alfonsus Giovanni</cp:lastModifiedBy>
  <dcterms:created xsi:type="dcterms:W3CDTF">2015-06-05T18:17:20Z</dcterms:created>
  <dcterms:modified xsi:type="dcterms:W3CDTF">2024-11-18T04:28:40Z</dcterms:modified>
</cp:coreProperties>
</file>