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562C2DA-8578-4BE1-96A9-454780BD08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L25" i="1" l="1"/>
  <c r="J26" i="1"/>
  <c r="I26" i="1"/>
  <c r="H26" i="1"/>
  <c r="G26" i="1"/>
  <c r="F26" i="1"/>
  <c r="E26" i="1"/>
  <c r="D26" i="1"/>
  <c r="C26" i="1"/>
  <c r="B26" i="1"/>
  <c r="K26" i="1" s="1"/>
  <c r="J25" i="1"/>
  <c r="K25" i="1" s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M22" i="1"/>
  <c r="L22" i="1"/>
  <c r="K22" i="1"/>
  <c r="M20" i="1"/>
  <c r="L20" i="1"/>
  <c r="K20" i="1"/>
  <c r="M18" i="1"/>
  <c r="L18" i="1"/>
  <c r="K18" i="1"/>
  <c r="M16" i="1"/>
  <c r="L16" i="1"/>
  <c r="K16" i="1"/>
  <c r="M14" i="1"/>
  <c r="L14" i="1"/>
  <c r="L24" i="1" s="1"/>
  <c r="K14" i="1"/>
  <c r="K24" i="1" s="1"/>
  <c r="M12" i="1"/>
  <c r="L12" i="1"/>
  <c r="K12" i="1"/>
  <c r="M10" i="1"/>
  <c r="L10" i="1"/>
  <c r="K10" i="1"/>
  <c r="M8" i="1"/>
  <c r="L8" i="1"/>
  <c r="K8" i="1"/>
  <c r="M6" i="1"/>
  <c r="L6" i="1"/>
  <c r="K6" i="1"/>
  <c r="M4" i="1"/>
  <c r="L4" i="1"/>
  <c r="K4" i="1"/>
  <c r="M2" i="1"/>
  <c r="M24" i="1" s="1"/>
  <c r="L2" i="1"/>
  <c r="K2" i="1"/>
</calcChain>
</file>

<file path=xl/sharedStrings.xml><?xml version="1.0" encoding="utf-8"?>
<sst xmlns="http://schemas.openxmlformats.org/spreadsheetml/2006/main" count="36" uniqueCount="33">
  <si>
    <t>Actividades
Factores</t>
  </si>
  <si>
    <t>Proceso de separacion</t>
  </si>
  <si>
    <t>Ubicacion de actividades</t>
  </si>
  <si>
    <t>Transporte</t>
  </si>
  <si>
    <t>Sitios de almacenamiento</t>
  </si>
  <si>
    <t>Ruido</t>
  </si>
  <si>
    <t>Manejo de desechos</t>
  </si>
  <si>
    <t>Tratamiento de desechos</t>
  </si>
  <si>
    <t>Uso de maquinaria</t>
  </si>
  <si>
    <t>Reciclaje</t>
  </si>
  <si>
    <t>Afectaciones positivas</t>
  </si>
  <si>
    <t>Afectaciones negativas</t>
  </si>
  <si>
    <t>Agregacion de impactos</t>
  </si>
  <si>
    <t>Salud y seguridad</t>
  </si>
  <si>
    <t>Deterioro de la calidad de suelo</t>
  </si>
  <si>
    <t>Contaminacion del aire</t>
  </si>
  <si>
    <t>Empleo(Personal capacitado)</t>
  </si>
  <si>
    <t>Desechos combustibles</t>
  </si>
  <si>
    <t>Zona residencial</t>
  </si>
  <si>
    <t>Emicion de gases</t>
  </si>
  <si>
    <t>Estilo de vida</t>
  </si>
  <si>
    <t>Generacion de polvo</t>
  </si>
  <si>
    <t>Eliminacion de residuos solidos</t>
  </si>
  <si>
    <t>Vista panoramica y paisaje</t>
  </si>
  <si>
    <t>Impacto Bajo</t>
  </si>
  <si>
    <t>1 - 30</t>
  </si>
  <si>
    <t>Impacto Medio</t>
  </si>
  <si>
    <t>31 - 61</t>
  </si>
  <si>
    <t>Impacto Severo</t>
  </si>
  <si>
    <t>61 - 92</t>
  </si>
  <si>
    <t>Impacto Critico</t>
  </si>
  <si>
    <t>&gt; 93</t>
  </si>
  <si>
    <t>VALORACION DE IMPACTOS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</si>
</sst>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&quot;DM Sans&quot;"/>
    </font>
    <font>
      <sz val="10"/>
      <color theme="1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sz val="9"/>
      <color theme="1"/>
      <name val="&quot;Google Sans Mono&quot;"/>
    </font>
    <font>
      <sz val="11"/>
      <color theme="0"/>
      <name val="Calibri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9"/>
        <bgColor rgb="FFFFFF00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0" borderId="3" xfId="0" applyFont="1" applyBorder="1"/>
    <xf numFmtId="0" fontId="2" fillId="3" borderId="5" xfId="0" applyFont="1" applyFill="1" applyBorder="1" applyAlignment="1">
      <alignment horizontal="center" vertical="top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4" borderId="5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0" fontId="4" fillId="0" borderId="5" xfId="0" applyFont="1" applyBorder="1"/>
    <xf numFmtId="0" fontId="3" fillId="0" borderId="4" xfId="0" applyFont="1" applyBorder="1" applyAlignment="1">
      <alignment horizontal="center"/>
    </xf>
    <xf numFmtId="0" fontId="2" fillId="5" borderId="5" xfId="0" applyFont="1" applyFill="1" applyBorder="1" applyAlignment="1">
      <alignment horizontal="right"/>
    </xf>
    <xf numFmtId="0" fontId="3" fillId="6" borderId="0" xfId="0" applyFont="1" applyFill="1" applyAlignment="1">
      <alignment horizontal="center"/>
    </xf>
    <xf numFmtId="0" fontId="4" fillId="7" borderId="4" xfId="0" applyFont="1" applyFill="1" applyBorder="1"/>
    <xf numFmtId="0" fontId="4" fillId="7" borderId="7" xfId="0" applyFont="1" applyFill="1" applyBorder="1"/>
    <xf numFmtId="0" fontId="4" fillId="7" borderId="5" xfId="0" applyFont="1" applyFill="1" applyBorder="1"/>
    <xf numFmtId="0" fontId="7" fillId="8" borderId="6" xfId="0" applyFont="1" applyFill="1" applyBorder="1" applyAlignment="1">
      <alignment horizontal="center"/>
    </xf>
    <xf numFmtId="0" fontId="8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6"/>
  <sheetViews>
    <sheetView tabSelected="1" workbookViewId="0">
      <selection activeCell="O15" sqref="O15"/>
    </sheetView>
  </sheetViews>
  <sheetFormatPr baseColWidth="10" defaultColWidth="12.6640625" defaultRowHeight="15.75" customHeight="1"/>
  <cols>
    <col min="1" max="1" width="26.44140625" customWidth="1"/>
    <col min="2" max="2" width="5.6640625" customWidth="1"/>
    <col min="3" max="3" width="6.21875" customWidth="1"/>
    <col min="4" max="4" width="5.21875" customWidth="1"/>
    <col min="5" max="5" width="6.109375" customWidth="1"/>
    <col min="6" max="6" width="4.33203125" customWidth="1"/>
    <col min="7" max="7" width="4.77734375" customWidth="1"/>
    <col min="8" max="8" width="5.44140625" customWidth="1"/>
    <col min="9" max="9" width="4.44140625" customWidth="1"/>
    <col min="10" max="10" width="3.6640625" customWidth="1"/>
    <col min="11" max="11" width="5" customWidth="1"/>
    <col min="12" max="12" width="4.21875" customWidth="1"/>
    <col min="13" max="13" width="4.33203125" customWidth="1"/>
    <col min="14" max="14" width="14.21875" customWidth="1"/>
    <col min="15" max="15" width="13.33203125" customWidth="1"/>
  </cols>
  <sheetData>
    <row r="1" spans="1:13" ht="118.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13</v>
      </c>
      <c r="B2" s="4">
        <v>6</v>
      </c>
      <c r="C2" s="4">
        <v>6</v>
      </c>
      <c r="D2" s="4">
        <v>3</v>
      </c>
      <c r="E2" s="4">
        <v>-5</v>
      </c>
      <c r="F2" s="4">
        <v>-8</v>
      </c>
      <c r="G2" s="4">
        <v>6</v>
      </c>
      <c r="H2" s="4">
        <v>3</v>
      </c>
      <c r="I2" s="4">
        <v>-5</v>
      </c>
      <c r="J2" s="4">
        <v>6</v>
      </c>
      <c r="K2" s="13">
        <f>(IF((B2*B3)&gt;0,1,0))+(IF((C2*C3)&gt;0,1,0))+(IF((D2*D3)&gt;0,1,0))+(IF((E2*E3)&gt;0,1,0))+(IF((F2*F3)&gt;0,1,0))+(IF((G2*G3)&gt;0,1,0))+(IF((H2*H3)&gt;0,1,0))+(IF((I2*I3)&gt;0,1,0))+(IF((J2*J3)&gt;0,1,0))</f>
        <v>6</v>
      </c>
      <c r="L2" s="13">
        <f>(IF((B2*B3)&lt;0,1,0))+(IF((C2*C3)&lt;0,1,0))+(IF((D2*D3)&lt;0,1,0))+(IF((E2*E3)&lt;0,1,0))+(IF((F2*F3)&lt;0,1,0))+(IF((G2*G3)&lt;0,1,0))+(IF((H2*H3)&lt;0,1,0))+(IF((I2*I3)&lt;0,1,0))+(IF((J2*J3)&lt;0,1,0))</f>
        <v>3</v>
      </c>
      <c r="M2" s="15">
        <f>(B2*B3)+(C2*C3)+(D2*D3)+(E2*E3)+(F2*F3)+(G2*G3)+(H2*H3)+(I2*I3)+(J2*J3)</f>
        <v>86</v>
      </c>
    </row>
    <row r="3" spans="1:13">
      <c r="A3" s="5"/>
      <c r="B3" s="6">
        <v>5</v>
      </c>
      <c r="C3" s="6">
        <v>5</v>
      </c>
      <c r="D3" s="6">
        <v>6</v>
      </c>
      <c r="E3" s="6">
        <v>6</v>
      </c>
      <c r="F3" s="6">
        <v>2</v>
      </c>
      <c r="G3" s="6">
        <v>5</v>
      </c>
      <c r="H3" s="6">
        <v>6</v>
      </c>
      <c r="I3" s="6">
        <v>6</v>
      </c>
      <c r="J3" s="6">
        <v>6</v>
      </c>
      <c r="K3" s="14"/>
      <c r="L3" s="14"/>
      <c r="M3" s="14"/>
    </row>
    <row r="4" spans="1:13">
      <c r="A4" s="3" t="s">
        <v>14</v>
      </c>
      <c r="B4" s="4">
        <v>6</v>
      </c>
      <c r="C4" s="4">
        <v>6</v>
      </c>
      <c r="D4" s="4">
        <v>8</v>
      </c>
      <c r="E4" s="4"/>
      <c r="F4" s="4"/>
      <c r="G4" s="4">
        <v>-5</v>
      </c>
      <c r="H4" s="4">
        <v>3</v>
      </c>
      <c r="I4" s="4">
        <v>-5</v>
      </c>
      <c r="J4" s="4">
        <v>6</v>
      </c>
      <c r="K4" s="13">
        <f>(IF((B4*B5)&gt;0,1,0))+(IF((C4*C5)&gt;0,1,0))+(IF((D4*D5)&gt;0,1,0))+(IF((E4*E5)&gt;0,1,0))+(IF((F4*F5)&gt;0,1,0))+(IF((G4*G5)&gt;0,1,0))+(IF((H4*H5)&gt;0,1,0))+(IF((I4*I5)&gt;0,1,0))+(IF((J4*J5)&gt;0,1,0))</f>
        <v>5</v>
      </c>
      <c r="L4" s="13">
        <f>(IF((B4*B5)&lt;0,1,0))+(IF((C4*C5)&lt;0,1,0))+(IF((D4*D5)&lt;0,1,0))+(IF((E4*E5)&lt;0,1,0))+(IF((F4*F5)&lt;0,1,0))+(IF((G4*G5)&lt;0,1,0))+(IF((H4*H5)&lt;0,1,0))+(IF((I4*I5)&lt;0,1,0))+(IF((J4*J5)&lt;0,1,0))</f>
        <v>2</v>
      </c>
      <c r="M4" s="15">
        <f>(B4*B5)+(C4*C5)+(D4*D5)+(E4*E5)+(F4*F5)+(G4*G5)+(H4*H5)+(I4*I5)+(J4*J5)</f>
        <v>70</v>
      </c>
    </row>
    <row r="5" spans="1:13">
      <c r="A5" s="5"/>
      <c r="B5" s="6">
        <v>5</v>
      </c>
      <c r="C5" s="6">
        <v>5</v>
      </c>
      <c r="D5" s="6">
        <v>2</v>
      </c>
      <c r="E5" s="6"/>
      <c r="F5" s="6"/>
      <c r="G5" s="6">
        <v>6</v>
      </c>
      <c r="H5" s="6">
        <v>6</v>
      </c>
      <c r="I5" s="6">
        <v>6</v>
      </c>
      <c r="J5" s="6">
        <v>6</v>
      </c>
      <c r="K5" s="14"/>
      <c r="L5" s="14"/>
      <c r="M5" s="14"/>
    </row>
    <row r="6" spans="1:13">
      <c r="A6" s="3" t="s">
        <v>15</v>
      </c>
      <c r="B6" s="4">
        <v>-8</v>
      </c>
      <c r="C6" s="4">
        <v>-8</v>
      </c>
      <c r="D6" s="4">
        <v>-8</v>
      </c>
      <c r="E6" s="4"/>
      <c r="F6" s="4"/>
      <c r="G6" s="4">
        <v>-5</v>
      </c>
      <c r="H6" s="4">
        <v>3</v>
      </c>
      <c r="I6" s="4">
        <v>-5</v>
      </c>
      <c r="J6" s="4">
        <v>3</v>
      </c>
      <c r="K6" s="13">
        <f>(IF((B6*B7)&gt;0,1,0))+(IF((C6*C7)&gt;0,1,0))+(IF((D6*D7)&gt;0,1,0))+(IF((E6*E7)&gt;0,1,0))+(IF((F6*F7)&gt;0,1,0))+(IF((G6*G7)&gt;0,1,0))+(IF((H6*H7)&gt;0,1,0))+(IF((I6*I7)&gt;0,1,0))+(IF((J6*J7)&gt;0,1,0))</f>
        <v>2</v>
      </c>
      <c r="L6" s="13">
        <f>(IF((B6*B7)&lt;0,1,0))+(IF((C6*C7)&lt;0,1,0))+(IF((D6*D7)&lt;0,1,0))+(IF((E6*E7)&lt;0,1,0))+(IF((F6*F7)&lt;0,1,0))+(IF((G6*G7)&lt;0,1,0))+(IF((H6*H7)&lt;0,1,0))+(IF((I6*I7)&lt;0,1,0))+(IF((J6*J7)&lt;0,1,0))</f>
        <v>5</v>
      </c>
      <c r="M6" s="15">
        <f>(B6*B7)+(C6*C7)+(D6*D7)+(E6*E7)+(F6*F7)+(G6*G7)+(H6*H7)+(I6*I7)+(J6*J7)</f>
        <v>-72</v>
      </c>
    </row>
    <row r="7" spans="1:13">
      <c r="A7" s="5"/>
      <c r="B7" s="6">
        <v>2</v>
      </c>
      <c r="C7" s="6">
        <v>2</v>
      </c>
      <c r="D7" s="6">
        <v>2</v>
      </c>
      <c r="E7" s="6"/>
      <c r="F7" s="6"/>
      <c r="G7" s="6">
        <v>6</v>
      </c>
      <c r="H7" s="6">
        <v>6</v>
      </c>
      <c r="I7" s="6">
        <v>6</v>
      </c>
      <c r="J7" s="6">
        <v>6</v>
      </c>
      <c r="K7" s="14"/>
      <c r="L7" s="14"/>
      <c r="M7" s="14"/>
    </row>
    <row r="8" spans="1:13">
      <c r="A8" s="3" t="s">
        <v>16</v>
      </c>
      <c r="B8" s="4">
        <v>6</v>
      </c>
      <c r="C8" s="4">
        <v>-8</v>
      </c>
      <c r="D8" s="4">
        <v>-8</v>
      </c>
      <c r="E8" s="4"/>
      <c r="F8" s="4"/>
      <c r="G8" s="4">
        <v>-5</v>
      </c>
      <c r="H8" s="4">
        <v>3</v>
      </c>
      <c r="I8" s="4">
        <v>-5</v>
      </c>
      <c r="J8" s="4">
        <v>3</v>
      </c>
      <c r="K8" s="13">
        <f>(IF((B8*B9)&gt;0,1,0))+(IF((C8*C9)&gt;0,1,0))+(IF((D8*D9)&gt;0,1,0))+(IF((E8*E9)&gt;0,1,0))+(IF((F8*F9)&gt;0,1,0))+(IF((G8*G9)&gt;0,1,0))+(IF((H8*H9)&gt;0,1,0))+(IF((I8*I9)&gt;0,1,0))+(IF((J8*J9)&gt;0,1,0))</f>
        <v>3</v>
      </c>
      <c r="L8" s="13">
        <f>(IF((B8*B9)&lt;0,1,0))+(IF((C8*C9)&lt;0,1,0))+(IF((D8*D9)&lt;0,1,0))+(IF((E8*E9)&lt;0,1,0))+(IF((F8*F9)&lt;0,1,0))+(IF((G8*G9)&lt;0,1,0))+(IF((H8*H9)&lt;0,1,0))+(IF((I8*I9)&lt;0,1,0))+(IF((J8*J9)&lt;0,1,0))</f>
        <v>4</v>
      </c>
      <c r="M8" s="15">
        <f>(B8*B9)+(C8*C9)+(D8*D9)+(E8*E9)+(F8*F9)+(G8*G9)+(H8*H9)+(I8*I9)+(J8*J9)</f>
        <v>-20</v>
      </c>
    </row>
    <row r="9" spans="1:13">
      <c r="A9" s="5"/>
      <c r="B9" s="6">
        <v>6</v>
      </c>
      <c r="C9" s="6">
        <v>2</v>
      </c>
      <c r="D9" s="6">
        <v>2</v>
      </c>
      <c r="E9" s="6"/>
      <c r="F9" s="6"/>
      <c r="G9" s="6">
        <v>6</v>
      </c>
      <c r="H9" s="6">
        <v>6</v>
      </c>
      <c r="I9" s="6">
        <v>6</v>
      </c>
      <c r="J9" s="6">
        <v>6</v>
      </c>
      <c r="K9" s="14"/>
      <c r="L9" s="14"/>
      <c r="M9" s="14"/>
    </row>
    <row r="10" spans="1:13">
      <c r="A10" s="3" t="s">
        <v>17</v>
      </c>
      <c r="B10" s="4">
        <v>6</v>
      </c>
      <c r="C10" s="4">
        <v>6</v>
      </c>
      <c r="D10" s="4">
        <v>-8</v>
      </c>
      <c r="E10" s="4"/>
      <c r="F10" s="4"/>
      <c r="G10" s="4">
        <v>-5</v>
      </c>
      <c r="H10" s="4">
        <v>3</v>
      </c>
      <c r="I10" s="4">
        <v>-5</v>
      </c>
      <c r="J10" s="4">
        <v>6</v>
      </c>
      <c r="K10" s="13">
        <f>(IF((B10*B11)&gt;0,1,0))+(IF((C10*C11)&gt;0,1,0))+(IF((D10*D11)&gt;0,1,0))+(IF((E10*E11)&gt;0,1,0))+(IF((F10*F11)&gt;0,1,0))+(IF((G10*G11)&gt;0,1,0))+(IF((H10*H11)&gt;0,1,0))+(IF((I10*I11)&gt;0,1,0))+(IF((J10*J11)&gt;0,1,0))</f>
        <v>4</v>
      </c>
      <c r="L10" s="13">
        <f>(IF((B10*B11)&lt;0,1,0))+(IF((C10*C11)&lt;0,1,0))+(IF((D10*D11)&lt;0,1,0))+(IF((E10*E11)&lt;0,1,0))+(IF((F10*F11)&lt;0,1,0))+(IF((G10*G11)&lt;0,1,0))+(IF((H10*H11)&lt;0,1,0))+(IF((I10*I11)&lt;0,1,0))+(IF((J10*J11)&lt;0,1,0))</f>
        <v>3</v>
      </c>
      <c r="M10" s="15">
        <f>(B10*B11)+(C10*C11)+(D10*D11)+(E10*E11)+(F10*F11)+(G10*G11)+(H10*H11)+(I10*I11)+(J10*J11)</f>
        <v>44</v>
      </c>
    </row>
    <row r="11" spans="1:13">
      <c r="A11" s="5"/>
      <c r="B11" s="6">
        <v>6</v>
      </c>
      <c r="C11" s="6">
        <v>5</v>
      </c>
      <c r="D11" s="6">
        <v>2</v>
      </c>
      <c r="E11" s="6"/>
      <c r="F11" s="6"/>
      <c r="G11" s="6">
        <v>6</v>
      </c>
      <c r="H11" s="6">
        <v>6</v>
      </c>
      <c r="I11" s="6">
        <v>6</v>
      </c>
      <c r="J11" s="6">
        <v>6</v>
      </c>
      <c r="K11" s="14"/>
      <c r="L11" s="14"/>
      <c r="M11" s="14"/>
    </row>
    <row r="12" spans="1:13">
      <c r="A12" s="3" t="s">
        <v>18</v>
      </c>
      <c r="B12" s="4">
        <v>-8</v>
      </c>
      <c r="C12" s="4">
        <v>6</v>
      </c>
      <c r="D12" s="4">
        <v>-8</v>
      </c>
      <c r="E12" s="4"/>
      <c r="F12" s="4"/>
      <c r="G12" s="4">
        <v>6</v>
      </c>
      <c r="H12" s="4">
        <v>3</v>
      </c>
      <c r="I12" s="4">
        <v>-5</v>
      </c>
      <c r="J12" s="4">
        <v>3</v>
      </c>
      <c r="K12" s="13">
        <f>(IF((B12*B13)&gt;0,1,0))+(IF((C12*C13)&gt;0,1,0))+(IF((D12*D13)&gt;0,1,0))+(IF((E12*E13)&gt;0,1,0))+(IF((F12*F13)&gt;0,1,0))+(IF((G12*G13)&gt;0,1,0))+(IF((H12*H13)&gt;0,1,0))+(IF((I12*I13)&gt;0,1,0))+(IF((J12*J13)&gt;0,1,0))</f>
        <v>4</v>
      </c>
      <c r="L12" s="13">
        <f>(IF((B12*B13)&lt;0,1,0))+(IF((C12*C13)&lt;0,1,0))+(IF((D12*D13)&lt;0,1,0))+(IF((E12*E13)&lt;0,1,0))+(IF((F12*F13)&lt;0,1,0))+(IF((G12*G13)&lt;0,1,0))+(IF((H12*H13)&lt;0,1,0))+(IF((I12*I13)&lt;0,1,0))+(IF((J12*J13)&lt;0,1,0))</f>
        <v>3</v>
      </c>
      <c r="M12" s="15">
        <f>(B12*B13)+(C12*C13)+(D12*D13)+(E12*E13)+(F12*F13)+(G12*G13)+(H12*H13)+(I12*I13)+(J12*J13)</f>
        <v>34</v>
      </c>
    </row>
    <row r="13" spans="1:13">
      <c r="A13" s="5"/>
      <c r="B13" s="6">
        <v>2</v>
      </c>
      <c r="C13" s="6">
        <v>5</v>
      </c>
      <c r="D13" s="6">
        <v>2</v>
      </c>
      <c r="E13" s="6"/>
      <c r="F13" s="6"/>
      <c r="G13" s="6">
        <v>5</v>
      </c>
      <c r="H13" s="6">
        <v>6</v>
      </c>
      <c r="I13" s="6">
        <v>6</v>
      </c>
      <c r="J13" s="6">
        <v>6</v>
      </c>
      <c r="K13" s="14"/>
      <c r="L13" s="14"/>
      <c r="M13" s="14"/>
    </row>
    <row r="14" spans="1:13">
      <c r="A14" s="3" t="s">
        <v>19</v>
      </c>
      <c r="B14" s="4">
        <v>-8</v>
      </c>
      <c r="C14" s="4">
        <v>-8</v>
      </c>
      <c r="D14" s="4">
        <v>3</v>
      </c>
      <c r="E14" s="4">
        <v>-8</v>
      </c>
      <c r="F14" s="4">
        <v>-8</v>
      </c>
      <c r="G14" s="4">
        <v>-8</v>
      </c>
      <c r="H14" s="4">
        <v>3</v>
      </c>
      <c r="I14" s="4">
        <v>-5</v>
      </c>
      <c r="J14" s="4">
        <v>3</v>
      </c>
      <c r="K14" s="13">
        <f>(IF((B14*B15)&gt;0,1,0))+(IF((C14*C15)&gt;0,1,0))+(IF((D14*D15)&gt;0,1,0))+(IF((E14*E15)&gt;0,1,0))+(IF((F14*F15)&gt;0,1,0))+(IF((G14*G15)&gt;0,1,0))+(IF((H14*H15)&gt;0,1,0))+(IF((I14*I15)&gt;0,1,0))+(IF((J14*J15)&gt;0,1,0))</f>
        <v>3</v>
      </c>
      <c r="L14" s="13">
        <f>(IF((B14*B15)&lt;0,1,0))+(IF((C14*C15)&lt;0,1,0))+(IF((D14*D15)&lt;0,1,0))+(IF((E14*E15)&lt;0,1,0))+(IF((F14*F15)&lt;0,1,0))+(IF((G14*G15)&lt;0,1,0))+(IF((H14*H15)&lt;0,1,0))+(IF((I14*I15)&lt;0,1,0))+(IF((J14*J15)&lt;0,1,0))</f>
        <v>6</v>
      </c>
      <c r="M14" s="15">
        <f>(B14*B15)+(C14*C15)+(D14*D15)+(E14*E15)+(F14*F15)+(G14*G15)+(H14*H15)+(I14*I15)+(J14*J15)</f>
        <v>-56</v>
      </c>
    </row>
    <row r="15" spans="1:13">
      <c r="A15" s="5"/>
      <c r="B15" s="6">
        <v>2</v>
      </c>
      <c r="C15" s="6">
        <v>2</v>
      </c>
      <c r="D15" s="6">
        <v>6</v>
      </c>
      <c r="E15" s="6">
        <v>2</v>
      </c>
      <c r="F15" s="6">
        <v>2</v>
      </c>
      <c r="G15" s="6">
        <v>2</v>
      </c>
      <c r="H15" s="6">
        <v>6</v>
      </c>
      <c r="I15" s="6">
        <v>6</v>
      </c>
      <c r="J15" s="6">
        <v>6</v>
      </c>
      <c r="K15" s="14"/>
      <c r="L15" s="14"/>
      <c r="M15" s="14"/>
    </row>
    <row r="16" spans="1:13">
      <c r="A16" s="3" t="s">
        <v>20</v>
      </c>
      <c r="B16" s="4">
        <v>-8</v>
      </c>
      <c r="C16" s="4">
        <v>6</v>
      </c>
      <c r="D16" s="4">
        <v>3</v>
      </c>
      <c r="E16" s="4">
        <v>-5</v>
      </c>
      <c r="F16" s="4">
        <v>-8</v>
      </c>
      <c r="G16" s="4">
        <v>6</v>
      </c>
      <c r="H16" s="4">
        <v>3</v>
      </c>
      <c r="I16" s="4">
        <v>-5</v>
      </c>
      <c r="J16" s="4">
        <v>6</v>
      </c>
      <c r="K16" s="13">
        <f>(IF((B16*B17)&gt;0,1,0))+(IF((C16*C17)&gt;0,1,0))+(IF((D16*D17)&gt;0,1,0))+(IF((E16*E17)&gt;0,1,0))+(IF((F16*F17)&gt;0,1,0))+(IF((G16*G17)&gt;0,1,0))+(IF((H16*H17)&gt;0,1,0))+(IF((I16*I17)&gt;0,1,0))+(IF((J16*J17)&gt;0,1,0))</f>
        <v>5</v>
      </c>
      <c r="L16" s="13">
        <f>(IF((B16*B17)&lt;0,1,0))+(IF((C16*C17)&lt;0,1,0))+(IF((D16*D17)&lt;0,1,0))+(IF((E16*E17)&lt;0,1,0))+(IF((F16*F17)&lt;0,1,0))+(IF((G16*G17)&lt;0,1,0))+(IF((H16*H17)&lt;0,1,0))+(IF((I16*I17)&lt;0,1,0))+(IF((J16*J17)&lt;0,1,0))</f>
        <v>4</v>
      </c>
      <c r="M16" s="15">
        <f>(B16*B17)+(C16*C17)+(D16*D17)+(E16*E17)+(F16*F17)+(G16*G17)+(H16*H17)+(I16*I17)+(J16*J17)</f>
        <v>40</v>
      </c>
    </row>
    <row r="17" spans="1:15">
      <c r="A17" s="5"/>
      <c r="B17" s="6">
        <v>2</v>
      </c>
      <c r="C17" s="6">
        <v>5</v>
      </c>
      <c r="D17" s="6">
        <v>6</v>
      </c>
      <c r="E17" s="6">
        <v>6</v>
      </c>
      <c r="F17" s="6">
        <v>2</v>
      </c>
      <c r="G17" s="6">
        <v>5</v>
      </c>
      <c r="H17" s="6">
        <v>6</v>
      </c>
      <c r="I17" s="6">
        <v>6</v>
      </c>
      <c r="J17" s="6">
        <v>6</v>
      </c>
      <c r="K17" s="14"/>
      <c r="L17" s="14"/>
      <c r="M17" s="14"/>
    </row>
    <row r="18" spans="1:15">
      <c r="A18" s="3" t="s">
        <v>21</v>
      </c>
      <c r="B18" s="4">
        <v>-8</v>
      </c>
      <c r="C18" s="4">
        <v>-8</v>
      </c>
      <c r="D18" s="4">
        <v>-8</v>
      </c>
      <c r="E18" s="4">
        <v>-5</v>
      </c>
      <c r="F18" s="4">
        <v>-8</v>
      </c>
      <c r="G18" s="4">
        <v>-8</v>
      </c>
      <c r="H18" s="4">
        <v>3</v>
      </c>
      <c r="I18" s="4">
        <v>-5</v>
      </c>
      <c r="J18" s="4">
        <v>3</v>
      </c>
      <c r="K18" s="13">
        <f>(IF((B18*B19)&gt;0,1,0))+(IF((C18*C19)&gt;0,1,0))+(IF((D18*D19)&gt;0,1,0))+(IF((E18*E19)&gt;0,1,0))+(IF((F18*F19)&gt;0,1,0))+(IF((G18*G19)&gt;0,1,0))+(IF((H18*H19)&gt;0,1,0))+(IF((I18*I19)&gt;0,1,0))+(IF((J18*J19)&gt;0,1,0))</f>
        <v>2</v>
      </c>
      <c r="L18" s="13">
        <f>(IF((B18*B19)&lt;0,1,0))+(IF((C18*C19)&lt;0,1,0))+(IF((D18*D19)&lt;0,1,0))+(IF((E18*E19)&lt;0,1,0))+(IF((F18*F19)&lt;0,1,0))+(IF((G18*G19)&lt;0,1,0))+(IF((H18*H19)&lt;0,1,0))+(IF((I18*I19)&lt;0,1,0))+(IF((J18*J19)&lt;0,1,0))</f>
        <v>7</v>
      </c>
      <c r="M18" s="15">
        <f>(B18*B19)+(C18*C19)+(D18*D19)+(E18*E19)+(F18*F19)+(G18*G19)+(H18*H19)+(I18*I19)+(J18*J19)</f>
        <v>-104</v>
      </c>
    </row>
    <row r="19" spans="1:15">
      <c r="A19" s="5"/>
      <c r="B19" s="6">
        <v>2</v>
      </c>
      <c r="C19" s="6">
        <v>2</v>
      </c>
      <c r="D19" s="6">
        <v>2</v>
      </c>
      <c r="E19" s="6">
        <v>6</v>
      </c>
      <c r="F19" s="6">
        <v>2</v>
      </c>
      <c r="G19" s="6">
        <v>2</v>
      </c>
      <c r="H19" s="6">
        <v>6</v>
      </c>
      <c r="I19" s="6">
        <v>6</v>
      </c>
      <c r="J19" s="6">
        <v>6</v>
      </c>
      <c r="K19" s="14"/>
      <c r="L19" s="14"/>
      <c r="M19" s="14"/>
    </row>
    <row r="20" spans="1:15">
      <c r="A20" s="3" t="s">
        <v>22</v>
      </c>
      <c r="B20" s="4">
        <v>-8</v>
      </c>
      <c r="C20" s="4">
        <v>-8</v>
      </c>
      <c r="D20" s="4">
        <v>3</v>
      </c>
      <c r="E20" s="4">
        <v>-5</v>
      </c>
      <c r="F20" s="4">
        <v>-8</v>
      </c>
      <c r="G20" s="4">
        <v>-8</v>
      </c>
      <c r="H20" s="4">
        <v>3</v>
      </c>
      <c r="I20" s="4">
        <v>-5</v>
      </c>
      <c r="J20" s="4">
        <v>3</v>
      </c>
      <c r="K20" s="13">
        <f>(IF((B20*B21)&gt;0,1,0))+(IF((C20*C21)&gt;0,1,0))+(IF((D20*D21)&gt;0,1,0))+(IF((E20*E21)&gt;0,1,0))+(IF((F20*F21)&gt;0,1,0))+(IF((G20*G21)&gt;0,1,0))+(IF((H20*H21)&gt;0,1,0))+(IF((I20*I21)&gt;0,1,0))+(IF((J20*J21)&gt;0,1,0))</f>
        <v>3</v>
      </c>
      <c r="L20" s="13">
        <f>(IF((B20*B21)&lt;0,1,0))+(IF((C20*C21)&lt;0,1,0))+(IF((D20*D21)&lt;0,1,0))+(IF((E20*E21)&lt;0,1,0))+(IF((F20*F21)&lt;0,1,0))+(IF((G20*G21)&lt;0,1,0))+(IF((H20*H21)&lt;0,1,0))+(IF((I20*I21)&lt;0,1,0))+(IF((J20*J21)&lt;0,1,0))</f>
        <v>6</v>
      </c>
      <c r="M20" s="15">
        <f>(B20*B21)+(C20*C21)+(D20*D21)+(E20*E21)+(F20*F21)+(G20*G21)+(H20*H21)+(I20*I21)+(J20*J21)</f>
        <v>-70</v>
      </c>
    </row>
    <row r="21" spans="1:15">
      <c r="A21" s="5"/>
      <c r="B21" s="6">
        <v>2</v>
      </c>
      <c r="C21" s="6">
        <v>2</v>
      </c>
      <c r="D21" s="6">
        <v>6</v>
      </c>
      <c r="E21" s="6">
        <v>6</v>
      </c>
      <c r="F21" s="6">
        <v>2</v>
      </c>
      <c r="G21" s="6">
        <v>2</v>
      </c>
      <c r="H21" s="6">
        <v>6</v>
      </c>
      <c r="I21" s="6">
        <v>6</v>
      </c>
      <c r="J21" s="6">
        <v>6</v>
      </c>
      <c r="K21" s="14"/>
      <c r="L21" s="14"/>
      <c r="M21" s="14"/>
    </row>
    <row r="22" spans="1:15" ht="15.75" customHeight="1">
      <c r="A22" s="3" t="s">
        <v>23</v>
      </c>
      <c r="B22" s="4">
        <v>-8</v>
      </c>
      <c r="C22" s="4">
        <v>6</v>
      </c>
      <c r="D22" s="4">
        <v>3</v>
      </c>
      <c r="E22" s="4">
        <v>-5</v>
      </c>
      <c r="F22" s="4">
        <v>-8</v>
      </c>
      <c r="G22" s="4">
        <v>6</v>
      </c>
      <c r="H22" s="4">
        <v>3</v>
      </c>
      <c r="I22" s="4">
        <v>-5</v>
      </c>
      <c r="J22" s="4">
        <v>6</v>
      </c>
      <c r="K22" s="13">
        <f>(IF((B22*B23)&gt;0,1,0))+(IF((C22*C23)&gt;0,1,0))+(IF((D22*D23)&gt;0,1,0))+(IF((E22*E23)&gt;0,1,0))+(IF((F22*F23)&gt;0,1,0))+(IF((G22*G23)&gt;0,1,0))+(IF((H22*H23)&gt;0,1,0))+(IF((I22*I23)&gt;0,1,0))+(IF((J22*J23)&gt;0,1,0))</f>
        <v>5</v>
      </c>
      <c r="L22" s="13">
        <f>(IF((B22*B23)&lt;0,1,0))+(IF((C22*C23)&lt;0,1,0))+(IF((D22*D23)&lt;0,1,0))+(IF((E22*E23)&lt;0,1,0))+(IF((F22*F23)&lt;0,1,0))+(IF((G22*G23)&lt;0,1,0))+(IF((H22*H23)&lt;0,1,0))+(IF((I22*I23)&lt;0,1,0))+(IF((J22*J23)&lt;0,1,0))</f>
        <v>4</v>
      </c>
      <c r="M22" s="15">
        <f>(B22*B23)+(C22*C23)+(D22*D23)+(E22*E23)+(F22*F23)+(G22*G23)+(H22*H23)+(I22*I23)+(J22*J23)</f>
        <v>40</v>
      </c>
      <c r="N22" s="21" t="s">
        <v>32</v>
      </c>
      <c r="O22" s="22"/>
    </row>
    <row r="23" spans="1:15" ht="13.2">
      <c r="A23" s="5"/>
      <c r="B23" s="6">
        <v>2</v>
      </c>
      <c r="C23" s="6">
        <v>5</v>
      </c>
      <c r="D23" s="6">
        <v>6</v>
      </c>
      <c r="E23" s="6">
        <v>6</v>
      </c>
      <c r="F23" s="6">
        <v>2</v>
      </c>
      <c r="G23" s="6">
        <v>5</v>
      </c>
      <c r="H23" s="6">
        <v>6</v>
      </c>
      <c r="I23" s="6">
        <v>6</v>
      </c>
      <c r="J23" s="6">
        <v>6</v>
      </c>
      <c r="K23" s="14"/>
      <c r="L23" s="14"/>
      <c r="M23" s="14"/>
      <c r="N23" s="7" t="s">
        <v>24</v>
      </c>
      <c r="O23" s="8" t="s">
        <v>25</v>
      </c>
    </row>
    <row r="24" spans="1:15" ht="13.2">
      <c r="A24" s="3" t="s">
        <v>10</v>
      </c>
      <c r="B24" s="9">
        <f t="shared" ref="B24:J24" si="0">(IF((B2*B3)&gt;0,1,0))+(IF((B4*B5)&gt;0,1,0))+(IF((B6*B7)&gt;0,1,0))+(IF((B8*B9)&gt;0,1,0))+(IF((B10*B11)&gt;0,1,0))+(IF((B12*B13)&gt;0,1,0))+(IF((B14*B15)&gt;0,1,0))+(IF((B16*B17)&gt;0,1,0))+(IF((B18*B19)&gt;0,1,0))+(IF((B20*B21)&gt;0,1,0))+(IF((B22*B23)&gt;0,1,0))</f>
        <v>4</v>
      </c>
      <c r="C24" s="9">
        <f t="shared" si="0"/>
        <v>6</v>
      </c>
      <c r="D24" s="9">
        <f t="shared" si="0"/>
        <v>6</v>
      </c>
      <c r="E24" s="9">
        <f t="shared" si="0"/>
        <v>0</v>
      </c>
      <c r="F24" s="9">
        <f t="shared" si="0"/>
        <v>0</v>
      </c>
      <c r="G24" s="9">
        <f t="shared" si="0"/>
        <v>4</v>
      </c>
      <c r="H24" s="9">
        <f t="shared" si="0"/>
        <v>11</v>
      </c>
      <c r="I24" s="9">
        <f t="shared" si="0"/>
        <v>0</v>
      </c>
      <c r="J24" s="9">
        <f t="shared" si="0"/>
        <v>11</v>
      </c>
      <c r="K24" s="10">
        <f>(K22+K20+K18+K16+K14+K12+K10+K8+K6+K4+K2+J24+I24+G24+H24+F24+E24+D24+C24+B24)/2</f>
        <v>42</v>
      </c>
      <c r="L24" s="11">
        <f>L22+L20+L18+L16+L14+L12+L10+L8+L6+L4+L2</f>
        <v>47</v>
      </c>
      <c r="M24" s="16">
        <f>M2+M4+M6+M8+M10+M12+M14+M18+M20+M22</f>
        <v>-48</v>
      </c>
      <c r="N24" s="7" t="s">
        <v>26</v>
      </c>
      <c r="O24" s="8" t="s">
        <v>27</v>
      </c>
    </row>
    <row r="25" spans="1:15" ht="13.2">
      <c r="A25" s="3" t="s">
        <v>11</v>
      </c>
      <c r="B25" s="9">
        <f t="shared" ref="B25:J25" si="1">(IF((B2*B3)&lt;0,1,0))+(IF((B4*B5)&lt;0,1,0))+(IF((B6*B7)&lt;0,1,0))+(IF((B8*B9)&lt;0,1,0))+(IF((B10*B11)&lt;0,1,0))+(IF((B12*B13)&lt;0,1,0))+(IF((B14*B15)&lt;0,1,0))+(IF((B16*B17)&lt;0,1,0))+(IF((B18*B19)&lt;0,1,0))+(IF((B20*B21)&lt;0,1,0))+(IF((B22*B23)&lt;0,1,0))</f>
        <v>7</v>
      </c>
      <c r="C25" s="9">
        <f t="shared" si="1"/>
        <v>5</v>
      </c>
      <c r="D25" s="9">
        <f t="shared" si="1"/>
        <v>5</v>
      </c>
      <c r="E25" s="9">
        <f t="shared" si="1"/>
        <v>6</v>
      </c>
      <c r="F25" s="9">
        <f t="shared" si="1"/>
        <v>6</v>
      </c>
      <c r="G25" s="9">
        <f t="shared" si="1"/>
        <v>7</v>
      </c>
      <c r="H25" s="9">
        <f t="shared" si="1"/>
        <v>0</v>
      </c>
      <c r="I25" s="9">
        <f t="shared" si="1"/>
        <v>11</v>
      </c>
      <c r="J25" s="9">
        <f t="shared" si="1"/>
        <v>0</v>
      </c>
      <c r="K25" s="10">
        <f>J25+I25+H25+G25+F25+E25+D25+C25+B25</f>
        <v>47</v>
      </c>
      <c r="L25" s="17">
        <f>(K26+M24)/2</f>
        <v>-28</v>
      </c>
      <c r="M25" s="18"/>
      <c r="N25" s="7" t="s">
        <v>28</v>
      </c>
      <c r="O25" s="8" t="s">
        <v>29</v>
      </c>
    </row>
    <row r="26" spans="1:15" ht="13.2">
      <c r="A26" s="3" t="s">
        <v>12</v>
      </c>
      <c r="B26" s="12">
        <f t="shared" ref="B26:J26" si="2">(B2*B3)+(B4*B5)+(B6*B7)+(B8*B9)+(B10*B11)+(B12*B13)+(B14*B15)+(B16*B17)+(B18*B19)+(B20*B21)+(B22*B23)</f>
        <v>20</v>
      </c>
      <c r="C26" s="12">
        <f t="shared" si="2"/>
        <v>100</v>
      </c>
      <c r="D26" s="12">
        <f t="shared" si="2"/>
        <v>26</v>
      </c>
      <c r="E26" s="12">
        <f t="shared" si="2"/>
        <v>-166</v>
      </c>
      <c r="F26" s="12">
        <f t="shared" si="2"/>
        <v>-96</v>
      </c>
      <c r="G26" s="12">
        <f t="shared" si="2"/>
        <v>-48</v>
      </c>
      <c r="H26" s="12">
        <f t="shared" si="2"/>
        <v>198</v>
      </c>
      <c r="I26" s="12">
        <f t="shared" si="2"/>
        <v>-330</v>
      </c>
      <c r="J26" s="12">
        <f t="shared" si="2"/>
        <v>288</v>
      </c>
      <c r="K26" s="16">
        <f>B26+C26+D26+E26+F26+G26+H26+I26+J26</f>
        <v>-8</v>
      </c>
      <c r="L26" s="19"/>
      <c r="M26" s="20"/>
      <c r="N26" s="7" t="s">
        <v>30</v>
      </c>
      <c r="O26" s="8" t="s">
        <v>31</v>
      </c>
    </row>
  </sheetData>
  <mergeCells count="35">
    <mergeCell ref="N22:O22"/>
    <mergeCell ref="K14:K15"/>
    <mergeCell ref="L14:L15"/>
    <mergeCell ref="M14:M15"/>
    <mergeCell ref="K16:K17"/>
    <mergeCell ref="L16:L17"/>
    <mergeCell ref="M16:M17"/>
    <mergeCell ref="K18:K19"/>
    <mergeCell ref="L18:L19"/>
    <mergeCell ref="M18:M19"/>
    <mergeCell ref="L25:M26"/>
    <mergeCell ref="K20:K21"/>
    <mergeCell ref="L20:L21"/>
    <mergeCell ref="M20:M21"/>
    <mergeCell ref="K22:K23"/>
    <mergeCell ref="L22:L23"/>
    <mergeCell ref="M22:M23"/>
    <mergeCell ref="L12:L13"/>
    <mergeCell ref="M12:M13"/>
    <mergeCell ref="K8:K9"/>
    <mergeCell ref="L8:L9"/>
    <mergeCell ref="M8:M9"/>
    <mergeCell ref="K10:K11"/>
    <mergeCell ref="L10:L11"/>
    <mergeCell ref="M10:M11"/>
    <mergeCell ref="K12:K13"/>
    <mergeCell ref="L6:L7"/>
    <mergeCell ref="M6:M7"/>
    <mergeCell ref="K2:K3"/>
    <mergeCell ref="L2:L3"/>
    <mergeCell ref="M2:M3"/>
    <mergeCell ref="K4:K5"/>
    <mergeCell ref="L4:L5"/>
    <mergeCell ref="M4:M5"/>
    <mergeCell ref="K6:K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2023-07-27T06:14:01Z</dcterms:modified>
</cp:coreProperties>
</file>