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xr:revisionPtr revIDLastSave="0" documentId="13_ncr:1_{1872F02B-D95D-4143-9CA0-0F3D1E2BC0E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31" i="1"/>
  <c r="P30" i="1"/>
  <c r="P29" i="1"/>
  <c r="P28" i="1"/>
  <c r="P27" i="1"/>
  <c r="P26" i="1"/>
  <c r="P25" i="1"/>
  <c r="P24" i="1"/>
  <c r="L12" i="1"/>
  <c r="N31" i="1"/>
  <c r="L31" i="1"/>
  <c r="K31" i="1"/>
  <c r="N30" i="1"/>
  <c r="L30" i="1"/>
  <c r="M30" i="1" s="1"/>
  <c r="O30" i="1" s="1"/>
  <c r="K30" i="1"/>
  <c r="N29" i="1"/>
  <c r="L29" i="1"/>
  <c r="K29" i="1"/>
  <c r="N28" i="1"/>
  <c r="L28" i="1"/>
  <c r="K28" i="1"/>
  <c r="M28" i="1" s="1"/>
  <c r="O28" i="1" s="1"/>
  <c r="N27" i="1"/>
  <c r="L27" i="1"/>
  <c r="K27" i="1"/>
  <c r="M27" i="1" s="1"/>
  <c r="N26" i="1"/>
  <c r="M26" i="1"/>
  <c r="O26" i="1" s="1"/>
  <c r="L26" i="1"/>
  <c r="K26" i="1"/>
  <c r="N25" i="1"/>
  <c r="L25" i="1"/>
  <c r="K25" i="1"/>
  <c r="N24" i="1"/>
  <c r="L24" i="1"/>
  <c r="K24" i="1"/>
  <c r="M24" i="1" s="1"/>
  <c r="O24" i="1" s="1"/>
  <c r="K12" i="1"/>
  <c r="M12" i="1" s="1"/>
  <c r="O12" i="1" s="1"/>
  <c r="P12" i="1" s="1"/>
  <c r="N13" i="1"/>
  <c r="N14" i="1"/>
  <c r="N15" i="1"/>
  <c r="N16" i="1"/>
  <c r="N17" i="1"/>
  <c r="N18" i="1"/>
  <c r="N19" i="1"/>
  <c r="N12" i="1"/>
  <c r="L13" i="1"/>
  <c r="L14" i="1"/>
  <c r="L15" i="1"/>
  <c r="L16" i="1"/>
  <c r="L17" i="1"/>
  <c r="L18" i="1"/>
  <c r="L19" i="1"/>
  <c r="K13" i="1"/>
  <c r="M13" i="1" s="1"/>
  <c r="K14" i="1"/>
  <c r="K15" i="1"/>
  <c r="M15" i="1" s="1"/>
  <c r="K16" i="1"/>
  <c r="M16" i="1" s="1"/>
  <c r="K17" i="1"/>
  <c r="M17" i="1" s="1"/>
  <c r="K18" i="1"/>
  <c r="M18" i="1" s="1"/>
  <c r="K19" i="1"/>
  <c r="M19" i="1" s="1"/>
  <c r="M14" i="1" l="1"/>
  <c r="M29" i="1"/>
  <c r="O29" i="1" s="1"/>
  <c r="O27" i="1"/>
  <c r="M25" i="1"/>
  <c r="O25" i="1" s="1"/>
  <c r="M31" i="1"/>
  <c r="O31" i="1" s="1"/>
  <c r="O17" i="1"/>
  <c r="P17" i="1" s="1"/>
  <c r="O14" i="1"/>
  <c r="P14" i="1" s="1"/>
  <c r="O13" i="1"/>
  <c r="P13" i="1" s="1"/>
  <c r="O19" i="1"/>
  <c r="O18" i="1"/>
  <c r="P18" i="1" s="1"/>
  <c r="O16" i="1"/>
  <c r="P16" i="1" s="1"/>
  <c r="O15" i="1"/>
  <c r="P15" i="1" s="1"/>
</calcChain>
</file>

<file path=xl/sharedStrings.xml><?xml version="1.0" encoding="utf-8"?>
<sst xmlns="http://schemas.openxmlformats.org/spreadsheetml/2006/main" count="72" uniqueCount="55">
  <si>
    <t>ANALISIS DE RIESGO</t>
  </si>
  <si>
    <t>Los bienes pueden ser sustituidos: Muy difícilmente 5, Difícilmente 4. Sin muchas dificultades 3. Fácilmente 2, Muy fácilmente 1.</t>
  </si>
  <si>
    <t>La perturbación y los efectos psicológicos que producirían serían de diferente graduación, por sus efectos en la imagen: Perturbaciones muy graves. 5, Perturbaciones graves 4, Perturbaciones limitadas 3, Perturbaciones leves. 2, Perturbaciones muy leves 1.</t>
  </si>
  <si>
    <t>El alcance de los daños, según su amplitud o extensión, pueden ser: De alcance internacional. 5, De carácter nacional. 4, De carácter regional. 3, De carácter local. 2, De carácter individual. 1</t>
  </si>
  <si>
    <t>La probabilidad de que se produzcan daños es: Muy alta 5, Alta 4, Normal 3, Baja 2, Muy baja 1</t>
  </si>
  <si>
    <t>F</t>
  </si>
  <si>
    <t>S</t>
  </si>
  <si>
    <t>P</t>
  </si>
  <si>
    <t>E</t>
  </si>
  <si>
    <t>A</t>
  </si>
  <si>
    <t>V</t>
  </si>
  <si>
    <t>ESCALA</t>
  </si>
  <si>
    <t>Seguridad y sistemas de protección</t>
  </si>
  <si>
    <t>I</t>
  </si>
  <si>
    <t>D</t>
  </si>
  <si>
    <t>C</t>
  </si>
  <si>
    <t>La probabilidad de que el riesgo se manifieste es: Muy alta 5, Alta 4, Normal 3, Baja 2, Muy baja 1. (las represas son consideradas por el Derecho Internacional Humanitario como instalaciones que contienen fuerzas peligrosas)</t>
  </si>
  <si>
    <t>PR</t>
  </si>
  <si>
    <t>ER</t>
  </si>
  <si>
    <t>TIPO DE RIESGO</t>
  </si>
  <si>
    <t>CAUSADOS POR LA NATURALEZA</t>
  </si>
  <si>
    <t>Erosión natural</t>
  </si>
  <si>
    <t>Sequía</t>
  </si>
  <si>
    <t>Impacto ambiental</t>
  </si>
  <si>
    <t>Inundación</t>
  </si>
  <si>
    <t>Tormenta eléctrica</t>
  </si>
  <si>
    <t>Movimiento tectónico</t>
  </si>
  <si>
    <t>Ubicación geográfica</t>
  </si>
  <si>
    <t>Animales, plantas y otros potenciales bloqueos</t>
  </si>
  <si>
    <t>Reducción de material</t>
  </si>
  <si>
    <t>Errores de diseño</t>
  </si>
  <si>
    <t>Sabotaje industrial</t>
  </si>
  <si>
    <t>Errores de Infraestructura</t>
  </si>
  <si>
    <t>Manipulación errónea de datos</t>
  </si>
  <si>
    <t xml:space="preserve">Activismo ambiental </t>
  </si>
  <si>
    <t>Fallos en los sistemas de información</t>
  </si>
  <si>
    <t>CAUSADOS POR EL SER HUMANO</t>
  </si>
  <si>
    <r>
      <t xml:space="preserve">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Evaluación de Riesgo</t>
    </r>
  </si>
  <si>
    <t>Las consecuencias negativas o daños pueden alterar la actividad: Muy gravemente 5, Gravemente 4, Medianamente 3, Levemente 2, Muy levemente 1.</t>
  </si>
  <si>
    <t>Suma</t>
  </si>
  <si>
    <t>Promedio</t>
  </si>
  <si>
    <t>Total</t>
  </si>
  <si>
    <t>Recuento</t>
  </si>
  <si>
    <t>RIESGO</t>
  </si>
  <si>
    <t xml:space="preserve">                                                 IMPORTANCIA (I) = FxS</t>
  </si>
  <si>
    <t xml:space="preserve">                                                    DAÑO (D) = PxE</t>
  </si>
  <si>
    <t xml:space="preserve">                                               CARÁCTER (C) = I+D</t>
  </si>
  <si>
    <t xml:space="preserve">                                               PROBABILIDAD (PR) = AxV</t>
  </si>
  <si>
    <t xml:space="preserve">                                              RIESGO (ER) = CxPR</t>
  </si>
  <si>
    <t>FUNCION (F)</t>
  </si>
  <si>
    <t>SUSTITUCIÓN (S)</t>
  </si>
  <si>
    <t>PROFUNDIDAD (P)</t>
  </si>
  <si>
    <t>EXTENSIÓN €</t>
  </si>
  <si>
    <t>AGRESIÓN (A)</t>
  </si>
  <si>
    <t>VULNERABILIDAD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</si>
</sst>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2" fillId="2" borderId="1" xfId="0" applyFont="1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2" borderId="0" xfId="0" applyFont="1" applyFill="1"/>
    <xf numFmtId="0" fontId="2" fillId="8" borderId="0" xfId="0" applyFont="1" applyFill="1"/>
    <xf numFmtId="0" fontId="0" fillId="8" borderId="0" xfId="0" applyFill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68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workbookViewId="0">
      <selection activeCell="P20" sqref="P20"/>
    </sheetView>
  </sheetViews>
  <sheetFormatPr baseColWidth="10" defaultRowHeight="15" x14ac:dyDescent="0.25"/>
  <cols>
    <col min="1" max="1" width="19.42578125" style="11" customWidth="1"/>
    <col min="2" max="2" width="7" style="11" customWidth="1"/>
    <col min="3" max="3" width="5.7109375" style="11" customWidth="1"/>
    <col min="4" max="4" width="43.42578125" style="11" customWidth="1"/>
    <col min="5" max="15" width="5.7109375" style="11" customWidth="1"/>
    <col min="16" max="16" width="9.7109375" style="11" customWidth="1"/>
    <col min="17" max="23" width="6.7109375" style="11" customWidth="1"/>
    <col min="24" max="24" width="22" style="11" customWidth="1"/>
    <col min="25" max="16384" width="11.42578125" style="11"/>
  </cols>
  <sheetData>
    <row r="1" spans="1:24" ht="18.7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3" spans="1:24" x14ac:dyDescent="0.25">
      <c r="A3" s="1" t="s">
        <v>49</v>
      </c>
      <c r="B3" s="16" t="s">
        <v>38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8"/>
    </row>
    <row r="4" spans="1:24" x14ac:dyDescent="0.25">
      <c r="A4" s="1" t="s">
        <v>50</v>
      </c>
      <c r="B4" s="16" t="s">
        <v>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</row>
    <row r="5" spans="1:24" ht="29.25" customHeight="1" x14ac:dyDescent="0.25">
      <c r="A5" s="1" t="s">
        <v>51</v>
      </c>
      <c r="B5" s="20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2"/>
    </row>
    <row r="6" spans="1:24" x14ac:dyDescent="0.25">
      <c r="A6" s="1" t="s">
        <v>52</v>
      </c>
      <c r="B6" s="20" t="s">
        <v>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2"/>
    </row>
    <row r="7" spans="1:24" x14ac:dyDescent="0.25">
      <c r="A7" s="1" t="s">
        <v>53</v>
      </c>
      <c r="B7" s="16" t="s">
        <v>16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24" x14ac:dyDescent="0.25">
      <c r="A8" s="1" t="s">
        <v>54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</row>
    <row r="10" spans="1:24" ht="15.75" thickBot="1" x14ac:dyDescent="0.3">
      <c r="D10" s="26" t="s">
        <v>20</v>
      </c>
    </row>
    <row r="11" spans="1:24" ht="15.75" thickBot="1" x14ac:dyDescent="0.3">
      <c r="B11" s="12" t="s">
        <v>11</v>
      </c>
      <c r="D11" s="23" t="s">
        <v>19</v>
      </c>
      <c r="E11" s="24" t="s">
        <v>5</v>
      </c>
      <c r="F11" s="24" t="s">
        <v>6</v>
      </c>
      <c r="G11" s="24" t="s">
        <v>7</v>
      </c>
      <c r="H11" s="24" t="s">
        <v>8</v>
      </c>
      <c r="I11" s="24" t="s">
        <v>9</v>
      </c>
      <c r="J11" s="24" t="s">
        <v>10</v>
      </c>
      <c r="K11" s="25" t="s">
        <v>13</v>
      </c>
      <c r="L11" s="25" t="s">
        <v>14</v>
      </c>
      <c r="M11" s="25" t="s">
        <v>15</v>
      </c>
      <c r="N11" s="25" t="s">
        <v>17</v>
      </c>
      <c r="O11" s="25" t="s">
        <v>18</v>
      </c>
      <c r="P11" s="27" t="s">
        <v>43</v>
      </c>
      <c r="S11" s="13" t="s">
        <v>37</v>
      </c>
      <c r="T11" s="14"/>
      <c r="U11" s="14"/>
      <c r="V11" s="15"/>
    </row>
    <row r="12" spans="1:24" x14ac:dyDescent="0.25">
      <c r="B12" s="2">
        <v>5</v>
      </c>
      <c r="D12" s="1" t="s">
        <v>21</v>
      </c>
      <c r="E12" s="12">
        <v>5</v>
      </c>
      <c r="F12" s="12">
        <v>3</v>
      </c>
      <c r="G12" s="12">
        <v>4</v>
      </c>
      <c r="H12" s="12">
        <v>4</v>
      </c>
      <c r="I12" s="12">
        <v>4</v>
      </c>
      <c r="J12" s="12">
        <v>3</v>
      </c>
      <c r="K12" s="12">
        <f>E12*F12</f>
        <v>15</v>
      </c>
      <c r="L12" s="12">
        <f>G12*H12</f>
        <v>16</v>
      </c>
      <c r="M12" s="12">
        <f>K12+L12</f>
        <v>31</v>
      </c>
      <c r="N12" s="12">
        <f>I12*J12</f>
        <v>12</v>
      </c>
      <c r="O12" s="12">
        <f t="shared" ref="O12:O19" si="0">M12*N12</f>
        <v>372</v>
      </c>
      <c r="P12" s="28" t="str">
        <f>IF(O12&lt;=250,"MUY BAJO",IF(O12&lt;=500,"BAJO",IF(O12&lt;=700,IF(O12&lt;=1000,"ELEVADO","MUY ELEVADO"))))</f>
        <v>BAJO</v>
      </c>
      <c r="S12" s="29" t="s">
        <v>44</v>
      </c>
      <c r="T12" s="30"/>
      <c r="U12" s="30"/>
      <c r="V12" s="31"/>
    </row>
    <row r="13" spans="1:24" x14ac:dyDescent="0.25">
      <c r="B13" s="33">
        <v>4</v>
      </c>
      <c r="D13" s="1" t="s">
        <v>24</v>
      </c>
      <c r="E13" s="12">
        <v>5</v>
      </c>
      <c r="F13" s="12">
        <v>4</v>
      </c>
      <c r="G13" s="12">
        <v>4</v>
      </c>
      <c r="H13" s="12">
        <v>4</v>
      </c>
      <c r="I13" s="12">
        <v>4</v>
      </c>
      <c r="J13" s="12">
        <v>4</v>
      </c>
      <c r="K13" s="12">
        <f t="shared" ref="K13:K19" si="1">E13*F13</f>
        <v>20</v>
      </c>
      <c r="L13" s="12">
        <f t="shared" ref="L13:L19" si="2">G13*H13</f>
        <v>16</v>
      </c>
      <c r="M13" s="12">
        <f t="shared" ref="M13:M19" si="3">K13+L13</f>
        <v>36</v>
      </c>
      <c r="N13" s="12">
        <f t="shared" ref="N13:N19" si="4">I13*J13</f>
        <v>16</v>
      </c>
      <c r="O13" s="12">
        <f t="shared" si="0"/>
        <v>576</v>
      </c>
      <c r="P13" s="28" t="str">
        <f t="shared" ref="P13:P18" si="5">IF(O13&lt;=250,"MUY BAJO",IF(O13&lt;=500,"BAJO",IF(O13&lt;=700,IF(O13&lt;=1000,"ELEVADO","MUY ELEVADO"))))</f>
        <v>ELEVADO</v>
      </c>
      <c r="S13" s="5" t="s">
        <v>45</v>
      </c>
      <c r="T13" s="6"/>
      <c r="U13" s="6"/>
      <c r="V13" s="7"/>
    </row>
    <row r="14" spans="1:24" x14ac:dyDescent="0.25">
      <c r="B14" s="32">
        <v>3</v>
      </c>
      <c r="D14" s="1" t="s">
        <v>22</v>
      </c>
      <c r="E14" s="12">
        <v>4</v>
      </c>
      <c r="F14" s="12">
        <v>3</v>
      </c>
      <c r="G14" s="12">
        <v>2</v>
      </c>
      <c r="H14" s="12">
        <v>3</v>
      </c>
      <c r="I14" s="12">
        <v>3</v>
      </c>
      <c r="J14" s="12">
        <v>2</v>
      </c>
      <c r="K14" s="12">
        <f t="shared" si="1"/>
        <v>12</v>
      </c>
      <c r="L14" s="12">
        <f t="shared" si="2"/>
        <v>6</v>
      </c>
      <c r="M14" s="12">
        <f t="shared" si="3"/>
        <v>18</v>
      </c>
      <c r="N14" s="12">
        <f t="shared" si="4"/>
        <v>6</v>
      </c>
      <c r="O14" s="12">
        <f t="shared" si="0"/>
        <v>108</v>
      </c>
      <c r="P14" s="28" t="str">
        <f t="shared" si="5"/>
        <v>MUY BAJO</v>
      </c>
      <c r="S14" s="5" t="s">
        <v>46</v>
      </c>
      <c r="T14" s="6"/>
      <c r="U14" s="6"/>
      <c r="V14" s="7"/>
    </row>
    <row r="15" spans="1:24" x14ac:dyDescent="0.25">
      <c r="B15" s="3">
        <v>2</v>
      </c>
      <c r="D15" s="1" t="s">
        <v>25</v>
      </c>
      <c r="E15" s="12">
        <v>3</v>
      </c>
      <c r="F15" s="12">
        <v>2</v>
      </c>
      <c r="G15" s="12">
        <v>2</v>
      </c>
      <c r="H15" s="12">
        <v>4</v>
      </c>
      <c r="I15" s="12">
        <v>4</v>
      </c>
      <c r="J15" s="12">
        <v>2</v>
      </c>
      <c r="K15" s="12">
        <f t="shared" si="1"/>
        <v>6</v>
      </c>
      <c r="L15" s="12">
        <f t="shared" si="2"/>
        <v>8</v>
      </c>
      <c r="M15" s="12">
        <f t="shared" si="3"/>
        <v>14</v>
      </c>
      <c r="N15" s="12">
        <f t="shared" si="4"/>
        <v>8</v>
      </c>
      <c r="O15" s="12">
        <f t="shared" si="0"/>
        <v>112</v>
      </c>
      <c r="P15" s="28" t="str">
        <f t="shared" si="5"/>
        <v>MUY BAJO</v>
      </c>
      <c r="S15" s="5" t="s">
        <v>47</v>
      </c>
      <c r="T15" s="6"/>
      <c r="U15" s="6"/>
      <c r="V15" s="7"/>
    </row>
    <row r="16" spans="1:24" ht="15.75" thickBot="1" x14ac:dyDescent="0.3">
      <c r="B16" s="4">
        <v>1</v>
      </c>
      <c r="D16" s="1" t="s">
        <v>26</v>
      </c>
      <c r="E16" s="12">
        <v>5</v>
      </c>
      <c r="F16" s="12">
        <v>4</v>
      </c>
      <c r="G16" s="12">
        <v>2</v>
      </c>
      <c r="H16" s="12">
        <v>5</v>
      </c>
      <c r="I16" s="12">
        <v>3</v>
      </c>
      <c r="J16" s="12">
        <v>4</v>
      </c>
      <c r="K16" s="12">
        <f t="shared" si="1"/>
        <v>20</v>
      </c>
      <c r="L16" s="12">
        <f t="shared" si="2"/>
        <v>10</v>
      </c>
      <c r="M16" s="12">
        <f t="shared" si="3"/>
        <v>30</v>
      </c>
      <c r="N16" s="12">
        <f t="shared" si="4"/>
        <v>12</v>
      </c>
      <c r="O16" s="12">
        <f t="shared" si="0"/>
        <v>360</v>
      </c>
      <c r="P16" s="28" t="str">
        <f t="shared" si="5"/>
        <v>BAJO</v>
      </c>
      <c r="S16" s="8" t="s">
        <v>48</v>
      </c>
      <c r="T16" s="9"/>
      <c r="U16" s="9"/>
      <c r="V16" s="10"/>
    </row>
    <row r="17" spans="4:16" x14ac:dyDescent="0.25">
      <c r="D17" s="1" t="s">
        <v>27</v>
      </c>
      <c r="E17" s="12">
        <v>4</v>
      </c>
      <c r="F17" s="12">
        <v>5</v>
      </c>
      <c r="G17" s="12">
        <v>5</v>
      </c>
      <c r="H17" s="12">
        <v>5</v>
      </c>
      <c r="I17" s="12">
        <v>1</v>
      </c>
      <c r="J17" s="12">
        <v>4</v>
      </c>
      <c r="K17" s="12">
        <f t="shared" si="1"/>
        <v>20</v>
      </c>
      <c r="L17" s="12">
        <f t="shared" si="2"/>
        <v>25</v>
      </c>
      <c r="M17" s="12">
        <f t="shared" si="3"/>
        <v>45</v>
      </c>
      <c r="N17" s="12">
        <f t="shared" si="4"/>
        <v>4</v>
      </c>
      <c r="O17" s="12">
        <f t="shared" si="0"/>
        <v>180</v>
      </c>
      <c r="P17" s="28" t="str">
        <f t="shared" si="5"/>
        <v>MUY BAJO</v>
      </c>
    </row>
    <row r="18" spans="4:16" x14ac:dyDescent="0.25">
      <c r="D18" s="1" t="s">
        <v>28</v>
      </c>
      <c r="E18" s="12">
        <v>2</v>
      </c>
      <c r="F18" s="12">
        <v>2</v>
      </c>
      <c r="G18" s="12">
        <v>2</v>
      </c>
      <c r="H18" s="12">
        <v>3</v>
      </c>
      <c r="I18" s="12">
        <v>4</v>
      </c>
      <c r="J18" s="12">
        <v>2</v>
      </c>
      <c r="K18" s="12">
        <f t="shared" si="1"/>
        <v>4</v>
      </c>
      <c r="L18" s="12">
        <f t="shared" si="2"/>
        <v>6</v>
      </c>
      <c r="M18" s="12">
        <f t="shared" si="3"/>
        <v>10</v>
      </c>
      <c r="N18" s="12">
        <f t="shared" si="4"/>
        <v>8</v>
      </c>
      <c r="O18" s="12">
        <f t="shared" si="0"/>
        <v>80</v>
      </c>
      <c r="P18" s="28" t="str">
        <f t="shared" si="5"/>
        <v>MUY BAJO</v>
      </c>
    </row>
    <row r="19" spans="4:16" x14ac:dyDescent="0.25">
      <c r="D19" s="1" t="s">
        <v>23</v>
      </c>
      <c r="E19" s="12">
        <v>3</v>
      </c>
      <c r="F19" s="12">
        <v>5</v>
      </c>
      <c r="G19" s="12">
        <v>5</v>
      </c>
      <c r="H19" s="12">
        <v>5</v>
      </c>
      <c r="I19" s="12">
        <v>4</v>
      </c>
      <c r="J19" s="12">
        <v>5</v>
      </c>
      <c r="K19" s="12">
        <f t="shared" si="1"/>
        <v>15</v>
      </c>
      <c r="L19" s="12">
        <f t="shared" si="2"/>
        <v>25</v>
      </c>
      <c r="M19" s="12">
        <f t="shared" si="3"/>
        <v>40</v>
      </c>
      <c r="N19" s="12">
        <f t="shared" si="4"/>
        <v>20</v>
      </c>
      <c r="O19" s="12">
        <f t="shared" si="0"/>
        <v>800</v>
      </c>
      <c r="P19" s="28" t="str">
        <f>IF(O19&lt;=250,"MUY BAJO",IF(O19&lt;=500,"BAJO",IF(O19&lt;=700, "NORMAL", IF(O19&lt;=1000,"ELEVADO", "MUY ELEVADO"))))</f>
        <v>ELEVADO</v>
      </c>
    </row>
    <row r="22" spans="4:16" x14ac:dyDescent="0.25">
      <c r="D22" s="26" t="s">
        <v>36</v>
      </c>
    </row>
    <row r="23" spans="4:16" x14ac:dyDescent="0.25">
      <c r="D23" s="23" t="s">
        <v>19</v>
      </c>
      <c r="E23" s="24" t="s">
        <v>5</v>
      </c>
      <c r="F23" s="24" t="s">
        <v>6</v>
      </c>
      <c r="G23" s="24" t="s">
        <v>7</v>
      </c>
      <c r="H23" s="24" t="s">
        <v>8</v>
      </c>
      <c r="I23" s="24" t="s">
        <v>9</v>
      </c>
      <c r="J23" s="24" t="s">
        <v>10</v>
      </c>
      <c r="K23" s="25" t="s">
        <v>13</v>
      </c>
      <c r="L23" s="25" t="s">
        <v>14</v>
      </c>
      <c r="M23" s="25" t="s">
        <v>15</v>
      </c>
      <c r="N23" s="25" t="s">
        <v>17</v>
      </c>
      <c r="O23" s="25" t="s">
        <v>18</v>
      </c>
      <c r="P23" s="27" t="s">
        <v>43</v>
      </c>
    </row>
    <row r="24" spans="4:16" x14ac:dyDescent="0.25">
      <c r="D24" s="1" t="s">
        <v>32</v>
      </c>
      <c r="E24" s="12"/>
      <c r="F24" s="12"/>
      <c r="G24" s="12"/>
      <c r="H24" s="12"/>
      <c r="I24" s="12"/>
      <c r="J24" s="12"/>
      <c r="K24" s="12">
        <f>E24*F24</f>
        <v>0</v>
      </c>
      <c r="L24" s="12">
        <f>G24*H24</f>
        <v>0</v>
      </c>
      <c r="M24" s="12">
        <f>K24+L24</f>
        <v>0</v>
      </c>
      <c r="N24" s="12">
        <f>I24*J24</f>
        <v>0</v>
      </c>
      <c r="O24" s="12">
        <f>M24*N24</f>
        <v>0</v>
      </c>
      <c r="P24" s="28" t="str">
        <f>IF(O24&lt;=250,"MUY BAJO",IF(O24&lt;=500,"BAJO",IF(O24&lt;=700,IF(O24&lt;=1000,"ELEVADO","MUY ELEVADO"))))</f>
        <v>MUY BAJO</v>
      </c>
    </row>
    <row r="25" spans="4:16" x14ac:dyDescent="0.25">
      <c r="D25" s="1" t="s">
        <v>12</v>
      </c>
      <c r="E25" s="12"/>
      <c r="F25" s="12"/>
      <c r="G25" s="12"/>
      <c r="H25" s="12"/>
      <c r="I25" s="12"/>
      <c r="J25" s="12"/>
      <c r="K25" s="12">
        <f t="shared" ref="K25:K31" si="6">E25*F25</f>
        <v>0</v>
      </c>
      <c r="L25" s="12">
        <f t="shared" ref="L25:L31" si="7">G25*H25</f>
        <v>0</v>
      </c>
      <c r="M25" s="12">
        <f t="shared" ref="M25:M31" si="8">K25+L25</f>
        <v>0</v>
      </c>
      <c r="N25" s="12">
        <f t="shared" ref="N25:N31" si="9">I25*J25</f>
        <v>0</v>
      </c>
      <c r="O25" s="12">
        <f t="shared" ref="O25:O31" si="10">M25*N25</f>
        <v>0</v>
      </c>
      <c r="P25" s="28" t="str">
        <f t="shared" ref="P25:P30" si="11">IF(O25&lt;=250,"MUY BAJO",IF(O25&lt;=500,"BAJO",IF(O25&lt;=700,IF(O25&lt;=1000,"ELEVADO","MUY ELEVADO"))))</f>
        <v>MUY BAJO</v>
      </c>
    </row>
    <row r="26" spans="4:16" x14ac:dyDescent="0.25">
      <c r="D26" s="1" t="s">
        <v>29</v>
      </c>
      <c r="E26" s="12"/>
      <c r="F26" s="12"/>
      <c r="G26" s="12"/>
      <c r="H26" s="12"/>
      <c r="I26" s="12"/>
      <c r="J26" s="12"/>
      <c r="K26" s="12">
        <f t="shared" si="6"/>
        <v>0</v>
      </c>
      <c r="L26" s="12">
        <f t="shared" si="7"/>
        <v>0</v>
      </c>
      <c r="M26" s="12">
        <f t="shared" si="8"/>
        <v>0</v>
      </c>
      <c r="N26" s="12">
        <f t="shared" si="9"/>
        <v>0</v>
      </c>
      <c r="O26" s="12">
        <f t="shared" si="10"/>
        <v>0</v>
      </c>
      <c r="P26" s="28" t="str">
        <f t="shared" si="11"/>
        <v>MUY BAJO</v>
      </c>
    </row>
    <row r="27" spans="4:16" x14ac:dyDescent="0.25">
      <c r="D27" s="1" t="s">
        <v>30</v>
      </c>
      <c r="E27" s="12"/>
      <c r="F27" s="12"/>
      <c r="G27" s="12"/>
      <c r="H27" s="12"/>
      <c r="I27" s="12"/>
      <c r="J27" s="12"/>
      <c r="K27" s="12">
        <f t="shared" si="6"/>
        <v>0</v>
      </c>
      <c r="L27" s="12">
        <f t="shared" si="7"/>
        <v>0</v>
      </c>
      <c r="M27" s="12">
        <f t="shared" si="8"/>
        <v>0</v>
      </c>
      <c r="N27" s="12">
        <f t="shared" si="9"/>
        <v>0</v>
      </c>
      <c r="O27" s="12">
        <f t="shared" si="10"/>
        <v>0</v>
      </c>
      <c r="P27" s="28" t="str">
        <f t="shared" si="11"/>
        <v>MUY BAJO</v>
      </c>
    </row>
    <row r="28" spans="4:16" x14ac:dyDescent="0.25">
      <c r="D28" s="1" t="s">
        <v>31</v>
      </c>
      <c r="E28" s="12"/>
      <c r="F28" s="12"/>
      <c r="G28" s="12"/>
      <c r="H28" s="12"/>
      <c r="I28" s="12"/>
      <c r="J28" s="12"/>
      <c r="K28" s="12">
        <f t="shared" si="6"/>
        <v>0</v>
      </c>
      <c r="L28" s="12">
        <f t="shared" si="7"/>
        <v>0</v>
      </c>
      <c r="M28" s="12">
        <f t="shared" si="8"/>
        <v>0</v>
      </c>
      <c r="N28" s="12">
        <f t="shared" si="9"/>
        <v>0</v>
      </c>
      <c r="O28" s="12">
        <f t="shared" si="10"/>
        <v>0</v>
      </c>
      <c r="P28" s="28" t="str">
        <f t="shared" si="11"/>
        <v>MUY BAJO</v>
      </c>
    </row>
    <row r="29" spans="4:16" x14ac:dyDescent="0.25">
      <c r="D29" s="1" t="s">
        <v>34</v>
      </c>
      <c r="E29" s="1"/>
      <c r="F29" s="1"/>
      <c r="G29" s="1"/>
      <c r="H29" s="1"/>
      <c r="I29" s="1"/>
      <c r="J29" s="1"/>
      <c r="K29" s="12">
        <f t="shared" si="6"/>
        <v>0</v>
      </c>
      <c r="L29" s="12">
        <f t="shared" si="7"/>
        <v>0</v>
      </c>
      <c r="M29" s="12">
        <f t="shared" si="8"/>
        <v>0</v>
      </c>
      <c r="N29" s="12">
        <f t="shared" si="9"/>
        <v>0</v>
      </c>
      <c r="O29" s="12">
        <f t="shared" si="10"/>
        <v>0</v>
      </c>
      <c r="P29" s="28" t="str">
        <f t="shared" si="11"/>
        <v>MUY BAJO</v>
      </c>
    </row>
    <row r="30" spans="4:16" x14ac:dyDescent="0.25">
      <c r="D30" s="1" t="s">
        <v>33</v>
      </c>
      <c r="E30" s="1"/>
      <c r="F30" s="1"/>
      <c r="G30" s="1"/>
      <c r="H30" s="1"/>
      <c r="I30" s="1"/>
      <c r="J30" s="1"/>
      <c r="K30" s="12">
        <f t="shared" si="6"/>
        <v>0</v>
      </c>
      <c r="L30" s="12">
        <f t="shared" si="7"/>
        <v>0</v>
      </c>
      <c r="M30" s="12">
        <f t="shared" si="8"/>
        <v>0</v>
      </c>
      <c r="N30" s="12">
        <f t="shared" si="9"/>
        <v>0</v>
      </c>
      <c r="O30" s="12">
        <f t="shared" si="10"/>
        <v>0</v>
      </c>
      <c r="P30" s="28" t="str">
        <f t="shared" si="11"/>
        <v>MUY BAJO</v>
      </c>
    </row>
    <row r="31" spans="4:16" x14ac:dyDescent="0.25">
      <c r="D31" s="1" t="s">
        <v>35</v>
      </c>
      <c r="E31" s="1"/>
      <c r="F31" s="1"/>
      <c r="G31" s="1"/>
      <c r="H31" s="1"/>
      <c r="I31" s="1"/>
      <c r="J31" s="1"/>
      <c r="K31" s="12">
        <f t="shared" si="6"/>
        <v>0</v>
      </c>
      <c r="L31" s="12">
        <f t="shared" si="7"/>
        <v>0</v>
      </c>
      <c r="M31" s="12">
        <f t="shared" si="8"/>
        <v>0</v>
      </c>
      <c r="N31" s="12">
        <f t="shared" si="9"/>
        <v>0</v>
      </c>
      <c r="O31" s="12">
        <f t="shared" si="10"/>
        <v>0</v>
      </c>
      <c r="P31" s="28" t="str">
        <f>IF(O31&lt;=250,"MUY BAJO",IF(O31&lt;=500,"BAJO",IF(O31&lt;=700, IF(O31&lt;=1000,"ELEVADO","MUY ELEVADO"))))</f>
        <v>MUY BAJO</v>
      </c>
    </row>
  </sheetData>
  <mergeCells count="7">
    <mergeCell ref="B8:X8"/>
    <mergeCell ref="A1:X1"/>
    <mergeCell ref="B3:X3"/>
    <mergeCell ref="B4:X4"/>
    <mergeCell ref="B5:X5"/>
    <mergeCell ref="B6:X6"/>
    <mergeCell ref="B7:X7"/>
  </mergeCells>
  <conditionalFormatting sqref="D23:J31">
    <cfRule type="containsText" dxfId="11" priority="10" operator="containsText" text="TIPO DE RIESGO">
      <formula>NOT(ISERROR(SEARCH("TIPO DE RIESGO",D23)))</formula>
    </cfRule>
  </conditionalFormatting>
  <conditionalFormatting sqref="D11">
    <cfRule type="containsText" dxfId="10" priority="9" operator="containsText" text="TIPO DE RIESGO">
      <formula>NOT(ISERROR(SEARCH("TIPO DE RIESGO",D11)))</formula>
    </cfRule>
  </conditionalFormatting>
  <conditionalFormatting sqref="D11:K11 D12:J19">
    <cfRule type="containsText" dxfId="9" priority="8" operator="containsText" text="TIPO DE RIESGO">
      <formula>NOT(ISERROR(SEARCH("TIPO DE RIESGO",D11)))</formula>
    </cfRule>
  </conditionalFormatting>
  <conditionalFormatting sqref="K23:K31">
    <cfRule type="containsText" dxfId="8" priority="6" operator="containsText" text="TIPO DE RIESGO">
      <formula>NOT(ISERROR(SEARCH("TIPO DE RIESGO",K23)))</formula>
    </cfRule>
  </conditionalFormatting>
  <conditionalFormatting sqref="E12:J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J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</dc:creator>
  <cp:lastModifiedBy>Federico</cp:lastModifiedBy>
  <dcterms:created xsi:type="dcterms:W3CDTF">2022-09-07T23:41:03Z</dcterms:created>
  <dcterms:modified xsi:type="dcterms:W3CDTF">2022-09-08T18:21:37Z</dcterms:modified>
</cp:coreProperties>
</file>