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Kazuk\Downloads\"/>
    </mc:Choice>
  </mc:AlternateContent>
  <xr:revisionPtr revIDLastSave="0" documentId="13_ncr:1_{DB436C8C-1272-482B-AB4A-F9B094641FBC}" xr6:coauthVersionLast="47" xr6:coauthVersionMax="47" xr10:uidLastSave="{00000000-0000-0000-0000-000000000000}"/>
  <bookViews>
    <workbookView xWindow="-120" yWindow="-120" windowWidth="29040" windowHeight="15720" xr2:uid="{00000000-000D-0000-FFFF-FFFF00000000}"/>
  </bookViews>
  <sheets>
    <sheet name="Exportar Hoja de Trabaj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 i="1" l="1"/>
  <c r="N5" i="1"/>
  <c r="N6" i="1"/>
  <c r="N7" i="1"/>
  <c r="N8" i="1"/>
  <c r="N9" i="1"/>
  <c r="N10" i="1"/>
  <c r="N11" i="1"/>
  <c r="N12" i="1"/>
  <c r="N13" i="1"/>
  <c r="N14" i="1"/>
  <c r="N15" i="1"/>
  <c r="N16" i="1"/>
  <c r="N17" i="1"/>
  <c r="N18" i="1"/>
  <c r="N19" i="1"/>
  <c r="N20" i="1"/>
  <c r="N21" i="1"/>
  <c r="N22" i="1"/>
  <c r="N23" i="1"/>
  <c r="N24" i="1"/>
  <c r="N25" i="1"/>
  <c r="N26" i="1"/>
  <c r="N27" i="1"/>
  <c r="N28" i="1"/>
</calcChain>
</file>

<file path=xl/sharedStrings.xml><?xml version="1.0" encoding="utf-8"?>
<sst xmlns="http://schemas.openxmlformats.org/spreadsheetml/2006/main" count="998" uniqueCount="395">
  <si>
    <t>Orden de gobierno</t>
  </si>
  <si>
    <t>Siglas de la Institución</t>
  </si>
  <si>
    <t>Institución</t>
  </si>
  <si>
    <t>Clave de la UC</t>
  </si>
  <si>
    <t>Nombre de la UC</t>
  </si>
  <si>
    <t>Responsable de la UC</t>
  </si>
  <si>
    <t>Código del expediente</t>
  </si>
  <si>
    <t>Referencia del expediente</t>
  </si>
  <si>
    <t>Clave CUCOP</t>
  </si>
  <si>
    <t>Título del expediente</t>
  </si>
  <si>
    <t>Plantilla del expediente</t>
  </si>
  <si>
    <t>Fundamento legal</t>
  </si>
  <si>
    <t>Número del procedimiento</t>
  </si>
  <si>
    <t>Fecha de fallo</t>
  </si>
  <si>
    <t>Fecha de publicación</t>
  </si>
  <si>
    <t>Fecha de apertura</t>
  </si>
  <si>
    <t>Carácter del procedimiento</t>
  </si>
  <si>
    <t>Tipo de contratación</t>
  </si>
  <si>
    <t>Tipo de procedimiento</t>
  </si>
  <si>
    <t>Forma de participación</t>
  </si>
  <si>
    <t>Código del contrato</t>
  </si>
  <si>
    <t>Núm. de control del contrato</t>
  </si>
  <si>
    <t>Título del contrato</t>
  </si>
  <si>
    <t>Descripción del contrato</t>
  </si>
  <si>
    <t>Fecha de inicio del contrato</t>
  </si>
  <si>
    <t>Fecha de fin del contrato</t>
  </si>
  <si>
    <t>Importe del contrato</t>
  </si>
  <si>
    <t>Moneda del contrato</t>
  </si>
  <si>
    <t>Estatus del contrato</t>
  </si>
  <si>
    <t>Convenio modificatorio</t>
  </si>
  <si>
    <t>Clave del programa federal</t>
  </si>
  <si>
    <t>Fecha de firma del contrato</t>
  </si>
  <si>
    <t>Contrato marco</t>
  </si>
  <si>
    <t>Compra consolidada</t>
  </si>
  <si>
    <t>Contrato plurianual</t>
  </si>
  <si>
    <t>Clave de cartera SHCP</t>
  </si>
  <si>
    <t>Folio en el RUPC</t>
  </si>
  <si>
    <t>RFC</t>
  </si>
  <si>
    <t>Proveedor o contratista</t>
  </si>
  <si>
    <t>Estratificación de la empresa</t>
  </si>
  <si>
    <t>Clave del país de la empresa</t>
  </si>
  <si>
    <t>RFC verificado en el SAT</t>
  </si>
  <si>
    <t>Crédito externo</t>
  </si>
  <si>
    <t>Organismo financiero</t>
  </si>
  <si>
    <t>Dirección del anuncio</t>
  </si>
  <si>
    <t>APF</t>
  </si>
  <si>
    <t>05. Adjudicación Directa LAASSP</t>
  </si>
  <si>
    <t>Art. 42 párrafo primero</t>
  </si>
  <si>
    <t>Nacional</t>
  </si>
  <si>
    <t>Adquisiciones</t>
  </si>
  <si>
    <t>ADJUDICACIÓN DIRECTA</t>
  </si>
  <si>
    <t>Electrónica</t>
  </si>
  <si>
    <t>2022-01-07</t>
  </si>
  <si>
    <t>MXN</t>
  </si>
  <si>
    <t>0</t>
  </si>
  <si>
    <t>No se utilizó el Contrato Marco</t>
  </si>
  <si>
    <t/>
  </si>
  <si>
    <t>Micro</t>
  </si>
  <si>
    <t>MX</t>
  </si>
  <si>
    <t>1</t>
  </si>
  <si>
    <t>IMSS</t>
  </si>
  <si>
    <t>Instituto Mexicano del Seguro Social</t>
  </si>
  <si>
    <t>01. Licitación Pública LAASSP</t>
  </si>
  <si>
    <t>Servicios</t>
  </si>
  <si>
    <t>LICITACIÓN PÚBLICA</t>
  </si>
  <si>
    <t>2022-01-01</t>
  </si>
  <si>
    <t>2022-12-31</t>
  </si>
  <si>
    <t>Activo</t>
  </si>
  <si>
    <t>2210</t>
  </si>
  <si>
    <t>2021-12-31 11:30</t>
  </si>
  <si>
    <t>2022-01-31</t>
  </si>
  <si>
    <t>No MIPYME</t>
  </si>
  <si>
    <t>2021-12-13</t>
  </si>
  <si>
    <t>2023-01-01</t>
  </si>
  <si>
    <t>Pequeña</t>
  </si>
  <si>
    <t>Presencial</t>
  </si>
  <si>
    <t>2022-01-17</t>
  </si>
  <si>
    <t>3390</t>
  </si>
  <si>
    <t>2021-12-30</t>
  </si>
  <si>
    <t>2022-01-06 00:00:00 GMT</t>
  </si>
  <si>
    <t>03. Invitación a Cuando Menos Tres Personas LAASSP</t>
  </si>
  <si>
    <t>2021-12-29</t>
  </si>
  <si>
    <t>INVITACIÓN A CUANDO MENOS 3 PERSONAS</t>
  </si>
  <si>
    <t>Mediana</t>
  </si>
  <si>
    <t>2530</t>
  </si>
  <si>
    <t>2610</t>
  </si>
  <si>
    <t>2021-12-22</t>
  </si>
  <si>
    <t>2021-12-24 00:00:00 GMT</t>
  </si>
  <si>
    <t>D2M0017</t>
  </si>
  <si>
    <t>Art. 41 fr. I</t>
  </si>
  <si>
    <t>2021-12-31 10:00</t>
  </si>
  <si>
    <t>Art. 41 fr. III</t>
  </si>
  <si>
    <t>2022-04-30</t>
  </si>
  <si>
    <t>2022-01-01 00:00:00 GMT</t>
  </si>
  <si>
    <t>RQU790604JS1</t>
  </si>
  <si>
    <t>Reactivos y Químicos, S.A. de C.V.</t>
  </si>
  <si>
    <t>Art. 41 fr. XIV</t>
  </si>
  <si>
    <t>2022-01-04</t>
  </si>
  <si>
    <t>2021-11-25</t>
  </si>
  <si>
    <t>2022-02-01</t>
  </si>
  <si>
    <t>AEB611030SN7</t>
  </si>
  <si>
    <t>AUTOBUSES ESTRELLA BLANCA SA DE CV</t>
  </si>
  <si>
    <t>2021-12-10 00:00:00 GMT</t>
  </si>
  <si>
    <t>2021-11-10 12:00</t>
  </si>
  <si>
    <t>3720</t>
  </si>
  <si>
    <t>2021-11-24 09:30</t>
  </si>
  <si>
    <t>2022-01-03</t>
  </si>
  <si>
    <t>2021-11-24 10:00</t>
  </si>
  <si>
    <t>3250</t>
  </si>
  <si>
    <t>Internacional bajo TLC</t>
  </si>
  <si>
    <t>2021-12-24</t>
  </si>
  <si>
    <t>Art. 41 fr. V</t>
  </si>
  <si>
    <t>2021-12-24 11:00</t>
  </si>
  <si>
    <t>2021-12-23</t>
  </si>
  <si>
    <t>2022-01-12 00:00:00 GMT</t>
  </si>
  <si>
    <t>2021-12-17 10:00</t>
  </si>
  <si>
    <t>050GYR010</t>
  </si>
  <si>
    <t>IMSS-Coordinación de Abastecimiento y Equipamiento #050GYR010</t>
  </si>
  <si>
    <t>Hugo García Ortíz</t>
  </si>
  <si>
    <t>2347116</t>
  </si>
  <si>
    <t>LA-050GYR010-E318-2021 LPN SERVICIO GUARDERÍAS ESQUEMA VECINAL COMUNITARIO ÚNICO</t>
  </si>
  <si>
    <t>LA-050GYR010-E318-2021</t>
  </si>
  <si>
    <t>2021-10-28 19:06</t>
  </si>
  <si>
    <t>2021-11-17 09:00</t>
  </si>
  <si>
    <t>2661075</t>
  </si>
  <si>
    <t>CCGN211021050122</t>
  </si>
  <si>
    <t>CONTRATO DEL PROCEDIMIENTO DE LICITACION NUMERO LA-050GYR010-E318-2021 LPN CONTRATACIÓN PLURIANUAL DEL “SERVICIO DE  GUARDERÍA EN EL ESQUEMA VECINAL COMUNITARIO ÚNICO, PARA LOS EJERCICIOS 2022-2026”, PARA EL ÓRGANO DE OPERACIÓN ADMINISTRATIVA DESCONCENTRADA ESTATAL DURANGO.</t>
  </si>
  <si>
    <t>2026-12-31</t>
  </si>
  <si>
    <t>TRA980511784</t>
  </si>
  <si>
    <t>TRASGO SC</t>
  </si>
  <si>
    <t>https://compranet.hacienda.gob.mx/esop/guest/go/opportunity/detail?opportunityId=2054524</t>
  </si>
  <si>
    <t>2022-01-07 00:00:00 GMT</t>
  </si>
  <si>
    <t>2022-01-04 00:00:00 GMT</t>
  </si>
  <si>
    <t>2362653</t>
  </si>
  <si>
    <t>LA-050GYR010-E345-2021 LPN ALIMENTOS PERECEDEROS Y NO PERECEDEROS(VÍVERES ) 2022</t>
  </si>
  <si>
    <t>LA-050GYR010-E345-2021</t>
  </si>
  <si>
    <t>2021-11-30 15:54</t>
  </si>
  <si>
    <t>2021-12-16 09:00</t>
  </si>
  <si>
    <t>2664282</t>
  </si>
  <si>
    <t>D2M0011</t>
  </si>
  <si>
    <t>CONTRATO DEL PROCEDIMIENTO DE LICITACION NUMERO LA-050GYR010-E345-2021 LPN ADQUISICIÓN DE ALIMENTOS PERECEDEROS Y NO PERECEDEROS (VÍVERES) CON ENTREGA Y DISTRIBUCIÓN EN LAS UNIDADES MÉDICAS HOSPITALARIAS Y GUARDERÍAS, A FIN DE CUBRIR NECESIDADES DE ESTE  ÓRGANO DE OPERACIÓN ADMINISTRATIVA DESCONCENTRADA ESTATAL DURANGO, PARA EL EJERCICIO DEL 2022.</t>
  </si>
  <si>
    <t>OSIEL FRANCISCO LUNA CONTRERAS</t>
  </si>
  <si>
    <t>https://compranet.hacienda.gob.mx/esop/guest/go/opportunity/detail?opportunityId=2065944</t>
  </si>
  <si>
    <t>2021-12-31 11:00</t>
  </si>
  <si>
    <t>IEF7911291F4</t>
  </si>
  <si>
    <t>INSTRUMENTOS Y EQUIPOS FALCON SA DE CV</t>
  </si>
  <si>
    <t>2021-12-17 09:00</t>
  </si>
  <si>
    <t>2540</t>
  </si>
  <si>
    <t>LPI830527KJ2</t>
  </si>
  <si>
    <t>LABORATORIOS PISA S.A. DE C.V.</t>
  </si>
  <si>
    <t>2021-11-30</t>
  </si>
  <si>
    <t>2022-01-14 00:00:00 GMT</t>
  </si>
  <si>
    <t>GLA0205284M7</t>
  </si>
  <si>
    <t>GRUPO LAPCIT SA DE CV</t>
  </si>
  <si>
    <t>2022-01-05</t>
  </si>
  <si>
    <t>S2M0002</t>
  </si>
  <si>
    <t>2021-12-31 12:00</t>
  </si>
  <si>
    <t>MARISELA CARMONA RICARDEZ</t>
  </si>
  <si>
    <t>2021-11-24 10:30</t>
  </si>
  <si>
    <t>2021-12-31 09:00</t>
  </si>
  <si>
    <t>SME001012RI2</t>
  </si>
  <si>
    <t>STAR MEDICA SA DE CV</t>
  </si>
  <si>
    <t>TDI001206KV0</t>
  </si>
  <si>
    <t>TECNOLOGIA Y DISEÑO INDUSTRIAL SAPI DE CV</t>
  </si>
  <si>
    <t>S2M0011</t>
  </si>
  <si>
    <t>S2M0016</t>
  </si>
  <si>
    <t>2363685</t>
  </si>
  <si>
    <t>2170, 2480</t>
  </si>
  <si>
    <t>LA-050GYR010-E359-2021 LPN MATERIAL DIDACTICO CHIQUITIMSS, JUVENIMSS, PARA 2022.</t>
  </si>
  <si>
    <t>LA-050GYR010-E359-2021</t>
  </si>
  <si>
    <t>2021-12-02 17:29</t>
  </si>
  <si>
    <t>2021-12-21 09:00</t>
  </si>
  <si>
    <t>2665294</t>
  </si>
  <si>
    <t>D2M0040</t>
  </si>
  <si>
    <t>CONTRATO DEL PROCEDIMIENTO DE LICITACION NUMERO LA-050GYR010-E359-2021 LPN ADQUISICIÓN DE MATERIAL DIDÁCTICO PARA LOS PROGRAMAS DE CHIQUITIMSS, JUVENIMSS, NUTRIMSS Y EXPLORACIÓN CLÍNICA DE MAMA DE LAS UNIDADES MÉDICAS DEL ÓRGANO DE OPERACIÓN ADMINISTRATIVA DESCONCENTRADA ESTATAL EN DURANGO, PARA EL EJERCICIO 2022.</t>
  </si>
  <si>
    <t>2022-01-19 00:00:00 GMT</t>
  </si>
  <si>
    <t>https://compranet.hacienda.gob.mx/esop/guest/go/opportunity/detail?opportunityId=2067714</t>
  </si>
  <si>
    <t>050GYR009</t>
  </si>
  <si>
    <t>IMSS-Coordinación de Abastecimiento y Equipamiento #050GYR009</t>
  </si>
  <si>
    <t>Sergio Sabino Del Valle Campos</t>
  </si>
  <si>
    <t>2353111</t>
  </si>
  <si>
    <t>LA-050GYR009-E248-2021 UNIDAD DE CUIDADOS INTENSIVOS (UCIN) 2022</t>
  </si>
  <si>
    <t>LA-050GYR009-E248-2021</t>
  </si>
  <si>
    <t>2021-11-09 15:31</t>
  </si>
  <si>
    <t>2658552</t>
  </si>
  <si>
    <t xml:space="preserve">S1M2776 </t>
  </si>
  <si>
    <t xml:space="preserve">LA-050GYR009-E248-2021 UNIDAD DE CUIDADOS INTENSIVOS (UCIN) </t>
  </si>
  <si>
    <t>https://compranet.hacienda.gob.mx/esop/guest/go/opportunity/detail?opportunityId=2059334</t>
  </si>
  <si>
    <t>2344909</t>
  </si>
  <si>
    <t xml:space="preserve">LA-050GYR009-E232-2021 SERVICIO DE GUARDERIAS </t>
  </si>
  <si>
    <t>LA-050GYR009-E232-2021</t>
  </si>
  <si>
    <t>2021-10-26 11:32</t>
  </si>
  <si>
    <t>2658953</t>
  </si>
  <si>
    <t>CCGN210821051173</t>
  </si>
  <si>
    <t>LA-050GYR009-E232-2021 CONTRATACION DEL SERVICIO DE GUARDERIAS PARA LOS EJERCICIOS 2022 AL 2026</t>
  </si>
  <si>
    <t>EIV000714PD8</t>
  </si>
  <si>
    <t>ESTANCIA INFANTIL VILLA JUAREZ SC</t>
  </si>
  <si>
    <t>https://compranet.hacienda.gob.mx/esop/guest/go/opportunity/detail?opportunityId=2052211</t>
  </si>
  <si>
    <t>2021-12-24 09:30</t>
  </si>
  <si>
    <t>FMF200213TI6</t>
  </si>
  <si>
    <t>FISICA MEDICA FIMERA SA DE CV</t>
  </si>
  <si>
    <t>2373797</t>
  </si>
  <si>
    <t>LA-050GYR010-E377-2021 LPN SERVICIO INTEGRAL DE HEMODIALISIS INTERNA PARA 2022.</t>
  </si>
  <si>
    <t>LA-050GYR010-E377-2021</t>
  </si>
  <si>
    <t>2021-12-06 20:43</t>
  </si>
  <si>
    <t>2665268</t>
  </si>
  <si>
    <t>SEIN221004180003</t>
  </si>
  <si>
    <t>CONTRATO DEL PROCEDIMIENTO DE LICITACION NUMERO LA-050GYR010-E377-2021 LPN CONTRATACIÓN DE SERVICIO DE SUBROGACIÓN HEMODIÁLISIS INTERNA A FIN DE ATENDER LAS NECESIDADES DE LOS DERECHOHABIENTES CON INSUFICIENCIA RENAL CRÓNICA EN EL ORGANO DE OPERACIÓN ADMINISTRATIVA DESCONCENTRADA ESTATAL DURANGO, PARA EL PERIODO DE 01 DE ENERO DEL 2022 AL 30 DE ABRIL  DEL 2022.</t>
  </si>
  <si>
    <t>FMC990121BB3</t>
  </si>
  <si>
    <t>FRESENIUS MEDICAL CARE DE MEXICO, S.A. DE C.V.</t>
  </si>
  <si>
    <t>https://compranet.hacienda.gob.mx/esop/guest/go/opportunity/detail?opportunityId=2070824</t>
  </si>
  <si>
    <t>2386199</t>
  </si>
  <si>
    <t>AA-050GYR010-E1-2022 SUMINISTRO DE COMBUSTIBLES A VEHÍCULOS TERRESTRES OOAD DGO</t>
  </si>
  <si>
    <t>AA-050GYR010-E1-2022</t>
  </si>
  <si>
    <t>2022-01-05 13:06</t>
  </si>
  <si>
    <t>2666548</t>
  </si>
  <si>
    <t>D2M0042</t>
  </si>
  <si>
    <t>CONTRATO DEL PROCEDIMIENTO DE ADJUDICACION NUMERO AA-050GYR010-E1-2022 SUMINISTRO DE COMBUSTIBLES A VEHÍCULOS TERRESTRES OOAD DGO.</t>
  </si>
  <si>
    <t>2022-01-20 00:00:00 GMT</t>
  </si>
  <si>
    <t>DSM03111775A</t>
  </si>
  <si>
    <t>DESARROLLOS 6M1A SA DE CV</t>
  </si>
  <si>
    <t>https://compranet.hacienda.gob.mx/esop/guest/go/opportunity/detail?opportunityId=2079397</t>
  </si>
  <si>
    <t>2362660</t>
  </si>
  <si>
    <t>3390, 5310</t>
  </si>
  <si>
    <t>LA-050GYR010-E348-2021 LPN SUBROGACIÓN DE LECTURA DE DOSÍMETROS PARA 2022.</t>
  </si>
  <si>
    <t>LA-050GYR010-E348-2021</t>
  </si>
  <si>
    <t>2021-11-30 16:16</t>
  </si>
  <si>
    <t>2662174</t>
  </si>
  <si>
    <t>S1M0653</t>
  </si>
  <si>
    <t>CONTRATO DEL PROCEDIMIENTO DE LICITACION NUMERO LA-050GYR010-E348-2021 LPN SERVICIO MÉDICO DE SUBROGACIÓN DE LECTURA DE DOSÍMETROS, DE LAS UNIDADES MÉDICAS DE LA ZONA GÓMEZ PALACIO, ZONA DURANGO Y ZONA IMSS BIENESTAR PARA EL EJERCICIO 2022.</t>
  </si>
  <si>
    <t>https://compranet.hacienda.gob.mx/esop/guest/go/opportunity/detail?opportunityId=2066101</t>
  </si>
  <si>
    <t>2372913</t>
  </si>
  <si>
    <t>LA-050GYR010-E374-2021 LPN SERVICIO DE GUARDERÍA ESQUEMA VECINAL C (2022-2026).</t>
  </si>
  <si>
    <t>LA-050GYR010-E374-2021</t>
  </si>
  <si>
    <t>2021-12-02 17:18</t>
  </si>
  <si>
    <t>2021-12-14 09:00</t>
  </si>
  <si>
    <t>2662068</t>
  </si>
  <si>
    <t>CCGN211021050127</t>
  </si>
  <si>
    <t>CONTRATO DEL PROCEDIMIENTO DE LICITACION NUMERO LA-050GYR010-E374-2021 LPN CONTRATACIÓN PLURIANUAL DEL “SERVICIO DE  GUARDERÍA EN EL ESQUEMA VECINAL COMUNITARIO ÚNICO, PARA LOS EJERCICIOS 2022-2026”, PARA EL ÓRGANO DE OPERACIÓN ADMINISTRATIVA DESCONCENTRADA ESTATAL DURANGO.</t>
  </si>
  <si>
    <t>GSA010326TD8</t>
  </si>
  <si>
    <t>GRUPO SAMANIEGO SC</t>
  </si>
  <si>
    <t>https://compranet.hacienda.gob.mx/esop/guest/go/opportunity/detail?opportunityId=2069055</t>
  </si>
  <si>
    <t>2362657</t>
  </si>
  <si>
    <t>3250, 3720, 3740, 3780</t>
  </si>
  <si>
    <t>LA-050GYR010-E346-2021 LPN TRASLADO DE PACIENTES Y SUS BENEFICIARIOS PARA 2022.</t>
  </si>
  <si>
    <t>LA-050GYR010-E346-2021</t>
  </si>
  <si>
    <t>2021-11-30 16:03</t>
  </si>
  <si>
    <t>2021-12-16 09:30</t>
  </si>
  <si>
    <t>2659752</t>
  </si>
  <si>
    <t>S1M0652</t>
  </si>
  <si>
    <t>LA-050GYR010-E346-2021 LPN SERVICIO DE AUTOBUS PARA EL TRASLADO DE PACIENTES Y BENEFICIARIOS HASTA EL LUGAR DONDE EL IMSS LE BRINDARÁ LA ATENCIÓN O SERVICIOS QUE REQUIERA EN LAS UNIDADES MÉDICAS Y HOSPITALARIAS DEL OOAD ESTATAL DURANGO PARA EL EJERCICIO 2022.</t>
  </si>
  <si>
    <t>STN041111521</t>
  </si>
  <si>
    <t>SERVICIOS T DE N SA DE CV</t>
  </si>
  <si>
    <t>https://compranet.hacienda.gob.mx/esop/guest/go/opportunity/detail?opportunityId=2065976</t>
  </si>
  <si>
    <t>2353083</t>
  </si>
  <si>
    <t>LA-050GYR009-E247-2021 TRASLADO PAC Y ACOM BOLETO CAMION 2022</t>
  </si>
  <si>
    <t>LA-050GYR009-E247-2021</t>
  </si>
  <si>
    <t>2021-11-09 16:15</t>
  </si>
  <si>
    <t>2658442</t>
  </si>
  <si>
    <t xml:space="preserve">S1M2842 </t>
  </si>
  <si>
    <t>LA-050GYR009-E247-2021 TRASLADO PAC Y ACOM BOLETO CAMION</t>
  </si>
  <si>
    <t>https://compranet.hacienda.gob.mx/esop/guest/go/opportunity/detail?opportunityId=2059377</t>
  </si>
  <si>
    <t>2353139</t>
  </si>
  <si>
    <t>LA-050GYR009-E249-2021 MASTOGRAFIAS 2022</t>
  </si>
  <si>
    <t>LA-050GYR009-E249-2021</t>
  </si>
  <si>
    <t>2021-11-09 14:19</t>
  </si>
  <si>
    <t>2658562</t>
  </si>
  <si>
    <t>S1M2843</t>
  </si>
  <si>
    <t>LA-050GYR009-E249-2021 MASTOGRAFIAS</t>
  </si>
  <si>
    <t>DIP190326888</t>
  </si>
  <si>
    <t>DIAGNOSTICO INTEGRAL PREVENTIVO S DE RL DE CV</t>
  </si>
  <si>
    <t>https://compranet.hacienda.gob.mx/esop/guest/go/opportunity/detail?opportunityId=2059254</t>
  </si>
  <si>
    <t>CPI9106184E5</t>
  </si>
  <si>
    <t>CENTRUM PROMOTORA INTERNACIONAL SA DE CV</t>
  </si>
  <si>
    <t>2022-05-01</t>
  </si>
  <si>
    <t>2384508</t>
  </si>
  <si>
    <t>AA-050GYR009-E322-2021 DIALISIS PERITONEAL CONTINUA AMBULATORIA (DPCA) P. NUEVOS</t>
  </si>
  <si>
    <t>AA-050GYR009-E322-2021</t>
  </si>
  <si>
    <t>2021-12-31 10:13</t>
  </si>
  <si>
    <t>2021-12-31 09:30</t>
  </si>
  <si>
    <t>2669435</t>
  </si>
  <si>
    <t>SEIA220803180006</t>
  </si>
  <si>
    <t>SEIA220803180006 DIALISIS PERITONEAL CONTINUA AMBULATORIA</t>
  </si>
  <si>
    <t>https://compranet.hacienda.gob.mx/esop/guest/go/opportunity/detail?opportunityId=2078470</t>
  </si>
  <si>
    <t>2384539</t>
  </si>
  <si>
    <t>AA-050GYR009-E323-2021 SERVICIO MEDICO INTEGRAL DE HEMODIALISIS SUBROGADA HGR 1</t>
  </si>
  <si>
    <t>AA-050GYR009-E323-2021</t>
  </si>
  <si>
    <t>2021-12-31 10:23</t>
  </si>
  <si>
    <t>2669456</t>
  </si>
  <si>
    <t>SEIA220816040005</t>
  </si>
  <si>
    <t>SEIA220816040005-HEMODIALISIS</t>
  </si>
  <si>
    <t>HES201224TS2</t>
  </si>
  <si>
    <t>HEMODIALISIS ESPECIALIZADA SAN FELIPE SA DE CV</t>
  </si>
  <si>
    <t>https://compranet.hacienda.gob.mx/esop/guest/go/opportunity/detail?opportunityId=2078477</t>
  </si>
  <si>
    <t>2382194</t>
  </si>
  <si>
    <t>AA-050GYR009-E319-2021 ATENCIÓN MEDICA ESPECIALIZADA SUBROGADA</t>
  </si>
  <si>
    <t>AA-050GYR009-E319-2021</t>
  </si>
  <si>
    <t>2021-12-24 10:45</t>
  </si>
  <si>
    <t>2668995</t>
  </si>
  <si>
    <t>S2M0002 SERVICIOS DE RAYOS X MOVIL</t>
  </si>
  <si>
    <t>RAMON ONTIVEROS BAYLON</t>
  </si>
  <si>
    <t>https://compranet.hacienda.gob.mx/esop/guest/go/opportunity/detail?opportunityId=2076735</t>
  </si>
  <si>
    <t>2022-01-28 00:00:00 GMT</t>
  </si>
  <si>
    <t>2384618</t>
  </si>
  <si>
    <t>AA-050GYR009-E326-2021 SERVICIO DE TRANSPORTACIÓN AÉREA PARA PERSONAL MEDICO</t>
  </si>
  <si>
    <t xml:space="preserve">AA-050GYR009-E326-2021 SERVICIO DE TRANSPORTACIÓN AÉREA PARA PERSONAL MEDICO </t>
  </si>
  <si>
    <t>AA-050GYR009-E326-2021</t>
  </si>
  <si>
    <t>2021-12-31 13:04</t>
  </si>
  <si>
    <t>2670050</t>
  </si>
  <si>
    <t>S2M0016 SERVICIO DE TRANSPORTACION AEREA PARA EL PROGRAMA IMSS BIENESTAR ZONA GUACHOCHI CHIHUAHUA</t>
  </si>
  <si>
    <t>ACP950614GD9</t>
  </si>
  <si>
    <t>AEROLINEAS CHIHUAHUA AL PACIFICO SA DE CV</t>
  </si>
  <si>
    <t>https://compranet.hacienda.gob.mx/esop/guest/go/opportunity/detail?opportunityId=2078542</t>
  </si>
  <si>
    <t>2384579</t>
  </si>
  <si>
    <t>AA-050GYR009-E325-2021 SERVICIO SUBROGADO DE DIAGNOSTICO Y LABORATORIO</t>
  </si>
  <si>
    <t>AA-050GYR009-E325-2021</t>
  </si>
  <si>
    <t>2021-12-31 12:06</t>
  </si>
  <si>
    <t>2669894</t>
  </si>
  <si>
    <t>S2M0011- RADIOTERAPIA Y BRAQUITERAPIA</t>
  </si>
  <si>
    <t>IRT981223H25</t>
  </si>
  <si>
    <t>INSTITUTO REGIONAL DE TRATAMIENTO DEL CANCER</t>
  </si>
  <si>
    <t>https://compranet.hacienda.gob.mx/esop/guest/go/opportunity/detail?opportunityId=2078510</t>
  </si>
  <si>
    <t>S2M0033</t>
  </si>
  <si>
    <t>2386811</t>
  </si>
  <si>
    <t>IA-050GYR010-E3-2022 OSTEOSINTESIS HGZ 1</t>
  </si>
  <si>
    <t>IA-050GYR010-E3-2022</t>
  </si>
  <si>
    <t>2022-01-06 16:49</t>
  </si>
  <si>
    <t>2022-01-13 09:00</t>
  </si>
  <si>
    <t>2671306</t>
  </si>
  <si>
    <t>ABTP221004060006</t>
  </si>
  <si>
    <t>LOR110316AN2</t>
  </si>
  <si>
    <t>LGA ORTOPEDIA SA DE CV</t>
  </si>
  <si>
    <t>https://compranet.hacienda.gob.mx/esop/guest/go/opportunity/detail?opportunityId=2079765</t>
  </si>
  <si>
    <t>2382235</t>
  </si>
  <si>
    <t>AA-050GYR009-E320-2021 SERVICIO MEDICO INTEGRAL DE HEMODIALISIS INTERNA</t>
  </si>
  <si>
    <t>AA-050GYR009-E320-2021</t>
  </si>
  <si>
    <t>2021-12-24 11:34</t>
  </si>
  <si>
    <t>2021-12-24 11:15</t>
  </si>
  <si>
    <t>2669414</t>
  </si>
  <si>
    <t>SEIA220804180001</t>
  </si>
  <si>
    <t>SEIA220804180001-HEMODIALISIS INTERNA</t>
  </si>
  <si>
    <t>https://compranet.hacienda.gob.mx/esop/guest/go/opportunity/detail?opportunityId=2076745</t>
  </si>
  <si>
    <t>2370151</t>
  </si>
  <si>
    <t>LA-050GYR009-E288-2021 COSTO POR PRUEBA DE LABORATORIO</t>
  </si>
  <si>
    <t>LA-050GYR009-E288-2021</t>
  </si>
  <si>
    <t>2021-12-09 13:43</t>
  </si>
  <si>
    <t>2666957</t>
  </si>
  <si>
    <t>https://compranet.hacienda.gob.mx/esop/guest/go/opportunity/detail?opportunityId=2072267</t>
  </si>
  <si>
    <t>2353224</t>
  </si>
  <si>
    <t xml:space="preserve">LA-050GYR009-E250-2021 OSTEOSINTESIS Y ENDOPROTESIS </t>
  </si>
  <si>
    <t>LA-050GYR009-E250-2021</t>
  </si>
  <si>
    <t>2021-11-09 13:03</t>
  </si>
  <si>
    <t>2021-12-21 09:30</t>
  </si>
  <si>
    <t>2666988</t>
  </si>
  <si>
    <t>ABTT220804060007</t>
  </si>
  <si>
    <t>https://compranet.hacienda.gob.mx/esop/guest/go/opportunity/detail?opportunityId=2059145</t>
  </si>
  <si>
    <t>2021-12-31 13:00</t>
  </si>
  <si>
    <t>2362659</t>
  </si>
  <si>
    <t>LA-050GYR010-E347-2021 LPN SERVICIOS MÉDICOS SUBROGADOS AUXILIARES DIAGNOST 2022</t>
  </si>
  <si>
    <t>LA-050GYR010-E347-2021</t>
  </si>
  <si>
    <t>2021-11-30 17:01</t>
  </si>
  <si>
    <t>2671184</t>
  </si>
  <si>
    <t>CONTRATO DEL PROCEDIMIENTO DE LICITACION NUMERO LA-050GYR010-E347-2021 LPN CONTRATACIÓN DE SERVICIOS MÉDICOS SUBROGADOS, AUXILIARES DE DIAGNÓSTICO, TRATAMIENTO MÉDICO Y ATENCIÓN MÉDICA POR HONORARIOS, ZONA DURANGO Y ZONA GÓMEZ PALACIO, PARA EL EJERCICIO 2022.</t>
  </si>
  <si>
    <t>https://compranet.hacienda.gob.mx/esop/guest/go/opportunity/detail?opportunityId=2066012</t>
  </si>
  <si>
    <t>OHA051017KE7</t>
  </si>
  <si>
    <t>OPERADORA DE HOSPITALES ANGELES</t>
  </si>
  <si>
    <t>2382162</t>
  </si>
  <si>
    <t>AA-050GYR009-E318-2021 SERVICIO DE DIALISIS PERITONEAL AUTOMATIZADA (DPA) NUEVO</t>
  </si>
  <si>
    <t>AA-050GYR009-E318-2021 SERVICIO DE DIALISIS PERITONEAL AUTOMATIZADA (DPA) NUEVOS</t>
  </si>
  <si>
    <t>AA-050GYR009-E318-2021</t>
  </si>
  <si>
    <t>2021-12-24 09:50</t>
  </si>
  <si>
    <t>2021-12-24 09:45</t>
  </si>
  <si>
    <t>2667497</t>
  </si>
  <si>
    <t>SEIA220803170002</t>
  </si>
  <si>
    <t>SEIA220803170002 LABORATORIOS PISA S.A. DE C.V- DIALISIS PERITONEAL AUTOMATIZADA PACIENTES NUEVOS</t>
  </si>
  <si>
    <t>https://compranet.hacienda.gob.mx/esop/guest/go/opportunity/detail?opportunityId=2076714</t>
  </si>
  <si>
    <t>2384550</t>
  </si>
  <si>
    <t>AA-050GYR009-E324-2021 SERVICIO MEDICO INTEGRAL DE HEMODIALISIS SUBROGADA HGZ 6</t>
  </si>
  <si>
    <t>AA-050GYR009-E324-2021</t>
  </si>
  <si>
    <t>2021-12-31 11:23</t>
  </si>
  <si>
    <t>2669470</t>
  </si>
  <si>
    <t>SEIA220816040004</t>
  </si>
  <si>
    <t>SEIA220816040004 HEMODIALISIS HGZ 6</t>
  </si>
  <si>
    <t>https://compranet.hacienda.gob.mx/esop/guest/go/opportunity/detail?opportunityId=2078503</t>
  </si>
  <si>
    <t>2384678</t>
  </si>
  <si>
    <t>AA-050GYR009-E327-2021 SERVICIO MEDICO INTEGRAL DE BANCO DE SANGRE</t>
  </si>
  <si>
    <t>AA-050GYR009-E327-2021</t>
  </si>
  <si>
    <t>2021-12-31 13:58</t>
  </si>
  <si>
    <t>2670122</t>
  </si>
  <si>
    <t>SEIA220804250003</t>
  </si>
  <si>
    <t>SEIA220804250003 SERVICIO MEDICO INTEGRAL DE BANCO DE SANGRE</t>
  </si>
  <si>
    <t>https://compranet.hacienda.gob.mx/esop/guest/go/opportunity/detail?opportunityId=2078556</t>
  </si>
  <si>
    <t>Contratos 2022</t>
  </si>
  <si>
    <t>consulta al 22 enero 2022</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</si>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</sst>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6">
    <font>
      <sz val="11"/>
      <color indexed="8"/>
      <name val="Calibri"/>
      <family val="2"/>
      <scheme val="minor"/>
    </font>
    <font>
      <sz val="11"/>
      <color theme="1" tint="0.249977111117893"/>
      <name val="Arial "/>
    </font>
    <font>
      <sz val="11"/>
      <color theme="1" tint="0.249977111117893"/>
      <name val="Calibri"/>
      <family val="2"/>
      <scheme val="minor"/>
    </font>
    <font>
      <b/>
      <sz val="11"/>
      <color theme="1" tint="0.249977111117893"/>
      <name val="Arial "/>
    </font>
    <font>
      <b/>
      <sz val="14"/>
      <color rgb="FF0070C0"/>
      <name val="Calibri"/>
      <family val="2"/>
      <scheme val="minor"/>
    </font>
    <font>
      <b/>
      <sz val="11"/>
      <color rgb="FF0070C0"/>
      <name val="Arial "/>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4"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right" vertical="center"/>
    </xf>
    <xf numFmtId="164" fontId="1" fillId="0" borderId="0" xfId="0" applyNumberFormat="1" applyFont="1" applyAlignment="1">
      <alignment vertical="center"/>
    </xf>
    <xf numFmtId="0" fontId="3" fillId="0" borderId="0" xfId="0" applyFont="1" applyAlignment="1">
      <alignment vertical="center" wrapText="1"/>
    </xf>
  </cellXfs>
  <cellStyles count="1">
    <cellStyle name="Normal" xfId="0" builtinId="0"/>
  </cellStyles>
  <dxfs count="48">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b val="0"/>
        <i val="0"/>
        <strike val="0"/>
        <condense val="0"/>
        <extend val="0"/>
        <outline val="0"/>
        <shadow val="0"/>
        <u val="none"/>
        <vertAlign val="baseline"/>
        <sz val="11"/>
        <color theme="1" tint="0.249977111117893"/>
        <name val="Arial "/>
        <scheme val="none"/>
      </font>
      <alignment horizontal="right" vertical="center" textRotation="0" wrapText="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b val="0"/>
        <i val="0"/>
        <strike val="0"/>
        <condense val="0"/>
        <extend val="0"/>
        <outline val="0"/>
        <shadow val="0"/>
        <u val="none"/>
        <vertAlign val="baseline"/>
        <sz val="11"/>
        <color theme="1" tint="0.249977111117893"/>
        <name val="Arial "/>
        <scheme val="none"/>
      </font>
      <alignment horizontal="right" vertical="center" textRotation="0" wrapText="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b val="0"/>
        <i val="0"/>
        <strike val="0"/>
        <condense val="0"/>
        <extend val="0"/>
        <outline val="0"/>
        <shadow val="0"/>
        <u val="none"/>
        <vertAlign val="baseline"/>
        <sz val="11"/>
        <color theme="1" tint="0.249977111117893"/>
        <name val="Arial "/>
        <scheme val="none"/>
      </font>
      <numFmt numFmtId="0" formatCode="General"/>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strike val="0"/>
        <outline val="0"/>
        <shadow val="0"/>
        <u val="none"/>
        <vertAlign val="baseline"/>
        <sz val="11"/>
        <color theme="1" tint="0.249977111117893"/>
        <name val="Arial "/>
        <scheme val="none"/>
      </font>
      <alignment vertical="center" textRotation="0" indent="0" justifyLastLine="0" shrinkToFit="0" readingOrder="0"/>
    </dxf>
    <dxf>
      <font>
        <b/>
        <strike val="0"/>
        <outline val="0"/>
        <shadow val="0"/>
        <u val="none"/>
        <vertAlign val="baseline"/>
        <sz val="11"/>
        <color theme="1" tint="0.249977111117893"/>
        <name val="Arial "/>
        <scheme val="none"/>
      </font>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31116-C42F-4209-BFDB-12ACF8ADEF56}" name="Tabla1" displayName="Tabla1" ref="A3:AT28" totalsRowShown="0" headerRowDxfId="47" dataDxfId="46">
  <autoFilter ref="A3:AT28" xr:uid="{80B83AEA-6673-42A3-AC5D-2BD12680074B}"/>
  <tableColumns count="46">
    <tableColumn id="1" xr3:uid="{68438F41-A191-476A-B9D5-20C6A3583BCC}" name="Orden de gobierno" dataDxfId="45"/>
    <tableColumn id="2" xr3:uid="{D1BC0153-97DF-4177-9146-046266D2DF62}" name="Siglas de la Institución" dataDxfId="44"/>
    <tableColumn id="3" xr3:uid="{12F4BC21-DED4-4619-A808-ADEBA76D39D2}" name="Institución" dataDxfId="43"/>
    <tableColumn id="4" xr3:uid="{B54E2BAB-518D-4738-8FFF-2FDBF37085CA}" name="Clave de la UC" dataDxfId="42"/>
    <tableColumn id="5" xr3:uid="{C80B997F-02EC-4920-AD68-C85FD9F7F00C}" name="Nombre de la UC" dataDxfId="41"/>
    <tableColumn id="6" xr3:uid="{814C5EE1-6593-425C-A029-83D28B215722}" name="Responsable de la UC" dataDxfId="40"/>
    <tableColumn id="7" xr3:uid="{60B67869-A306-4335-A5B8-EFC4C965263D}" name="Código del expediente" dataDxfId="39"/>
    <tableColumn id="8" xr3:uid="{CD09B1A1-9604-440E-A6DF-61BF95BB98FE}" name="Referencia del expediente" dataDxfId="38"/>
    <tableColumn id="9" xr3:uid="{1A0E3EED-0381-4A8C-91EA-C6329FA0D892}" name="Clave CUCOP" dataDxfId="37"/>
    <tableColumn id="10" xr3:uid="{D1B374ED-3DA5-45C8-BB41-803473B20009}" name="Título del expediente" dataDxfId="36"/>
    <tableColumn id="11" xr3:uid="{06F81D52-61FC-43A8-A7C3-C222F3246AE7}" name="Plantilla del expediente" dataDxfId="35"/>
    <tableColumn id="12" xr3:uid="{6E6F5397-C6E8-48E3-B982-BE696D425781}" name="Fundamento legal" dataDxfId="34"/>
    <tableColumn id="13" xr3:uid="{29F40923-583D-4B14-BD01-57F149ED9E23}" name="Número del procedimiento" dataDxfId="33"/>
    <tableColumn id="46" xr3:uid="{A490B326-A7CD-4B9D-A917-76BD00873739}" name="Fecha" dataDxfId="32">
      <calculatedColumnFormula>CONCATENATE(MID(Tabla1[[#This Row],[Fecha de fallo]],9,2),"/",MID(Tabla1[[#This Row],[Fecha de fallo]],6,2),"/",LEFT(Tabla1[[#This Row],[Fecha de fallo]],4))*1</calculatedColumnFormula>
    </tableColumn>
    <tableColumn id="14" xr3:uid="{3AAE6D18-FC3C-4286-82D7-8F8F7C3FD71E}" name="Fecha de fallo" dataDxfId="31"/>
    <tableColumn id="15" xr3:uid="{0CCB56BF-D30E-401F-9DD5-8C3FFD011FB2}" name="Fecha de publicación" dataDxfId="30"/>
    <tableColumn id="16" xr3:uid="{6BA64F18-39E6-4011-8AAF-8908D0A590C5}" name="Fecha de apertura" dataDxfId="29"/>
    <tableColumn id="17" xr3:uid="{8C40DC2E-A43F-42C3-95D5-7D7EC224E7B6}" name="Carácter del procedimiento" dataDxfId="28"/>
    <tableColumn id="18" xr3:uid="{4F8ABC23-8B94-412E-8DDD-A912FDD987A7}" name="Tipo de contratación" dataDxfId="27"/>
    <tableColumn id="19" xr3:uid="{666346E6-BB90-4C24-A72D-84AC0A4AA287}" name="Tipo de procedimiento" dataDxfId="26"/>
    <tableColumn id="20" xr3:uid="{4C0ABC72-0B98-480E-A60E-857CDABF6365}" name="Forma de participación" dataDxfId="25"/>
    <tableColumn id="21" xr3:uid="{7BEF2BC9-B85C-4916-AE5C-54D2ECDD9FD8}" name="Código del contrato" dataDxfId="24"/>
    <tableColumn id="22" xr3:uid="{D4968087-F380-4A6D-954B-A8923E130FC7}" name="Núm. de control del contrato" dataDxfId="23"/>
    <tableColumn id="23" xr3:uid="{DA1563B2-2210-42F6-9B9E-4C220CF79AD1}" name="Título del contrato" dataDxfId="22"/>
    <tableColumn id="24" xr3:uid="{F29C7FC6-0B9E-4397-AB4C-98CD9F6821F8}" name="Descripción del contrato" dataDxfId="21"/>
    <tableColumn id="25" xr3:uid="{E76E61E0-54F6-44C4-A7C0-9F6945E0F96E}" name="Fecha de inicio del contrato" dataDxfId="20"/>
    <tableColumn id="26" xr3:uid="{9BF3E0B4-BD2C-499E-8469-7B56D561DDCA}" name="Fecha de fin del contrato" dataDxfId="19"/>
    <tableColumn id="27" xr3:uid="{A4EB44D4-AEB5-4FB4-A363-FE39ACAEEDC9}" name="Importe del contrato" dataDxfId="18"/>
    <tableColumn id="28" xr3:uid="{E5A8D05C-876E-4B5A-ADC6-3C98F5AE47E1}" name="Moneda del contrato" dataDxfId="17"/>
    <tableColumn id="29" xr3:uid="{A82E92EF-5E0D-4669-8D91-D7A77AEB7557}" name="Estatus del contrato" dataDxfId="16"/>
    <tableColumn id="30" xr3:uid="{A08CB9E0-3FF0-4584-A477-1F180A3195A6}" name="Convenio modificatorio" dataDxfId="15"/>
    <tableColumn id="31" xr3:uid="{B6744974-CD3B-456A-A38C-E398AFCFE1B0}" name="Clave del programa federal" dataDxfId="14"/>
    <tableColumn id="32" xr3:uid="{072B8204-CD8A-415D-82DD-8D3FB3A78A6B}" name="Fecha de firma del contrato" dataDxfId="13"/>
    <tableColumn id="33" xr3:uid="{C0C6B807-E9AF-4269-8DF0-BFEB6048D7E4}" name="Contrato marco" dataDxfId="12"/>
    <tableColumn id="34" xr3:uid="{E00B0C7E-69E4-4F78-B7FE-349AE65D972E}" name="Compra consolidada" dataDxfId="11"/>
    <tableColumn id="35" xr3:uid="{A87C9CFD-0702-4599-85FF-6BFE068ED8D2}" name="Contrato plurianual" dataDxfId="10"/>
    <tableColumn id="36" xr3:uid="{EA8BCD1E-37E0-4817-A5C9-9F811E293896}" name="Clave de cartera SHCP" dataDxfId="9"/>
    <tableColumn id="37" xr3:uid="{9A408F50-2552-4B67-AC8E-CB5B9E645D09}" name="Folio en el RUPC" dataDxfId="8"/>
    <tableColumn id="38" xr3:uid="{CE9B5236-FC21-48E8-9F8C-FDF93FB642D9}" name="RFC" dataDxfId="7"/>
    <tableColumn id="39" xr3:uid="{48DD2ECF-A98C-4FAC-BC9B-C1F9F188798F}" name="Proveedor o contratista" dataDxfId="6"/>
    <tableColumn id="40" xr3:uid="{68625460-074F-467B-B415-E8F4382D8F07}" name="Estratificación de la empresa" dataDxfId="5"/>
    <tableColumn id="41" xr3:uid="{D3D08016-DCF2-47F8-89F7-66079904CA12}" name="Clave del país de la empresa" dataDxfId="4"/>
    <tableColumn id="42" xr3:uid="{BB26D590-135B-4C99-AB54-063831B20637}" name="RFC verificado en el SAT" dataDxfId="3"/>
    <tableColumn id="43" xr3:uid="{F458A32B-1455-4C1B-9999-8BF22F0BBB7F}" name="Crédito externo" dataDxfId="2"/>
    <tableColumn id="44" xr3:uid="{498B3A03-A520-45E1-AB17-4A687BAD5B84}" name="Organismo financiero" dataDxfId="1"/>
    <tableColumn id="45" xr3:uid="{247614CA-1C52-4099-81C4-E0C9A9319AED}" name="Dirección del anuncio"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23"/>
  <sheetViews>
    <sheetView tabSelected="1" workbookViewId="0">
      <pane ySplit="3" topLeftCell="A4" activePane="bottomLeft" state="frozen"/>
      <selection pane="bottomLeft" activeCell="I15" sqref="I15"/>
    </sheetView>
  </sheetViews>
  <sheetFormatPr baseColWidth="10" defaultColWidth="10.7109375" defaultRowHeight="15"/>
  <cols>
    <col min="1" max="3" width="10.7109375" style="2"/>
    <col min="4" max="4" width="12" style="2" customWidth="1"/>
    <col min="5" max="6" width="10.7109375" style="2"/>
    <col min="7" max="7" width="19.42578125" style="2" customWidth="1"/>
    <col min="8" max="13" width="10.7109375" style="2"/>
    <col min="14" max="14" width="13.5703125" style="2" customWidth="1"/>
    <col min="15" max="21" width="10.7109375" style="2"/>
    <col min="22" max="22" width="13.7109375" style="2" customWidth="1"/>
    <col min="23" max="27" width="10.7109375" style="2"/>
    <col min="28" max="28" width="13.5703125" style="2" bestFit="1" customWidth="1"/>
    <col min="29" max="37" width="10.7109375" style="2"/>
    <col min="38" max="38" width="10.85546875" style="2" bestFit="1" customWidth="1"/>
    <col min="39" max="45" width="10.7109375" style="2"/>
    <col min="46" max="46" width="17.5703125" style="2" customWidth="1"/>
    <col min="47" max="16384" width="10.7109375" style="2"/>
  </cols>
  <sheetData>
    <row r="1" spans="1:46" ht="18.75">
      <c r="A1" s="1" t="s">
        <v>392</v>
      </c>
    </row>
    <row r="2" spans="1:46">
      <c r="A2" s="2" t="s">
        <v>393</v>
      </c>
    </row>
    <row r="3" spans="1:46" ht="30">
      <c r="A3" s="3" t="s">
        <v>0</v>
      </c>
      <c r="B3" s="3" t="s">
        <v>1</v>
      </c>
      <c r="C3" s="3" t="s">
        <v>2</v>
      </c>
      <c r="D3" s="3" t="s">
        <v>3</v>
      </c>
      <c r="E3" s="3" t="s">
        <v>4</v>
      </c>
      <c r="F3" s="3" t="s">
        <v>5</v>
      </c>
      <c r="G3" s="4" t="s">
        <v>6</v>
      </c>
      <c r="H3" s="3" t="s">
        <v>7</v>
      </c>
      <c r="I3" s="3" t="s">
        <v>8</v>
      </c>
      <c r="J3" s="3" t="s">
        <v>9</v>
      </c>
      <c r="K3" s="3" t="s">
        <v>10</v>
      </c>
      <c r="L3" s="3" t="s">
        <v>11</v>
      </c>
      <c r="M3" s="3" t="s">
        <v>12</v>
      </c>
      <c r="N3" s="3" t="s">
        <v>394</v>
      </c>
      <c r="O3" s="3" t="s">
        <v>13</v>
      </c>
      <c r="P3" s="3" t="s">
        <v>14</v>
      </c>
      <c r="Q3" s="3" t="s">
        <v>15</v>
      </c>
      <c r="R3" s="3" t="s">
        <v>16</v>
      </c>
      <c r="S3" s="3" t="s">
        <v>17</v>
      </c>
      <c r="T3" s="3" t="s">
        <v>18</v>
      </c>
      <c r="U3" s="3" t="s">
        <v>19</v>
      </c>
      <c r="V3" s="8" t="s">
        <v>20</v>
      </c>
      <c r="W3" s="3" t="s">
        <v>21</v>
      </c>
      <c r="X3" s="3" t="s">
        <v>22</v>
      </c>
      <c r="Y3" s="3"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4" t="s">
        <v>44</v>
      </c>
    </row>
    <row r="4" spans="1:46">
      <c r="A4" s="5" t="s">
        <v>45</v>
      </c>
      <c r="B4" s="5" t="s">
        <v>60</v>
      </c>
      <c r="C4" s="5" t="s">
        <v>61</v>
      </c>
      <c r="D4" s="5" t="s">
        <v>116</v>
      </c>
      <c r="E4" s="5" t="s">
        <v>117</v>
      </c>
      <c r="F4" s="5" t="s">
        <v>118</v>
      </c>
      <c r="G4" s="5" t="s">
        <v>119</v>
      </c>
      <c r="H4" s="5"/>
      <c r="I4" s="5" t="s">
        <v>77</v>
      </c>
      <c r="J4" s="5" t="s">
        <v>120</v>
      </c>
      <c r="K4" s="5" t="s">
        <v>62</v>
      </c>
      <c r="L4" s="5"/>
      <c r="M4" s="5" t="s">
        <v>121</v>
      </c>
      <c r="N4" s="7" t="e">
        <f>CONCATENATE(MID(Tabla1[[#This Row],[Fecha de fallo]],9,2),"/",MID(Tabla1[[#This Row],[Fecha de fallo]],6,2),"/",LEFT(Tabla1[[#This Row],[Fecha de fallo]],4))*1</f>
        <v>#VALUE!</v>
      </c>
      <c r="O4" s="5" t="s">
        <v>98</v>
      </c>
      <c r="P4" s="5" t="s">
        <v>122</v>
      </c>
      <c r="Q4" s="5" t="s">
        <v>123</v>
      </c>
      <c r="R4" s="5" t="s">
        <v>48</v>
      </c>
      <c r="S4" s="5" t="s">
        <v>63</v>
      </c>
      <c r="T4" s="5" t="s">
        <v>64</v>
      </c>
      <c r="U4" s="5" t="s">
        <v>51</v>
      </c>
      <c r="V4" s="5" t="s">
        <v>124</v>
      </c>
      <c r="W4" s="5" t="s">
        <v>125</v>
      </c>
      <c r="X4" s="5" t="s">
        <v>125</v>
      </c>
      <c r="Y4" s="5" t="s">
        <v>126</v>
      </c>
      <c r="Z4" s="5" t="s">
        <v>106</v>
      </c>
      <c r="AA4" s="5" t="s">
        <v>127</v>
      </c>
      <c r="AB4" s="6">
        <v>74566678</v>
      </c>
      <c r="AC4" s="5" t="s">
        <v>53</v>
      </c>
      <c r="AD4" s="5" t="s">
        <v>67</v>
      </c>
      <c r="AE4" s="5" t="s">
        <v>54</v>
      </c>
      <c r="AF4" s="5"/>
      <c r="AG4" s="5" t="s">
        <v>102</v>
      </c>
      <c r="AH4" s="5" t="s">
        <v>55</v>
      </c>
      <c r="AI4" s="5" t="s">
        <v>54</v>
      </c>
      <c r="AJ4" s="5" t="s">
        <v>59</v>
      </c>
      <c r="AK4" s="5"/>
      <c r="AL4" s="5" t="s">
        <v>56</v>
      </c>
      <c r="AM4" s="5" t="s">
        <v>128</v>
      </c>
      <c r="AN4" s="5" t="s">
        <v>129</v>
      </c>
      <c r="AO4" s="5" t="s">
        <v>83</v>
      </c>
      <c r="AP4" s="5" t="s">
        <v>58</v>
      </c>
      <c r="AQ4" s="5" t="s">
        <v>59</v>
      </c>
      <c r="AR4" s="5"/>
      <c r="AS4" s="5"/>
      <c r="AT4" s="5" t="s">
        <v>130</v>
      </c>
    </row>
    <row r="5" spans="1:46">
      <c r="A5" s="5" t="s">
        <v>45</v>
      </c>
      <c r="B5" s="5" t="s">
        <v>60</v>
      </c>
      <c r="C5" s="5" t="s">
        <v>61</v>
      </c>
      <c r="D5" s="5" t="s">
        <v>116</v>
      </c>
      <c r="E5" s="5" t="s">
        <v>117</v>
      </c>
      <c r="F5" s="5" t="s">
        <v>118</v>
      </c>
      <c r="G5" s="5" t="s">
        <v>133</v>
      </c>
      <c r="H5" s="5"/>
      <c r="I5" s="5" t="s">
        <v>68</v>
      </c>
      <c r="J5" s="5" t="s">
        <v>134</v>
      </c>
      <c r="K5" s="5" t="s">
        <v>62</v>
      </c>
      <c r="L5" s="5"/>
      <c r="M5" s="5" t="s">
        <v>135</v>
      </c>
      <c r="N5" s="7" t="e">
        <f>CONCATENATE(MID(Tabla1[[#This Row],[Fecha de fallo]],9,2),"/",MID(Tabla1[[#This Row],[Fecha de fallo]],6,2),"/",LEFT(Tabla1[[#This Row],[Fecha de fallo]],4))*1</f>
        <v>#VALUE!</v>
      </c>
      <c r="O5" s="5" t="s">
        <v>81</v>
      </c>
      <c r="P5" s="5" t="s">
        <v>136</v>
      </c>
      <c r="Q5" s="5" t="s">
        <v>137</v>
      </c>
      <c r="R5" s="5" t="s">
        <v>48</v>
      </c>
      <c r="S5" s="5" t="s">
        <v>49</v>
      </c>
      <c r="T5" s="5" t="s">
        <v>64</v>
      </c>
      <c r="U5" s="5" t="s">
        <v>51</v>
      </c>
      <c r="V5" s="5" t="s">
        <v>138</v>
      </c>
      <c r="W5" s="5" t="s">
        <v>139</v>
      </c>
      <c r="X5" s="5" t="s">
        <v>139</v>
      </c>
      <c r="Y5" s="5" t="s">
        <v>140</v>
      </c>
      <c r="Z5" s="5" t="s">
        <v>65</v>
      </c>
      <c r="AA5" s="5" t="s">
        <v>66</v>
      </c>
      <c r="AB5" s="6">
        <v>1618802.7</v>
      </c>
      <c r="AC5" s="5" t="s">
        <v>53</v>
      </c>
      <c r="AD5" s="5" t="s">
        <v>67</v>
      </c>
      <c r="AE5" s="5" t="s">
        <v>54</v>
      </c>
      <c r="AF5" s="5"/>
      <c r="AG5" s="5" t="s">
        <v>114</v>
      </c>
      <c r="AH5" s="5" t="s">
        <v>55</v>
      </c>
      <c r="AI5" s="5" t="s">
        <v>54</v>
      </c>
      <c r="AJ5" s="5" t="s">
        <v>54</v>
      </c>
      <c r="AK5" s="5"/>
      <c r="AL5" s="5" t="s">
        <v>56</v>
      </c>
      <c r="AM5" s="5"/>
      <c r="AN5" s="5" t="s">
        <v>141</v>
      </c>
      <c r="AO5" s="5" t="s">
        <v>57</v>
      </c>
      <c r="AP5" s="5" t="s">
        <v>58</v>
      </c>
      <c r="AQ5" s="5" t="s">
        <v>59</v>
      </c>
      <c r="AR5" s="5"/>
      <c r="AS5" s="5"/>
      <c r="AT5" s="5" t="s">
        <v>142</v>
      </c>
    </row>
    <row r="6" spans="1:46">
      <c r="A6" s="5" t="s">
        <v>45</v>
      </c>
      <c r="B6" s="5" t="s">
        <v>60</v>
      </c>
      <c r="C6" s="5" t="s">
        <v>61</v>
      </c>
      <c r="D6" s="5" t="s">
        <v>116</v>
      </c>
      <c r="E6" s="5" t="s">
        <v>117</v>
      </c>
      <c r="F6" s="5" t="s">
        <v>118</v>
      </c>
      <c r="G6" s="5" t="s">
        <v>166</v>
      </c>
      <c r="H6" s="5"/>
      <c r="I6" s="5" t="s">
        <v>167</v>
      </c>
      <c r="J6" s="5" t="s">
        <v>168</v>
      </c>
      <c r="K6" s="5" t="s">
        <v>62</v>
      </c>
      <c r="L6" s="5"/>
      <c r="M6" s="5" t="s">
        <v>169</v>
      </c>
      <c r="N6" s="7">
        <f>CONCATENATE(MID(Tabla1[[#This Row],[Fecha de fallo]],9,2),"/",MID(Tabla1[[#This Row],[Fecha de fallo]],6,2),"/",LEFT(Tabla1[[#This Row],[Fecha de fallo]],4))*1</f>
        <v>44652</v>
      </c>
      <c r="O6" s="5" t="s">
        <v>97</v>
      </c>
      <c r="P6" s="5" t="s">
        <v>170</v>
      </c>
      <c r="Q6" s="5" t="s">
        <v>171</v>
      </c>
      <c r="R6" s="5" t="s">
        <v>48</v>
      </c>
      <c r="S6" s="5" t="s">
        <v>49</v>
      </c>
      <c r="T6" s="5" t="s">
        <v>64</v>
      </c>
      <c r="U6" s="5" t="s">
        <v>51</v>
      </c>
      <c r="V6" s="5" t="s">
        <v>172</v>
      </c>
      <c r="W6" s="5" t="s">
        <v>173</v>
      </c>
      <c r="X6" s="5" t="s">
        <v>173</v>
      </c>
      <c r="Y6" s="5" t="s">
        <v>174</v>
      </c>
      <c r="Z6" s="5" t="s">
        <v>154</v>
      </c>
      <c r="AA6" s="5" t="s">
        <v>66</v>
      </c>
      <c r="AB6" s="6">
        <v>62842.1</v>
      </c>
      <c r="AC6" s="5" t="s">
        <v>53</v>
      </c>
      <c r="AD6" s="5" t="s">
        <v>67</v>
      </c>
      <c r="AE6" s="5" t="s">
        <v>54</v>
      </c>
      <c r="AF6" s="5"/>
      <c r="AG6" s="5" t="s">
        <v>175</v>
      </c>
      <c r="AH6" s="5" t="s">
        <v>55</v>
      </c>
      <c r="AI6" s="5" t="s">
        <v>54</v>
      </c>
      <c r="AJ6" s="5" t="s">
        <v>54</v>
      </c>
      <c r="AK6" s="5"/>
      <c r="AL6" s="6">
        <v>262153</v>
      </c>
      <c r="AM6" s="5"/>
      <c r="AN6" s="5" t="s">
        <v>157</v>
      </c>
      <c r="AO6" s="5" t="s">
        <v>57</v>
      </c>
      <c r="AP6" s="5" t="s">
        <v>58</v>
      </c>
      <c r="AQ6" s="5" t="s">
        <v>59</v>
      </c>
      <c r="AR6" s="5"/>
      <c r="AS6" s="5"/>
      <c r="AT6" s="5" t="s">
        <v>176</v>
      </c>
    </row>
    <row r="7" spans="1:46">
      <c r="A7" s="5" t="s">
        <v>45</v>
      </c>
      <c r="B7" s="5" t="s">
        <v>60</v>
      </c>
      <c r="C7" s="5" t="s">
        <v>61</v>
      </c>
      <c r="D7" s="5" t="s">
        <v>177</v>
      </c>
      <c r="E7" s="5" t="s">
        <v>178</v>
      </c>
      <c r="F7" s="5" t="s">
        <v>179</v>
      </c>
      <c r="G7" s="5" t="s">
        <v>180</v>
      </c>
      <c r="H7" s="5" t="s">
        <v>181</v>
      </c>
      <c r="I7" s="5" t="s">
        <v>77</v>
      </c>
      <c r="J7" s="5" t="s">
        <v>181</v>
      </c>
      <c r="K7" s="5" t="s">
        <v>62</v>
      </c>
      <c r="L7" s="5"/>
      <c r="M7" s="5" t="s">
        <v>182</v>
      </c>
      <c r="N7" s="5" t="e">
        <f>CONCATENATE(MID(Tabla1[[#This Row],[Fecha de fallo]],9,2),"/",MID(Tabla1[[#This Row],[Fecha de fallo]],6,2),"/",LEFT(Tabla1[[#This Row],[Fecha de fallo]],4))*1</f>
        <v>#VALUE!</v>
      </c>
      <c r="O7" s="5" t="s">
        <v>72</v>
      </c>
      <c r="P7" s="5" t="s">
        <v>183</v>
      </c>
      <c r="Q7" s="5" t="s">
        <v>107</v>
      </c>
      <c r="R7" s="5" t="s">
        <v>48</v>
      </c>
      <c r="S7" s="5" t="s">
        <v>63</v>
      </c>
      <c r="T7" s="5" t="s">
        <v>64</v>
      </c>
      <c r="U7" s="5" t="s">
        <v>51</v>
      </c>
      <c r="V7" s="5" t="s">
        <v>184</v>
      </c>
      <c r="W7" s="5" t="s">
        <v>185</v>
      </c>
      <c r="X7" s="5" t="s">
        <v>185</v>
      </c>
      <c r="Y7" s="5" t="s">
        <v>186</v>
      </c>
      <c r="Z7" s="5" t="s">
        <v>65</v>
      </c>
      <c r="AA7" s="5" t="s">
        <v>66</v>
      </c>
      <c r="AB7" s="6">
        <v>11331034.48</v>
      </c>
      <c r="AC7" s="5" t="s">
        <v>53</v>
      </c>
      <c r="AD7" s="5" t="s">
        <v>67</v>
      </c>
      <c r="AE7" s="5" t="s">
        <v>54</v>
      </c>
      <c r="AF7" s="5"/>
      <c r="AG7" s="5" t="s">
        <v>93</v>
      </c>
      <c r="AH7" s="5" t="s">
        <v>55</v>
      </c>
      <c r="AI7" s="5" t="s">
        <v>54</v>
      </c>
      <c r="AJ7" s="5" t="s">
        <v>54</v>
      </c>
      <c r="AK7" s="5"/>
      <c r="AL7" s="6">
        <v>7119</v>
      </c>
      <c r="AM7" s="5" t="s">
        <v>160</v>
      </c>
      <c r="AN7" s="5" t="s">
        <v>161</v>
      </c>
      <c r="AO7" s="5" t="s">
        <v>83</v>
      </c>
      <c r="AP7" s="5" t="s">
        <v>58</v>
      </c>
      <c r="AQ7" s="5" t="s">
        <v>59</v>
      </c>
      <c r="AR7" s="5"/>
      <c r="AS7" s="5"/>
      <c r="AT7" s="5" t="s">
        <v>187</v>
      </c>
    </row>
    <row r="8" spans="1:46">
      <c r="A8" s="5" t="s">
        <v>45</v>
      </c>
      <c r="B8" s="5" t="s">
        <v>60</v>
      </c>
      <c r="C8" s="5" t="s">
        <v>61</v>
      </c>
      <c r="D8" s="5" t="s">
        <v>177</v>
      </c>
      <c r="E8" s="5" t="s">
        <v>178</v>
      </c>
      <c r="F8" s="5" t="s">
        <v>179</v>
      </c>
      <c r="G8" s="5" t="s">
        <v>188</v>
      </c>
      <c r="H8" s="5" t="s">
        <v>189</v>
      </c>
      <c r="I8" s="5" t="s">
        <v>77</v>
      </c>
      <c r="J8" s="5" t="s">
        <v>189</v>
      </c>
      <c r="K8" s="5" t="s">
        <v>62</v>
      </c>
      <c r="L8" s="5"/>
      <c r="M8" s="5" t="s">
        <v>190</v>
      </c>
      <c r="N8" s="5" t="e">
        <f>CONCATENATE(MID(Tabla1[[#This Row],[Fecha de fallo]],9,2),"/",MID(Tabla1[[#This Row],[Fecha de fallo]],6,2),"/",LEFT(Tabla1[[#This Row],[Fecha de fallo]],4))*1</f>
        <v>#VALUE!</v>
      </c>
      <c r="O8" s="5" t="s">
        <v>150</v>
      </c>
      <c r="P8" s="5" t="s">
        <v>191</v>
      </c>
      <c r="Q8" s="5" t="s">
        <v>103</v>
      </c>
      <c r="R8" s="5" t="s">
        <v>48</v>
      </c>
      <c r="S8" s="5" t="s">
        <v>63</v>
      </c>
      <c r="T8" s="5" t="s">
        <v>64</v>
      </c>
      <c r="U8" s="5" t="s">
        <v>51</v>
      </c>
      <c r="V8" s="5" t="s">
        <v>192</v>
      </c>
      <c r="W8" s="5" t="s">
        <v>193</v>
      </c>
      <c r="X8" s="5" t="s">
        <v>193</v>
      </c>
      <c r="Y8" s="5" t="s">
        <v>194</v>
      </c>
      <c r="Z8" s="5" t="s">
        <v>65</v>
      </c>
      <c r="AA8" s="5" t="s">
        <v>127</v>
      </c>
      <c r="AB8" s="6">
        <v>75465072</v>
      </c>
      <c r="AC8" s="5" t="s">
        <v>53</v>
      </c>
      <c r="AD8" s="5" t="s">
        <v>67</v>
      </c>
      <c r="AE8" s="5" t="s">
        <v>54</v>
      </c>
      <c r="AF8" s="5"/>
      <c r="AG8" s="5" t="s">
        <v>93</v>
      </c>
      <c r="AH8" s="5" t="s">
        <v>55</v>
      </c>
      <c r="AI8" s="5" t="s">
        <v>54</v>
      </c>
      <c r="AJ8" s="5" t="s">
        <v>59</v>
      </c>
      <c r="AK8" s="5"/>
      <c r="AL8" s="5" t="s">
        <v>56</v>
      </c>
      <c r="AM8" s="5" t="s">
        <v>195</v>
      </c>
      <c r="AN8" s="5" t="s">
        <v>196</v>
      </c>
      <c r="AO8" s="5" t="s">
        <v>74</v>
      </c>
      <c r="AP8" s="5" t="s">
        <v>58</v>
      </c>
      <c r="AQ8" s="5" t="s">
        <v>59</v>
      </c>
      <c r="AR8" s="5"/>
      <c r="AS8" s="5"/>
      <c r="AT8" s="5" t="s">
        <v>197</v>
      </c>
    </row>
    <row r="9" spans="1:46">
      <c r="A9" s="5" t="s">
        <v>45</v>
      </c>
      <c r="B9" s="5" t="s">
        <v>60</v>
      </c>
      <c r="C9" s="5" t="s">
        <v>61</v>
      </c>
      <c r="D9" s="5" t="s">
        <v>116</v>
      </c>
      <c r="E9" s="5" t="s">
        <v>117</v>
      </c>
      <c r="F9" s="5" t="s">
        <v>118</v>
      </c>
      <c r="G9" s="5" t="s">
        <v>201</v>
      </c>
      <c r="H9" s="5"/>
      <c r="I9" s="5" t="s">
        <v>77</v>
      </c>
      <c r="J9" s="5" t="s">
        <v>202</v>
      </c>
      <c r="K9" s="5" t="s">
        <v>62</v>
      </c>
      <c r="L9" s="5"/>
      <c r="M9" s="5" t="s">
        <v>203</v>
      </c>
      <c r="N9" s="7" t="e">
        <f>CONCATENATE(MID(Tabla1[[#This Row],[Fecha de fallo]],9,2),"/",MID(Tabla1[[#This Row],[Fecha de fallo]],6,2),"/",LEFT(Tabla1[[#This Row],[Fecha de fallo]],4))*1</f>
        <v>#VALUE!</v>
      </c>
      <c r="O9" s="5" t="s">
        <v>78</v>
      </c>
      <c r="P9" s="5" t="s">
        <v>204</v>
      </c>
      <c r="Q9" s="5" t="s">
        <v>198</v>
      </c>
      <c r="R9" s="5" t="s">
        <v>48</v>
      </c>
      <c r="S9" s="5" t="s">
        <v>63</v>
      </c>
      <c r="T9" s="5" t="s">
        <v>64</v>
      </c>
      <c r="U9" s="5" t="s">
        <v>51</v>
      </c>
      <c r="V9" s="5" t="s">
        <v>205</v>
      </c>
      <c r="W9" s="5" t="s">
        <v>206</v>
      </c>
      <c r="X9" s="5" t="s">
        <v>206</v>
      </c>
      <c r="Y9" s="5" t="s">
        <v>207</v>
      </c>
      <c r="Z9" s="5" t="s">
        <v>65</v>
      </c>
      <c r="AA9" s="5" t="s">
        <v>92</v>
      </c>
      <c r="AB9" s="6">
        <v>7647840</v>
      </c>
      <c r="AC9" s="5" t="s">
        <v>53</v>
      </c>
      <c r="AD9" s="5" t="s">
        <v>67</v>
      </c>
      <c r="AE9" s="5" t="s">
        <v>54</v>
      </c>
      <c r="AF9" s="5"/>
      <c r="AG9" s="5" t="s">
        <v>151</v>
      </c>
      <c r="AH9" s="5" t="s">
        <v>55</v>
      </c>
      <c r="AI9" s="5" t="s">
        <v>54</v>
      </c>
      <c r="AJ9" s="5" t="s">
        <v>54</v>
      </c>
      <c r="AK9" s="5"/>
      <c r="AL9" s="6">
        <v>4319</v>
      </c>
      <c r="AM9" s="5" t="s">
        <v>208</v>
      </c>
      <c r="AN9" s="5" t="s">
        <v>209</v>
      </c>
      <c r="AO9" s="5" t="s">
        <v>71</v>
      </c>
      <c r="AP9" s="5" t="s">
        <v>58</v>
      </c>
      <c r="AQ9" s="5" t="s">
        <v>59</v>
      </c>
      <c r="AR9" s="5"/>
      <c r="AS9" s="5"/>
      <c r="AT9" s="5" t="s">
        <v>210</v>
      </c>
    </row>
    <row r="10" spans="1:46">
      <c r="A10" s="5" t="s">
        <v>45</v>
      </c>
      <c r="B10" s="5" t="s">
        <v>60</v>
      </c>
      <c r="C10" s="5" t="s">
        <v>61</v>
      </c>
      <c r="D10" s="5" t="s">
        <v>116</v>
      </c>
      <c r="E10" s="5" t="s">
        <v>117</v>
      </c>
      <c r="F10" s="5" t="s">
        <v>118</v>
      </c>
      <c r="G10" s="5" t="s">
        <v>211</v>
      </c>
      <c r="H10" s="5"/>
      <c r="I10" s="5" t="s">
        <v>85</v>
      </c>
      <c r="J10" s="5" t="s">
        <v>212</v>
      </c>
      <c r="K10" s="5" t="s">
        <v>46</v>
      </c>
      <c r="L10" s="5" t="s">
        <v>111</v>
      </c>
      <c r="M10" s="5" t="s">
        <v>213</v>
      </c>
      <c r="N10" s="7" t="e">
        <f>CONCATENATE(MID(Tabla1[[#This Row],[Fecha de fallo]],9,2),"/",MID(Tabla1[[#This Row],[Fecha de fallo]],6,2),"/",LEFT(Tabla1[[#This Row],[Fecha de fallo]],4))*1</f>
        <v>#VALUE!</v>
      </c>
      <c r="O10" s="5"/>
      <c r="P10" s="5" t="s">
        <v>214</v>
      </c>
      <c r="Q10" s="5" t="s">
        <v>159</v>
      </c>
      <c r="R10" s="5" t="s">
        <v>48</v>
      </c>
      <c r="S10" s="5" t="s">
        <v>63</v>
      </c>
      <c r="T10" s="5" t="s">
        <v>50</v>
      </c>
      <c r="U10" s="5" t="s">
        <v>51</v>
      </c>
      <c r="V10" s="5" t="s">
        <v>215</v>
      </c>
      <c r="W10" s="5" t="s">
        <v>216</v>
      </c>
      <c r="X10" s="5" t="s">
        <v>216</v>
      </c>
      <c r="Y10" s="5" t="s">
        <v>217</v>
      </c>
      <c r="Z10" s="5" t="s">
        <v>65</v>
      </c>
      <c r="AA10" s="5" t="s">
        <v>70</v>
      </c>
      <c r="AB10" s="6">
        <v>219827.59</v>
      </c>
      <c r="AC10" s="5" t="s">
        <v>53</v>
      </c>
      <c r="AD10" s="5" t="s">
        <v>67</v>
      </c>
      <c r="AE10" s="5" t="s">
        <v>54</v>
      </c>
      <c r="AF10" s="5"/>
      <c r="AG10" s="5" t="s">
        <v>218</v>
      </c>
      <c r="AH10" s="5" t="s">
        <v>55</v>
      </c>
      <c r="AI10" s="5" t="s">
        <v>54</v>
      </c>
      <c r="AJ10" s="5" t="s">
        <v>54</v>
      </c>
      <c r="AK10" s="5"/>
      <c r="AL10" s="5" t="s">
        <v>56</v>
      </c>
      <c r="AM10" s="5" t="s">
        <v>219</v>
      </c>
      <c r="AN10" s="5" t="s">
        <v>220</v>
      </c>
      <c r="AO10" s="5" t="s">
        <v>83</v>
      </c>
      <c r="AP10" s="5" t="s">
        <v>58</v>
      </c>
      <c r="AQ10" s="5" t="s">
        <v>59</v>
      </c>
      <c r="AR10" s="5"/>
      <c r="AS10" s="5"/>
      <c r="AT10" s="5" t="s">
        <v>221</v>
      </c>
    </row>
    <row r="11" spans="1:46">
      <c r="A11" s="5" t="s">
        <v>45</v>
      </c>
      <c r="B11" s="5" t="s">
        <v>60</v>
      </c>
      <c r="C11" s="5" t="s">
        <v>61</v>
      </c>
      <c r="D11" s="5" t="s">
        <v>116</v>
      </c>
      <c r="E11" s="5" t="s">
        <v>117</v>
      </c>
      <c r="F11" s="5" t="s">
        <v>118</v>
      </c>
      <c r="G11" s="5" t="s">
        <v>222</v>
      </c>
      <c r="H11" s="5"/>
      <c r="I11" s="5" t="s">
        <v>223</v>
      </c>
      <c r="J11" s="5" t="s">
        <v>224</v>
      </c>
      <c r="K11" s="5" t="s">
        <v>62</v>
      </c>
      <c r="L11" s="5"/>
      <c r="M11" s="5" t="s">
        <v>225</v>
      </c>
      <c r="N11" s="7" t="e">
        <f>CONCATENATE(MID(Tabla1[[#This Row],[Fecha de fallo]],9,2),"/",MID(Tabla1[[#This Row],[Fecha de fallo]],6,2),"/",LEFT(Tabla1[[#This Row],[Fecha de fallo]],4))*1</f>
        <v>#VALUE!</v>
      </c>
      <c r="O11" s="5" t="s">
        <v>110</v>
      </c>
      <c r="P11" s="5" t="s">
        <v>226</v>
      </c>
      <c r="Q11" s="5" t="s">
        <v>146</v>
      </c>
      <c r="R11" s="5" t="s">
        <v>48</v>
      </c>
      <c r="S11" s="5" t="s">
        <v>63</v>
      </c>
      <c r="T11" s="5" t="s">
        <v>64</v>
      </c>
      <c r="U11" s="5" t="s">
        <v>51</v>
      </c>
      <c r="V11" s="5" t="s">
        <v>227</v>
      </c>
      <c r="W11" s="5" t="s">
        <v>228</v>
      </c>
      <c r="X11" s="5" t="s">
        <v>228</v>
      </c>
      <c r="Y11" s="5" t="s">
        <v>229</v>
      </c>
      <c r="Z11" s="5" t="s">
        <v>65</v>
      </c>
      <c r="AA11" s="5" t="s">
        <v>66</v>
      </c>
      <c r="AB11" s="6">
        <v>154800</v>
      </c>
      <c r="AC11" s="5" t="s">
        <v>53</v>
      </c>
      <c r="AD11" s="5" t="s">
        <v>67</v>
      </c>
      <c r="AE11" s="5" t="s">
        <v>54</v>
      </c>
      <c r="AF11" s="5"/>
      <c r="AG11" s="5" t="s">
        <v>131</v>
      </c>
      <c r="AH11" s="5" t="s">
        <v>55</v>
      </c>
      <c r="AI11" s="5" t="s">
        <v>54</v>
      </c>
      <c r="AJ11" s="5" t="s">
        <v>54</v>
      </c>
      <c r="AK11" s="5"/>
      <c r="AL11" s="6">
        <v>757383</v>
      </c>
      <c r="AM11" s="5" t="s">
        <v>199</v>
      </c>
      <c r="AN11" s="5" t="s">
        <v>200</v>
      </c>
      <c r="AO11" s="5" t="s">
        <v>57</v>
      </c>
      <c r="AP11" s="5" t="s">
        <v>58</v>
      </c>
      <c r="AQ11" s="5" t="s">
        <v>59</v>
      </c>
      <c r="AR11" s="5"/>
      <c r="AS11" s="5"/>
      <c r="AT11" s="5" t="s">
        <v>230</v>
      </c>
    </row>
    <row r="12" spans="1:46">
      <c r="A12" s="5" t="s">
        <v>45</v>
      </c>
      <c r="B12" s="5" t="s">
        <v>60</v>
      </c>
      <c r="C12" s="5" t="s">
        <v>61</v>
      </c>
      <c r="D12" s="5" t="s">
        <v>116</v>
      </c>
      <c r="E12" s="5" t="s">
        <v>117</v>
      </c>
      <c r="F12" s="5" t="s">
        <v>118</v>
      </c>
      <c r="G12" s="5" t="s">
        <v>231</v>
      </c>
      <c r="H12" s="5"/>
      <c r="I12" s="5" t="s">
        <v>77</v>
      </c>
      <c r="J12" s="5" t="s">
        <v>232</v>
      </c>
      <c r="K12" s="5" t="s">
        <v>62</v>
      </c>
      <c r="L12" s="5"/>
      <c r="M12" s="5" t="s">
        <v>233</v>
      </c>
      <c r="N12" s="7" t="e">
        <f>CONCATENATE(MID(Tabla1[[#This Row],[Fecha de fallo]],9,2),"/",MID(Tabla1[[#This Row],[Fecha de fallo]],6,2),"/",LEFT(Tabla1[[#This Row],[Fecha de fallo]],4))*1</f>
        <v>#VALUE!</v>
      </c>
      <c r="O12" s="5" t="s">
        <v>86</v>
      </c>
      <c r="P12" s="5" t="s">
        <v>234</v>
      </c>
      <c r="Q12" s="5" t="s">
        <v>235</v>
      </c>
      <c r="R12" s="5" t="s">
        <v>48</v>
      </c>
      <c r="S12" s="5" t="s">
        <v>63</v>
      </c>
      <c r="T12" s="5" t="s">
        <v>64</v>
      </c>
      <c r="U12" s="5" t="s">
        <v>51</v>
      </c>
      <c r="V12" s="5" t="s">
        <v>236</v>
      </c>
      <c r="W12" s="5" t="s">
        <v>237</v>
      </c>
      <c r="X12" s="5" t="s">
        <v>237</v>
      </c>
      <c r="Y12" s="5" t="s">
        <v>238</v>
      </c>
      <c r="Z12" s="5" t="s">
        <v>106</v>
      </c>
      <c r="AA12" s="5" t="s">
        <v>127</v>
      </c>
      <c r="AB12" s="6">
        <v>41817184</v>
      </c>
      <c r="AC12" s="5" t="s">
        <v>53</v>
      </c>
      <c r="AD12" s="5" t="s">
        <v>67</v>
      </c>
      <c r="AE12" s="5" t="s">
        <v>54</v>
      </c>
      <c r="AF12" s="5"/>
      <c r="AG12" s="5" t="s">
        <v>79</v>
      </c>
      <c r="AH12" s="5" t="s">
        <v>55</v>
      </c>
      <c r="AI12" s="5" t="s">
        <v>54</v>
      </c>
      <c r="AJ12" s="5" t="s">
        <v>59</v>
      </c>
      <c r="AK12" s="5"/>
      <c r="AL12" s="5" t="s">
        <v>56</v>
      </c>
      <c r="AM12" s="5" t="s">
        <v>239</v>
      </c>
      <c r="AN12" s="5" t="s">
        <v>240</v>
      </c>
      <c r="AO12" s="5" t="s">
        <v>74</v>
      </c>
      <c r="AP12" s="5" t="s">
        <v>58</v>
      </c>
      <c r="AQ12" s="5" t="s">
        <v>59</v>
      </c>
      <c r="AR12" s="5"/>
      <c r="AS12" s="5"/>
      <c r="AT12" s="5" t="s">
        <v>241</v>
      </c>
    </row>
    <row r="13" spans="1:46">
      <c r="A13" s="5" t="s">
        <v>45</v>
      </c>
      <c r="B13" s="5" t="s">
        <v>60</v>
      </c>
      <c r="C13" s="5" t="s">
        <v>61</v>
      </c>
      <c r="D13" s="5" t="s">
        <v>116</v>
      </c>
      <c r="E13" s="5" t="s">
        <v>117</v>
      </c>
      <c r="F13" s="5" t="s">
        <v>118</v>
      </c>
      <c r="G13" s="5" t="s">
        <v>242</v>
      </c>
      <c r="H13" s="5"/>
      <c r="I13" s="5" t="s">
        <v>243</v>
      </c>
      <c r="J13" s="5" t="s">
        <v>244</v>
      </c>
      <c r="K13" s="5" t="s">
        <v>62</v>
      </c>
      <c r="L13" s="5"/>
      <c r="M13" s="5" t="s">
        <v>245</v>
      </c>
      <c r="N13" s="7" t="e">
        <f>CONCATENATE(MID(Tabla1[[#This Row],[Fecha de fallo]],9,2),"/",MID(Tabla1[[#This Row],[Fecha de fallo]],6,2),"/",LEFT(Tabla1[[#This Row],[Fecha de fallo]],4))*1</f>
        <v>#VALUE!</v>
      </c>
      <c r="O13" s="5" t="s">
        <v>113</v>
      </c>
      <c r="P13" s="5" t="s">
        <v>246</v>
      </c>
      <c r="Q13" s="5" t="s">
        <v>247</v>
      </c>
      <c r="R13" s="5" t="s">
        <v>48</v>
      </c>
      <c r="S13" s="5" t="s">
        <v>49</v>
      </c>
      <c r="T13" s="5" t="s">
        <v>64</v>
      </c>
      <c r="U13" s="5" t="s">
        <v>51</v>
      </c>
      <c r="V13" s="5" t="s">
        <v>248</v>
      </c>
      <c r="W13" s="5" t="s">
        <v>249</v>
      </c>
      <c r="X13" s="5" t="s">
        <v>249</v>
      </c>
      <c r="Y13" s="5" t="s">
        <v>250</v>
      </c>
      <c r="Z13" s="5" t="s">
        <v>65</v>
      </c>
      <c r="AA13" s="5" t="s">
        <v>66</v>
      </c>
      <c r="AB13" s="6">
        <v>5201240</v>
      </c>
      <c r="AC13" s="5" t="s">
        <v>53</v>
      </c>
      <c r="AD13" s="5" t="s">
        <v>67</v>
      </c>
      <c r="AE13" s="5" t="s">
        <v>54</v>
      </c>
      <c r="AF13" s="5"/>
      <c r="AG13" s="5" t="s">
        <v>131</v>
      </c>
      <c r="AH13" s="5" t="s">
        <v>55</v>
      </c>
      <c r="AI13" s="5" t="s">
        <v>54</v>
      </c>
      <c r="AJ13" s="5" t="s">
        <v>54</v>
      </c>
      <c r="AK13" s="5"/>
      <c r="AL13" s="5" t="s">
        <v>56</v>
      </c>
      <c r="AM13" s="5" t="s">
        <v>251</v>
      </c>
      <c r="AN13" s="5" t="s">
        <v>252</v>
      </c>
      <c r="AO13" s="5" t="s">
        <v>71</v>
      </c>
      <c r="AP13" s="5" t="s">
        <v>58</v>
      </c>
      <c r="AQ13" s="5" t="s">
        <v>59</v>
      </c>
      <c r="AR13" s="5"/>
      <c r="AS13" s="5"/>
      <c r="AT13" s="5" t="s">
        <v>253</v>
      </c>
    </row>
    <row r="14" spans="1:46">
      <c r="A14" s="5" t="s">
        <v>45</v>
      </c>
      <c r="B14" s="5" t="s">
        <v>60</v>
      </c>
      <c r="C14" s="5" t="s">
        <v>61</v>
      </c>
      <c r="D14" s="5" t="s">
        <v>177</v>
      </c>
      <c r="E14" s="5" t="s">
        <v>178</v>
      </c>
      <c r="F14" s="5" t="s">
        <v>179</v>
      </c>
      <c r="G14" s="5" t="s">
        <v>254</v>
      </c>
      <c r="H14" s="5" t="s">
        <v>255</v>
      </c>
      <c r="I14" s="5" t="s">
        <v>104</v>
      </c>
      <c r="J14" s="5" t="s">
        <v>255</v>
      </c>
      <c r="K14" s="5" t="s">
        <v>62</v>
      </c>
      <c r="L14" s="5"/>
      <c r="M14" s="5" t="s">
        <v>256</v>
      </c>
      <c r="N14" s="5" t="e">
        <f>CONCATENATE(MID(Tabla1[[#This Row],[Fecha de fallo]],9,2),"/",MID(Tabla1[[#This Row],[Fecha de fallo]],6,2),"/",LEFT(Tabla1[[#This Row],[Fecha de fallo]],4))*1</f>
        <v>#VALUE!</v>
      </c>
      <c r="O14" s="5" t="s">
        <v>72</v>
      </c>
      <c r="P14" s="5" t="s">
        <v>257</v>
      </c>
      <c r="Q14" s="5" t="s">
        <v>105</v>
      </c>
      <c r="R14" s="5" t="s">
        <v>48</v>
      </c>
      <c r="S14" s="5" t="s">
        <v>63</v>
      </c>
      <c r="T14" s="5" t="s">
        <v>64</v>
      </c>
      <c r="U14" s="5" t="s">
        <v>51</v>
      </c>
      <c r="V14" s="5" t="s">
        <v>258</v>
      </c>
      <c r="W14" s="5" t="s">
        <v>259</v>
      </c>
      <c r="X14" s="5" t="s">
        <v>259</v>
      </c>
      <c r="Y14" s="5" t="s">
        <v>260</v>
      </c>
      <c r="Z14" s="5" t="s">
        <v>65</v>
      </c>
      <c r="AA14" s="5" t="s">
        <v>66</v>
      </c>
      <c r="AB14" s="6">
        <v>22002047.609999999</v>
      </c>
      <c r="AC14" s="5" t="s">
        <v>53</v>
      </c>
      <c r="AD14" s="5" t="s">
        <v>67</v>
      </c>
      <c r="AE14" s="5" t="s">
        <v>54</v>
      </c>
      <c r="AF14" s="5"/>
      <c r="AG14" s="5" t="s">
        <v>93</v>
      </c>
      <c r="AH14" s="5" t="s">
        <v>55</v>
      </c>
      <c r="AI14" s="5" t="s">
        <v>54</v>
      </c>
      <c r="AJ14" s="5" t="s">
        <v>54</v>
      </c>
      <c r="AK14" s="5"/>
      <c r="AL14" s="6">
        <v>42516</v>
      </c>
      <c r="AM14" s="5" t="s">
        <v>100</v>
      </c>
      <c r="AN14" s="5" t="s">
        <v>101</v>
      </c>
      <c r="AO14" s="5" t="s">
        <v>71</v>
      </c>
      <c r="AP14" s="5" t="s">
        <v>58</v>
      </c>
      <c r="AQ14" s="5" t="s">
        <v>59</v>
      </c>
      <c r="AR14" s="5"/>
      <c r="AS14" s="5"/>
      <c r="AT14" s="5" t="s">
        <v>261</v>
      </c>
    </row>
    <row r="15" spans="1:46">
      <c r="A15" s="5" t="s">
        <v>45</v>
      </c>
      <c r="B15" s="5" t="s">
        <v>60</v>
      </c>
      <c r="C15" s="5" t="s">
        <v>61</v>
      </c>
      <c r="D15" s="5" t="s">
        <v>177</v>
      </c>
      <c r="E15" s="5" t="s">
        <v>178</v>
      </c>
      <c r="F15" s="5" t="s">
        <v>179</v>
      </c>
      <c r="G15" s="5" t="s">
        <v>262</v>
      </c>
      <c r="H15" s="5" t="s">
        <v>263</v>
      </c>
      <c r="I15" s="5" t="s">
        <v>77</v>
      </c>
      <c r="J15" s="5" t="s">
        <v>263</v>
      </c>
      <c r="K15" s="5" t="s">
        <v>62</v>
      </c>
      <c r="L15" s="5"/>
      <c r="M15" s="5" t="s">
        <v>264</v>
      </c>
      <c r="N15" s="5" t="e">
        <f>CONCATENATE(MID(Tabla1[[#This Row],[Fecha de fallo]],9,2),"/",MID(Tabla1[[#This Row],[Fecha de fallo]],6,2),"/",LEFT(Tabla1[[#This Row],[Fecha de fallo]],4))*1</f>
        <v>#VALUE!</v>
      </c>
      <c r="O15" s="5" t="s">
        <v>72</v>
      </c>
      <c r="P15" s="5" t="s">
        <v>265</v>
      </c>
      <c r="Q15" s="5" t="s">
        <v>158</v>
      </c>
      <c r="R15" s="5" t="s">
        <v>48</v>
      </c>
      <c r="S15" s="5" t="s">
        <v>63</v>
      </c>
      <c r="T15" s="5" t="s">
        <v>64</v>
      </c>
      <c r="U15" s="5" t="s">
        <v>51</v>
      </c>
      <c r="V15" s="5" t="s">
        <v>266</v>
      </c>
      <c r="W15" s="5" t="s">
        <v>267</v>
      </c>
      <c r="X15" s="5" t="s">
        <v>267</v>
      </c>
      <c r="Y15" s="5" t="s">
        <v>268</v>
      </c>
      <c r="Z15" s="5" t="s">
        <v>65</v>
      </c>
      <c r="AA15" s="5" t="s">
        <v>66</v>
      </c>
      <c r="AB15" s="6">
        <v>4644475.8600000003</v>
      </c>
      <c r="AC15" s="5" t="s">
        <v>53</v>
      </c>
      <c r="AD15" s="5" t="s">
        <v>67</v>
      </c>
      <c r="AE15" s="5" t="s">
        <v>54</v>
      </c>
      <c r="AF15" s="5"/>
      <c r="AG15" s="5" t="s">
        <v>93</v>
      </c>
      <c r="AH15" s="5" t="s">
        <v>55</v>
      </c>
      <c r="AI15" s="5" t="s">
        <v>54</v>
      </c>
      <c r="AJ15" s="5" t="s">
        <v>54</v>
      </c>
      <c r="AK15" s="5"/>
      <c r="AL15" s="5" t="s">
        <v>56</v>
      </c>
      <c r="AM15" s="5" t="s">
        <v>269</v>
      </c>
      <c r="AN15" s="5" t="s">
        <v>270</v>
      </c>
      <c r="AO15" s="5" t="s">
        <v>57</v>
      </c>
      <c r="AP15" s="5" t="s">
        <v>58</v>
      </c>
      <c r="AQ15" s="5" t="s">
        <v>59</v>
      </c>
      <c r="AR15" s="5"/>
      <c r="AS15" s="5"/>
      <c r="AT15" s="5" t="s">
        <v>271</v>
      </c>
    </row>
    <row r="16" spans="1:46">
      <c r="A16" s="5" t="s">
        <v>45</v>
      </c>
      <c r="B16" s="5" t="s">
        <v>60</v>
      </c>
      <c r="C16" s="5" t="s">
        <v>61</v>
      </c>
      <c r="D16" s="5" t="s">
        <v>177</v>
      </c>
      <c r="E16" s="5" t="s">
        <v>178</v>
      </c>
      <c r="F16" s="5" t="s">
        <v>179</v>
      </c>
      <c r="G16" s="5" t="s">
        <v>275</v>
      </c>
      <c r="H16" s="5" t="s">
        <v>276</v>
      </c>
      <c r="I16" s="5" t="s">
        <v>77</v>
      </c>
      <c r="J16" s="5" t="s">
        <v>276</v>
      </c>
      <c r="K16" s="5" t="s">
        <v>46</v>
      </c>
      <c r="L16" s="5" t="s">
        <v>91</v>
      </c>
      <c r="M16" s="5" t="s">
        <v>277</v>
      </c>
      <c r="N16" s="5" t="e">
        <f>CONCATENATE(MID(Tabla1[[#This Row],[Fecha de fallo]],9,2),"/",MID(Tabla1[[#This Row],[Fecha de fallo]],6,2),"/",LEFT(Tabla1[[#This Row],[Fecha de fallo]],4))*1</f>
        <v>#VALUE!</v>
      </c>
      <c r="O16" s="5"/>
      <c r="P16" s="5" t="s">
        <v>278</v>
      </c>
      <c r="Q16" s="5" t="s">
        <v>279</v>
      </c>
      <c r="R16" s="5" t="s">
        <v>48</v>
      </c>
      <c r="S16" s="5" t="s">
        <v>63</v>
      </c>
      <c r="T16" s="5" t="s">
        <v>50</v>
      </c>
      <c r="U16" s="5" t="s">
        <v>75</v>
      </c>
      <c r="V16" s="5" t="s">
        <v>280</v>
      </c>
      <c r="W16" s="5" t="s">
        <v>281</v>
      </c>
      <c r="X16" s="5" t="s">
        <v>281</v>
      </c>
      <c r="Y16" s="5" t="s">
        <v>282</v>
      </c>
      <c r="Z16" s="5" t="s">
        <v>65</v>
      </c>
      <c r="AA16" s="5" t="s">
        <v>274</v>
      </c>
      <c r="AB16" s="6">
        <v>6958628</v>
      </c>
      <c r="AC16" s="5" t="s">
        <v>53</v>
      </c>
      <c r="AD16" s="5" t="s">
        <v>67</v>
      </c>
      <c r="AE16" s="5" t="s">
        <v>54</v>
      </c>
      <c r="AF16" s="5"/>
      <c r="AG16" s="5" t="s">
        <v>93</v>
      </c>
      <c r="AH16" s="5" t="s">
        <v>55</v>
      </c>
      <c r="AI16" s="5" t="s">
        <v>54</v>
      </c>
      <c r="AJ16" s="5" t="s">
        <v>54</v>
      </c>
      <c r="AK16" s="5"/>
      <c r="AL16" s="6">
        <v>263</v>
      </c>
      <c r="AM16" s="5" t="s">
        <v>148</v>
      </c>
      <c r="AN16" s="5" t="s">
        <v>149</v>
      </c>
      <c r="AO16" s="5" t="s">
        <v>71</v>
      </c>
      <c r="AP16" s="5" t="s">
        <v>58</v>
      </c>
      <c r="AQ16" s="5" t="s">
        <v>59</v>
      </c>
      <c r="AR16" s="5"/>
      <c r="AS16" s="5"/>
      <c r="AT16" s="5" t="s">
        <v>283</v>
      </c>
    </row>
    <row r="17" spans="1:46">
      <c r="A17" s="5" t="s">
        <v>45</v>
      </c>
      <c r="B17" s="5" t="s">
        <v>60</v>
      </c>
      <c r="C17" s="5" t="s">
        <v>61</v>
      </c>
      <c r="D17" s="5" t="s">
        <v>177</v>
      </c>
      <c r="E17" s="5" t="s">
        <v>178</v>
      </c>
      <c r="F17" s="5" t="s">
        <v>179</v>
      </c>
      <c r="G17" s="5" t="s">
        <v>284</v>
      </c>
      <c r="H17" s="5" t="s">
        <v>285</v>
      </c>
      <c r="I17" s="5" t="s">
        <v>77</v>
      </c>
      <c r="J17" s="5" t="s">
        <v>285</v>
      </c>
      <c r="K17" s="5" t="s">
        <v>46</v>
      </c>
      <c r="L17" s="5" t="s">
        <v>91</v>
      </c>
      <c r="M17" s="5" t="s">
        <v>286</v>
      </c>
      <c r="N17" s="5" t="e">
        <f>CONCATENATE(MID(Tabla1[[#This Row],[Fecha de fallo]],9,2),"/",MID(Tabla1[[#This Row],[Fecha de fallo]],6,2),"/",LEFT(Tabla1[[#This Row],[Fecha de fallo]],4))*1</f>
        <v>#VALUE!</v>
      </c>
      <c r="O17" s="5"/>
      <c r="P17" s="5" t="s">
        <v>287</v>
      </c>
      <c r="Q17" s="5" t="s">
        <v>90</v>
      </c>
      <c r="R17" s="5" t="s">
        <v>48</v>
      </c>
      <c r="S17" s="5" t="s">
        <v>63</v>
      </c>
      <c r="T17" s="5" t="s">
        <v>50</v>
      </c>
      <c r="U17" s="5" t="s">
        <v>75</v>
      </c>
      <c r="V17" s="5" t="s">
        <v>288</v>
      </c>
      <c r="W17" s="5" t="s">
        <v>289</v>
      </c>
      <c r="X17" s="5" t="s">
        <v>289</v>
      </c>
      <c r="Y17" s="5" t="s">
        <v>290</v>
      </c>
      <c r="Z17" s="5" t="s">
        <v>65</v>
      </c>
      <c r="AA17" s="5" t="s">
        <v>99</v>
      </c>
      <c r="AB17" s="6">
        <v>840689</v>
      </c>
      <c r="AC17" s="5" t="s">
        <v>53</v>
      </c>
      <c r="AD17" s="5" t="s">
        <v>67</v>
      </c>
      <c r="AE17" s="5" t="s">
        <v>54</v>
      </c>
      <c r="AF17" s="5"/>
      <c r="AG17" s="5" t="s">
        <v>93</v>
      </c>
      <c r="AH17" s="5" t="s">
        <v>55</v>
      </c>
      <c r="AI17" s="5" t="s">
        <v>54</v>
      </c>
      <c r="AJ17" s="5" t="s">
        <v>54</v>
      </c>
      <c r="AK17" s="5"/>
      <c r="AL17" s="5" t="s">
        <v>56</v>
      </c>
      <c r="AM17" s="5" t="s">
        <v>291</v>
      </c>
      <c r="AN17" s="5" t="s">
        <v>292</v>
      </c>
      <c r="AO17" s="5" t="s">
        <v>57</v>
      </c>
      <c r="AP17" s="5" t="s">
        <v>58</v>
      </c>
      <c r="AQ17" s="5" t="s">
        <v>59</v>
      </c>
      <c r="AR17" s="5"/>
      <c r="AS17" s="5"/>
      <c r="AT17" s="5" t="s">
        <v>293</v>
      </c>
    </row>
    <row r="18" spans="1:46">
      <c r="A18" s="5" t="s">
        <v>45</v>
      </c>
      <c r="B18" s="5" t="s">
        <v>60</v>
      </c>
      <c r="C18" s="5" t="s">
        <v>61</v>
      </c>
      <c r="D18" s="5" t="s">
        <v>177</v>
      </c>
      <c r="E18" s="5" t="s">
        <v>178</v>
      </c>
      <c r="F18" s="5" t="s">
        <v>179</v>
      </c>
      <c r="G18" s="5" t="s">
        <v>294</v>
      </c>
      <c r="H18" s="5" t="s">
        <v>295</v>
      </c>
      <c r="I18" s="5" t="s">
        <v>77</v>
      </c>
      <c r="J18" s="5" t="s">
        <v>295</v>
      </c>
      <c r="K18" s="5" t="s">
        <v>46</v>
      </c>
      <c r="L18" s="5" t="s">
        <v>96</v>
      </c>
      <c r="M18" s="5" t="s">
        <v>296</v>
      </c>
      <c r="N18" s="5" t="e">
        <f>CONCATENATE(MID(Tabla1[[#This Row],[Fecha de fallo]],9,2),"/",MID(Tabla1[[#This Row],[Fecha de fallo]],6,2),"/",LEFT(Tabla1[[#This Row],[Fecha de fallo]],4))*1</f>
        <v>#VALUE!</v>
      </c>
      <c r="O18" s="5"/>
      <c r="P18" s="5" t="s">
        <v>112</v>
      </c>
      <c r="Q18" s="5" t="s">
        <v>297</v>
      </c>
      <c r="R18" s="5" t="s">
        <v>48</v>
      </c>
      <c r="S18" s="5" t="s">
        <v>63</v>
      </c>
      <c r="T18" s="5" t="s">
        <v>50</v>
      </c>
      <c r="U18" s="5" t="s">
        <v>75</v>
      </c>
      <c r="V18" s="5" t="s">
        <v>298</v>
      </c>
      <c r="W18" s="5" t="s">
        <v>155</v>
      </c>
      <c r="X18" s="5" t="s">
        <v>155</v>
      </c>
      <c r="Y18" s="5" t="s">
        <v>299</v>
      </c>
      <c r="Z18" s="5" t="s">
        <v>65</v>
      </c>
      <c r="AA18" s="5" t="s">
        <v>73</v>
      </c>
      <c r="AB18" s="6">
        <v>274275</v>
      </c>
      <c r="AC18" s="5" t="s">
        <v>53</v>
      </c>
      <c r="AD18" s="5" t="s">
        <v>67</v>
      </c>
      <c r="AE18" s="5" t="s">
        <v>54</v>
      </c>
      <c r="AF18" s="5"/>
      <c r="AG18" s="5" t="s">
        <v>87</v>
      </c>
      <c r="AH18" s="5" t="s">
        <v>55</v>
      </c>
      <c r="AI18" s="5" t="s">
        <v>54</v>
      </c>
      <c r="AJ18" s="5" t="s">
        <v>54</v>
      </c>
      <c r="AK18" s="5"/>
      <c r="AL18" s="5" t="s">
        <v>56</v>
      </c>
      <c r="AM18" s="5"/>
      <c r="AN18" s="5" t="s">
        <v>300</v>
      </c>
      <c r="AO18" s="5" t="s">
        <v>57</v>
      </c>
      <c r="AP18" s="5" t="s">
        <v>58</v>
      </c>
      <c r="AQ18" s="5" t="s">
        <v>59</v>
      </c>
      <c r="AR18" s="5"/>
      <c r="AS18" s="5"/>
      <c r="AT18" s="5" t="s">
        <v>301</v>
      </c>
    </row>
    <row r="19" spans="1:46">
      <c r="A19" s="5" t="s">
        <v>45</v>
      </c>
      <c r="B19" s="5" t="s">
        <v>60</v>
      </c>
      <c r="C19" s="5" t="s">
        <v>61</v>
      </c>
      <c r="D19" s="5" t="s">
        <v>177</v>
      </c>
      <c r="E19" s="5" t="s">
        <v>178</v>
      </c>
      <c r="F19" s="5" t="s">
        <v>179</v>
      </c>
      <c r="G19" s="5" t="s">
        <v>303</v>
      </c>
      <c r="H19" s="5" t="s">
        <v>304</v>
      </c>
      <c r="I19" s="5" t="s">
        <v>108</v>
      </c>
      <c r="J19" s="5" t="s">
        <v>305</v>
      </c>
      <c r="K19" s="5" t="s">
        <v>46</v>
      </c>
      <c r="L19" s="5" t="s">
        <v>89</v>
      </c>
      <c r="M19" s="5" t="s">
        <v>306</v>
      </c>
      <c r="N19" s="5" t="e">
        <f>CONCATENATE(MID(Tabla1[[#This Row],[Fecha de fallo]],9,2),"/",MID(Tabla1[[#This Row],[Fecha de fallo]],6,2),"/",LEFT(Tabla1[[#This Row],[Fecha de fallo]],4))*1</f>
        <v>#VALUE!</v>
      </c>
      <c r="O19" s="5"/>
      <c r="P19" s="5" t="s">
        <v>307</v>
      </c>
      <c r="Q19" s="5" t="s">
        <v>156</v>
      </c>
      <c r="R19" s="5" t="s">
        <v>48</v>
      </c>
      <c r="S19" s="5" t="s">
        <v>63</v>
      </c>
      <c r="T19" s="5" t="s">
        <v>50</v>
      </c>
      <c r="U19" s="5" t="s">
        <v>75</v>
      </c>
      <c r="V19" s="5" t="s">
        <v>308</v>
      </c>
      <c r="W19" s="5" t="s">
        <v>165</v>
      </c>
      <c r="X19" s="5" t="s">
        <v>165</v>
      </c>
      <c r="Y19" s="5" t="s">
        <v>309</v>
      </c>
      <c r="Z19" s="5" t="s">
        <v>65</v>
      </c>
      <c r="AA19" s="5" t="s">
        <v>73</v>
      </c>
      <c r="AB19" s="6">
        <v>4432995</v>
      </c>
      <c r="AC19" s="5" t="s">
        <v>53</v>
      </c>
      <c r="AD19" s="5" t="s">
        <v>67</v>
      </c>
      <c r="AE19" s="5" t="s">
        <v>54</v>
      </c>
      <c r="AF19" s="5"/>
      <c r="AG19" s="5" t="s">
        <v>93</v>
      </c>
      <c r="AH19" s="5" t="s">
        <v>55</v>
      </c>
      <c r="AI19" s="5" t="s">
        <v>54</v>
      </c>
      <c r="AJ19" s="5" t="s">
        <v>54</v>
      </c>
      <c r="AK19" s="5"/>
      <c r="AL19" s="5" t="s">
        <v>56</v>
      </c>
      <c r="AM19" s="5" t="s">
        <v>310</v>
      </c>
      <c r="AN19" s="5" t="s">
        <v>311</v>
      </c>
      <c r="AO19" s="5" t="s">
        <v>83</v>
      </c>
      <c r="AP19" s="5" t="s">
        <v>58</v>
      </c>
      <c r="AQ19" s="5" t="s">
        <v>59</v>
      </c>
      <c r="AR19" s="5"/>
      <c r="AS19" s="5"/>
      <c r="AT19" s="5" t="s">
        <v>312</v>
      </c>
    </row>
    <row r="20" spans="1:46">
      <c r="A20" s="5" t="s">
        <v>45</v>
      </c>
      <c r="B20" s="5" t="s">
        <v>60</v>
      </c>
      <c r="C20" s="5" t="s">
        <v>61</v>
      </c>
      <c r="D20" s="5" t="s">
        <v>177</v>
      </c>
      <c r="E20" s="5" t="s">
        <v>178</v>
      </c>
      <c r="F20" s="5" t="s">
        <v>179</v>
      </c>
      <c r="G20" s="5" t="s">
        <v>313</v>
      </c>
      <c r="H20" s="5" t="s">
        <v>314</v>
      </c>
      <c r="I20" s="5" t="s">
        <v>77</v>
      </c>
      <c r="J20" s="5" t="s">
        <v>314</v>
      </c>
      <c r="K20" s="5" t="s">
        <v>46</v>
      </c>
      <c r="L20" s="5" t="s">
        <v>91</v>
      </c>
      <c r="M20" s="5" t="s">
        <v>315</v>
      </c>
      <c r="N20" s="5" t="e">
        <f>CONCATENATE(MID(Tabla1[[#This Row],[Fecha de fallo]],9,2),"/",MID(Tabla1[[#This Row],[Fecha de fallo]],6,2),"/",LEFT(Tabla1[[#This Row],[Fecha de fallo]],4))*1</f>
        <v>#VALUE!</v>
      </c>
      <c r="O20" s="5"/>
      <c r="P20" s="5" t="s">
        <v>316</v>
      </c>
      <c r="Q20" s="5" t="s">
        <v>69</v>
      </c>
      <c r="R20" s="5" t="s">
        <v>48</v>
      </c>
      <c r="S20" s="5" t="s">
        <v>63</v>
      </c>
      <c r="T20" s="5" t="s">
        <v>50</v>
      </c>
      <c r="U20" s="5" t="s">
        <v>75</v>
      </c>
      <c r="V20" s="5" t="s">
        <v>317</v>
      </c>
      <c r="W20" s="5" t="s">
        <v>164</v>
      </c>
      <c r="X20" s="5" t="s">
        <v>164</v>
      </c>
      <c r="Y20" s="5" t="s">
        <v>318</v>
      </c>
      <c r="Z20" s="5" t="s">
        <v>65</v>
      </c>
      <c r="AA20" s="5" t="s">
        <v>73</v>
      </c>
      <c r="AB20" s="6">
        <v>3793103</v>
      </c>
      <c r="AC20" s="5" t="s">
        <v>53</v>
      </c>
      <c r="AD20" s="5" t="s">
        <v>67</v>
      </c>
      <c r="AE20" s="5" t="s">
        <v>54</v>
      </c>
      <c r="AF20" s="5"/>
      <c r="AG20" s="5" t="s">
        <v>93</v>
      </c>
      <c r="AH20" s="5" t="s">
        <v>55</v>
      </c>
      <c r="AI20" s="5" t="s">
        <v>54</v>
      </c>
      <c r="AJ20" s="5" t="s">
        <v>54</v>
      </c>
      <c r="AK20" s="5"/>
      <c r="AL20" s="5" t="s">
        <v>56</v>
      </c>
      <c r="AM20" s="5" t="s">
        <v>319</v>
      </c>
      <c r="AN20" s="5" t="s">
        <v>320</v>
      </c>
      <c r="AO20" s="5" t="s">
        <v>57</v>
      </c>
      <c r="AP20" s="5" t="s">
        <v>58</v>
      </c>
      <c r="AQ20" s="5" t="s">
        <v>59</v>
      </c>
      <c r="AR20" s="5"/>
      <c r="AS20" s="5"/>
      <c r="AT20" s="5" t="s">
        <v>321</v>
      </c>
    </row>
    <row r="21" spans="1:46">
      <c r="A21" s="5" t="s">
        <v>45</v>
      </c>
      <c r="B21" s="5" t="s">
        <v>60</v>
      </c>
      <c r="C21" s="5" t="s">
        <v>61</v>
      </c>
      <c r="D21" s="5" t="s">
        <v>116</v>
      </c>
      <c r="E21" s="5" t="s">
        <v>117</v>
      </c>
      <c r="F21" s="5" t="s">
        <v>118</v>
      </c>
      <c r="G21" s="5" t="s">
        <v>323</v>
      </c>
      <c r="H21" s="5" t="s">
        <v>324</v>
      </c>
      <c r="I21" s="5" t="s">
        <v>147</v>
      </c>
      <c r="J21" s="5" t="s">
        <v>324</v>
      </c>
      <c r="K21" s="5" t="s">
        <v>80</v>
      </c>
      <c r="L21" s="5" t="s">
        <v>47</v>
      </c>
      <c r="M21" s="5" t="s">
        <v>325</v>
      </c>
      <c r="N21" s="7" t="e">
        <f>CONCATENATE(MID(Tabla1[[#This Row],[Fecha de fallo]],9,2),"/",MID(Tabla1[[#This Row],[Fecha de fallo]],6,2),"/",LEFT(Tabla1[[#This Row],[Fecha de fallo]],4))*1</f>
        <v>#VALUE!</v>
      </c>
      <c r="O21" s="5" t="s">
        <v>76</v>
      </c>
      <c r="P21" s="5" t="s">
        <v>326</v>
      </c>
      <c r="Q21" s="5" t="s">
        <v>327</v>
      </c>
      <c r="R21" s="5" t="s">
        <v>109</v>
      </c>
      <c r="S21" s="5" t="s">
        <v>49</v>
      </c>
      <c r="T21" s="5" t="s">
        <v>82</v>
      </c>
      <c r="U21" s="5" t="s">
        <v>51</v>
      </c>
      <c r="V21" s="5" t="s">
        <v>328</v>
      </c>
      <c r="W21" s="5" t="s">
        <v>329</v>
      </c>
      <c r="X21" s="5" t="s">
        <v>329</v>
      </c>
      <c r="Y21" s="5" t="s">
        <v>324</v>
      </c>
      <c r="Z21" s="5" t="s">
        <v>76</v>
      </c>
      <c r="AA21" s="5" t="s">
        <v>70</v>
      </c>
      <c r="AB21" s="6">
        <v>226828</v>
      </c>
      <c r="AC21" s="5" t="s">
        <v>53</v>
      </c>
      <c r="AD21" s="5" t="s">
        <v>67</v>
      </c>
      <c r="AE21" s="5" t="s">
        <v>54</v>
      </c>
      <c r="AF21" s="5"/>
      <c r="AG21" s="5" t="s">
        <v>302</v>
      </c>
      <c r="AH21" s="5" t="s">
        <v>55</v>
      </c>
      <c r="AI21" s="5" t="s">
        <v>54</v>
      </c>
      <c r="AJ21" s="5" t="s">
        <v>54</v>
      </c>
      <c r="AK21" s="5"/>
      <c r="AL21" s="5" t="s">
        <v>56</v>
      </c>
      <c r="AM21" s="5" t="s">
        <v>330</v>
      </c>
      <c r="AN21" s="5" t="s">
        <v>331</v>
      </c>
      <c r="AO21" s="5" t="s">
        <v>74</v>
      </c>
      <c r="AP21" s="5" t="s">
        <v>58</v>
      </c>
      <c r="AQ21" s="5" t="s">
        <v>59</v>
      </c>
      <c r="AR21" s="5"/>
      <c r="AS21" s="5"/>
      <c r="AT21" s="5" t="s">
        <v>332</v>
      </c>
    </row>
    <row r="22" spans="1:46">
      <c r="A22" s="5" t="s">
        <v>45</v>
      </c>
      <c r="B22" s="5" t="s">
        <v>60</v>
      </c>
      <c r="C22" s="5" t="s">
        <v>61</v>
      </c>
      <c r="D22" s="5" t="s">
        <v>177</v>
      </c>
      <c r="E22" s="5" t="s">
        <v>178</v>
      </c>
      <c r="F22" s="5" t="s">
        <v>179</v>
      </c>
      <c r="G22" s="5" t="s">
        <v>333</v>
      </c>
      <c r="H22" s="5" t="s">
        <v>334</v>
      </c>
      <c r="I22" s="5" t="s">
        <v>77</v>
      </c>
      <c r="J22" s="5" t="s">
        <v>334</v>
      </c>
      <c r="K22" s="5" t="s">
        <v>46</v>
      </c>
      <c r="L22" s="5" t="s">
        <v>91</v>
      </c>
      <c r="M22" s="5" t="s">
        <v>335</v>
      </c>
      <c r="N22" s="5" t="e">
        <f>CONCATENATE(MID(Tabla1[[#This Row],[Fecha de fallo]],9,2),"/",MID(Tabla1[[#This Row],[Fecha de fallo]],6,2),"/",LEFT(Tabla1[[#This Row],[Fecha de fallo]],4))*1</f>
        <v>#VALUE!</v>
      </c>
      <c r="O22" s="5"/>
      <c r="P22" s="5" t="s">
        <v>336</v>
      </c>
      <c r="Q22" s="5" t="s">
        <v>337</v>
      </c>
      <c r="R22" s="5" t="s">
        <v>48</v>
      </c>
      <c r="S22" s="5" t="s">
        <v>63</v>
      </c>
      <c r="T22" s="5" t="s">
        <v>50</v>
      </c>
      <c r="U22" s="5" t="s">
        <v>75</v>
      </c>
      <c r="V22" s="5" t="s">
        <v>338</v>
      </c>
      <c r="W22" s="5" t="s">
        <v>339</v>
      </c>
      <c r="X22" s="5" t="s">
        <v>339</v>
      </c>
      <c r="Y22" s="5" t="s">
        <v>340</v>
      </c>
      <c r="Z22" s="5" t="s">
        <v>65</v>
      </c>
      <c r="AA22" s="5" t="s">
        <v>274</v>
      </c>
      <c r="AB22" s="6">
        <v>8284377</v>
      </c>
      <c r="AC22" s="5" t="s">
        <v>53</v>
      </c>
      <c r="AD22" s="5" t="s">
        <v>67</v>
      </c>
      <c r="AE22" s="5" t="s">
        <v>54</v>
      </c>
      <c r="AF22" s="5"/>
      <c r="AG22" s="5" t="s">
        <v>93</v>
      </c>
      <c r="AH22" s="5" t="s">
        <v>55</v>
      </c>
      <c r="AI22" s="5" t="s">
        <v>54</v>
      </c>
      <c r="AJ22" s="5" t="s">
        <v>54</v>
      </c>
      <c r="AK22" s="5"/>
      <c r="AL22" s="6">
        <v>3641</v>
      </c>
      <c r="AM22" s="5" t="s">
        <v>94</v>
      </c>
      <c r="AN22" s="5" t="s">
        <v>95</v>
      </c>
      <c r="AO22" s="5" t="s">
        <v>71</v>
      </c>
      <c r="AP22" s="5" t="s">
        <v>58</v>
      </c>
      <c r="AQ22" s="5" t="s">
        <v>59</v>
      </c>
      <c r="AR22" s="5"/>
      <c r="AS22" s="5"/>
      <c r="AT22" s="5" t="s">
        <v>341</v>
      </c>
    </row>
    <row r="23" spans="1:46">
      <c r="A23" s="5" t="s">
        <v>45</v>
      </c>
      <c r="B23" s="5" t="s">
        <v>60</v>
      </c>
      <c r="C23" s="5" t="s">
        <v>61</v>
      </c>
      <c r="D23" s="5" t="s">
        <v>177</v>
      </c>
      <c r="E23" s="5" t="s">
        <v>178</v>
      </c>
      <c r="F23" s="5" t="s">
        <v>179</v>
      </c>
      <c r="G23" s="5" t="s">
        <v>342</v>
      </c>
      <c r="H23" s="5" t="s">
        <v>343</v>
      </c>
      <c r="I23" s="5" t="s">
        <v>77</v>
      </c>
      <c r="J23" s="5" t="s">
        <v>343</v>
      </c>
      <c r="K23" s="5" t="s">
        <v>62</v>
      </c>
      <c r="L23" s="5"/>
      <c r="M23" s="5" t="s">
        <v>344</v>
      </c>
      <c r="N23" s="5">
        <f>CONCATENATE(MID(Tabla1[[#This Row],[Fecha de fallo]],9,2),"/",MID(Tabla1[[#This Row],[Fecha de fallo]],6,2),"/",LEFT(Tabla1[[#This Row],[Fecha de fallo]],4))*1</f>
        <v>44652</v>
      </c>
      <c r="O23" s="5" t="s">
        <v>97</v>
      </c>
      <c r="P23" s="5" t="s">
        <v>345</v>
      </c>
      <c r="Q23" s="5" t="s">
        <v>198</v>
      </c>
      <c r="R23" s="5" t="s">
        <v>48</v>
      </c>
      <c r="S23" s="5" t="s">
        <v>63</v>
      </c>
      <c r="T23" s="5" t="s">
        <v>64</v>
      </c>
      <c r="U23" s="5" t="s">
        <v>51</v>
      </c>
      <c r="V23" s="5" t="s">
        <v>346</v>
      </c>
      <c r="W23" s="5" t="s">
        <v>88</v>
      </c>
      <c r="X23" s="5" t="s">
        <v>88</v>
      </c>
      <c r="Y23" s="5" t="s">
        <v>343</v>
      </c>
      <c r="Z23" s="5" t="s">
        <v>97</v>
      </c>
      <c r="AA23" s="5" t="s">
        <v>66</v>
      </c>
      <c r="AB23" s="6">
        <v>7314544.8200000003</v>
      </c>
      <c r="AC23" s="5" t="s">
        <v>53</v>
      </c>
      <c r="AD23" s="5" t="s">
        <v>67</v>
      </c>
      <c r="AE23" s="5" t="s">
        <v>54</v>
      </c>
      <c r="AF23" s="5"/>
      <c r="AG23" s="5" t="s">
        <v>132</v>
      </c>
      <c r="AH23" s="5" t="s">
        <v>55</v>
      </c>
      <c r="AI23" s="5" t="s">
        <v>54</v>
      </c>
      <c r="AJ23" s="5" t="s">
        <v>54</v>
      </c>
      <c r="AK23" s="5"/>
      <c r="AL23" s="6">
        <v>7327</v>
      </c>
      <c r="AM23" s="5" t="s">
        <v>272</v>
      </c>
      <c r="AN23" s="5" t="s">
        <v>273</v>
      </c>
      <c r="AO23" s="5" t="s">
        <v>71</v>
      </c>
      <c r="AP23" s="5" t="s">
        <v>58</v>
      </c>
      <c r="AQ23" s="5" t="s">
        <v>59</v>
      </c>
      <c r="AR23" s="5"/>
      <c r="AS23" s="5"/>
      <c r="AT23" s="5" t="s">
        <v>347</v>
      </c>
    </row>
    <row r="24" spans="1:46">
      <c r="A24" s="5" t="s">
        <v>45</v>
      </c>
      <c r="B24" s="5" t="s">
        <v>60</v>
      </c>
      <c r="C24" s="5" t="s">
        <v>61</v>
      </c>
      <c r="D24" s="5" t="s">
        <v>177</v>
      </c>
      <c r="E24" s="5" t="s">
        <v>178</v>
      </c>
      <c r="F24" s="5" t="s">
        <v>179</v>
      </c>
      <c r="G24" s="5" t="s">
        <v>348</v>
      </c>
      <c r="H24" s="5" t="s">
        <v>349</v>
      </c>
      <c r="I24" s="5" t="s">
        <v>84</v>
      </c>
      <c r="J24" s="5" t="s">
        <v>349</v>
      </c>
      <c r="K24" s="5" t="s">
        <v>62</v>
      </c>
      <c r="L24" s="5"/>
      <c r="M24" s="5" t="s">
        <v>350</v>
      </c>
      <c r="N24" s="5">
        <f>CONCATENATE(MID(Tabla1[[#This Row],[Fecha de fallo]],9,2),"/",MID(Tabla1[[#This Row],[Fecha de fallo]],6,2),"/",LEFT(Tabla1[[#This Row],[Fecha de fallo]],4))*1</f>
        <v>44743</v>
      </c>
      <c r="O24" s="5" t="s">
        <v>52</v>
      </c>
      <c r="P24" s="5" t="s">
        <v>351</v>
      </c>
      <c r="Q24" s="5" t="s">
        <v>352</v>
      </c>
      <c r="R24" s="5" t="s">
        <v>109</v>
      </c>
      <c r="S24" s="5" t="s">
        <v>49</v>
      </c>
      <c r="T24" s="5" t="s">
        <v>64</v>
      </c>
      <c r="U24" s="5" t="s">
        <v>51</v>
      </c>
      <c r="V24" s="5" t="s">
        <v>353</v>
      </c>
      <c r="W24" s="5" t="s">
        <v>354</v>
      </c>
      <c r="X24" s="5" t="s">
        <v>354</v>
      </c>
      <c r="Y24" s="5" t="s">
        <v>349</v>
      </c>
      <c r="Z24" s="5" t="s">
        <v>52</v>
      </c>
      <c r="AA24" s="5" t="s">
        <v>66</v>
      </c>
      <c r="AB24" s="6">
        <v>17833843.219999999</v>
      </c>
      <c r="AC24" s="5" t="s">
        <v>53</v>
      </c>
      <c r="AD24" s="5" t="s">
        <v>67</v>
      </c>
      <c r="AE24" s="5" t="s">
        <v>54</v>
      </c>
      <c r="AF24" s="5"/>
      <c r="AG24" s="5" t="s">
        <v>131</v>
      </c>
      <c r="AH24" s="5" t="s">
        <v>55</v>
      </c>
      <c r="AI24" s="5" t="s">
        <v>54</v>
      </c>
      <c r="AJ24" s="5" t="s">
        <v>54</v>
      </c>
      <c r="AK24" s="5"/>
      <c r="AL24" s="6">
        <v>48935</v>
      </c>
      <c r="AM24" s="5" t="s">
        <v>162</v>
      </c>
      <c r="AN24" s="5" t="s">
        <v>163</v>
      </c>
      <c r="AO24" s="5" t="s">
        <v>83</v>
      </c>
      <c r="AP24" s="5" t="s">
        <v>58</v>
      </c>
      <c r="AQ24" s="5" t="s">
        <v>59</v>
      </c>
      <c r="AR24" s="5"/>
      <c r="AS24" s="5"/>
      <c r="AT24" s="5" t="s">
        <v>355</v>
      </c>
    </row>
    <row r="25" spans="1:46">
      <c r="A25" s="5" t="s">
        <v>45</v>
      </c>
      <c r="B25" s="5" t="s">
        <v>60</v>
      </c>
      <c r="C25" s="5" t="s">
        <v>61</v>
      </c>
      <c r="D25" s="5" t="s">
        <v>116</v>
      </c>
      <c r="E25" s="5" t="s">
        <v>117</v>
      </c>
      <c r="F25" s="5" t="s">
        <v>118</v>
      </c>
      <c r="G25" s="5" t="s">
        <v>357</v>
      </c>
      <c r="H25" s="5"/>
      <c r="I25" s="5" t="s">
        <v>77</v>
      </c>
      <c r="J25" s="5" t="s">
        <v>358</v>
      </c>
      <c r="K25" s="5" t="s">
        <v>62</v>
      </c>
      <c r="L25" s="5"/>
      <c r="M25" s="5" t="s">
        <v>359</v>
      </c>
      <c r="N25" s="7" t="e">
        <f>CONCATENATE(MID(Tabla1[[#This Row],[Fecha de fallo]],9,2),"/",MID(Tabla1[[#This Row],[Fecha de fallo]],6,2),"/",LEFT(Tabla1[[#This Row],[Fecha de fallo]],4))*1</f>
        <v>#VALUE!</v>
      </c>
      <c r="O25" s="5" t="s">
        <v>78</v>
      </c>
      <c r="P25" s="5" t="s">
        <v>360</v>
      </c>
      <c r="Q25" s="5" t="s">
        <v>115</v>
      </c>
      <c r="R25" s="5" t="s">
        <v>48</v>
      </c>
      <c r="S25" s="5" t="s">
        <v>63</v>
      </c>
      <c r="T25" s="5" t="s">
        <v>64</v>
      </c>
      <c r="U25" s="5" t="s">
        <v>51</v>
      </c>
      <c r="V25" s="5" t="s">
        <v>361</v>
      </c>
      <c r="W25" s="5" t="s">
        <v>322</v>
      </c>
      <c r="X25" s="5" t="s">
        <v>322</v>
      </c>
      <c r="Y25" s="5" t="s">
        <v>362</v>
      </c>
      <c r="Z25" s="5" t="s">
        <v>65</v>
      </c>
      <c r="AA25" s="5" t="s">
        <v>66</v>
      </c>
      <c r="AB25" s="6">
        <v>511280</v>
      </c>
      <c r="AC25" s="5" t="s">
        <v>53</v>
      </c>
      <c r="AD25" s="5" t="s">
        <v>67</v>
      </c>
      <c r="AE25" s="5" t="s">
        <v>54</v>
      </c>
      <c r="AF25" s="5"/>
      <c r="AG25" s="5" t="s">
        <v>151</v>
      </c>
      <c r="AH25" s="5" t="s">
        <v>55</v>
      </c>
      <c r="AI25" s="5" t="s">
        <v>54</v>
      </c>
      <c r="AJ25" s="5" t="s">
        <v>54</v>
      </c>
      <c r="AK25" s="5"/>
      <c r="AL25" s="6">
        <v>120610</v>
      </c>
      <c r="AM25" s="5" t="s">
        <v>152</v>
      </c>
      <c r="AN25" s="5" t="s">
        <v>153</v>
      </c>
      <c r="AO25" s="5" t="s">
        <v>57</v>
      </c>
      <c r="AP25" s="5" t="s">
        <v>58</v>
      </c>
      <c r="AQ25" s="5" t="s">
        <v>59</v>
      </c>
      <c r="AR25" s="5"/>
      <c r="AS25" s="5"/>
      <c r="AT25" s="5" t="s">
        <v>363</v>
      </c>
    </row>
    <row r="26" spans="1:46">
      <c r="A26" s="5" t="s">
        <v>45</v>
      </c>
      <c r="B26" s="5" t="s">
        <v>60</v>
      </c>
      <c r="C26" s="5" t="s">
        <v>61</v>
      </c>
      <c r="D26" s="5" t="s">
        <v>177</v>
      </c>
      <c r="E26" s="5" t="s">
        <v>178</v>
      </c>
      <c r="F26" s="5" t="s">
        <v>179</v>
      </c>
      <c r="G26" s="5" t="s">
        <v>366</v>
      </c>
      <c r="H26" s="5" t="s">
        <v>367</v>
      </c>
      <c r="I26" s="5" t="s">
        <v>77</v>
      </c>
      <c r="J26" s="5" t="s">
        <v>368</v>
      </c>
      <c r="K26" s="5" t="s">
        <v>46</v>
      </c>
      <c r="L26" s="5" t="s">
        <v>91</v>
      </c>
      <c r="M26" s="5" t="s">
        <v>369</v>
      </c>
      <c r="N26" s="5" t="e">
        <f>CONCATENATE(MID(Tabla1[[#This Row],[Fecha de fallo]],9,2),"/",MID(Tabla1[[#This Row],[Fecha de fallo]],6,2),"/",LEFT(Tabla1[[#This Row],[Fecha de fallo]],4))*1</f>
        <v>#VALUE!</v>
      </c>
      <c r="O26" s="5"/>
      <c r="P26" s="5" t="s">
        <v>370</v>
      </c>
      <c r="Q26" s="5" t="s">
        <v>371</v>
      </c>
      <c r="R26" s="5" t="s">
        <v>48</v>
      </c>
      <c r="S26" s="5" t="s">
        <v>63</v>
      </c>
      <c r="T26" s="5" t="s">
        <v>50</v>
      </c>
      <c r="U26" s="5" t="s">
        <v>75</v>
      </c>
      <c r="V26" s="5" t="s">
        <v>372</v>
      </c>
      <c r="W26" s="5" t="s">
        <v>373</v>
      </c>
      <c r="X26" s="5" t="s">
        <v>373</v>
      </c>
      <c r="Y26" s="5" t="s">
        <v>374</v>
      </c>
      <c r="Z26" s="5" t="s">
        <v>65</v>
      </c>
      <c r="AA26" s="5" t="s">
        <v>274</v>
      </c>
      <c r="AB26" s="6">
        <v>4344526</v>
      </c>
      <c r="AC26" s="5" t="s">
        <v>53</v>
      </c>
      <c r="AD26" s="5" t="s">
        <v>67</v>
      </c>
      <c r="AE26" s="5" t="s">
        <v>54</v>
      </c>
      <c r="AF26" s="5"/>
      <c r="AG26" s="5"/>
      <c r="AH26" s="5" t="s">
        <v>55</v>
      </c>
      <c r="AI26" s="5" t="s">
        <v>54</v>
      </c>
      <c r="AJ26" s="5" t="s">
        <v>54</v>
      </c>
      <c r="AK26" s="5"/>
      <c r="AL26" s="6">
        <v>263</v>
      </c>
      <c r="AM26" s="5" t="s">
        <v>148</v>
      </c>
      <c r="AN26" s="5" t="s">
        <v>149</v>
      </c>
      <c r="AO26" s="5" t="s">
        <v>71</v>
      </c>
      <c r="AP26" s="5" t="s">
        <v>58</v>
      </c>
      <c r="AQ26" s="5" t="s">
        <v>59</v>
      </c>
      <c r="AR26" s="5"/>
      <c r="AS26" s="5"/>
      <c r="AT26" s="5" t="s">
        <v>375</v>
      </c>
    </row>
    <row r="27" spans="1:46">
      <c r="A27" s="5" t="s">
        <v>45</v>
      </c>
      <c r="B27" s="5" t="s">
        <v>60</v>
      </c>
      <c r="C27" s="5" t="s">
        <v>61</v>
      </c>
      <c r="D27" s="5" t="s">
        <v>177</v>
      </c>
      <c r="E27" s="5" t="s">
        <v>178</v>
      </c>
      <c r="F27" s="5" t="s">
        <v>179</v>
      </c>
      <c r="G27" s="5" t="s">
        <v>376</v>
      </c>
      <c r="H27" s="5" t="s">
        <v>377</v>
      </c>
      <c r="I27" s="5" t="s">
        <v>77</v>
      </c>
      <c r="J27" s="5" t="s">
        <v>377</v>
      </c>
      <c r="K27" s="5" t="s">
        <v>46</v>
      </c>
      <c r="L27" s="5" t="s">
        <v>91</v>
      </c>
      <c r="M27" s="5" t="s">
        <v>378</v>
      </c>
      <c r="N27" s="5" t="e">
        <f>CONCATENATE(MID(Tabla1[[#This Row],[Fecha de fallo]],9,2),"/",MID(Tabla1[[#This Row],[Fecha de fallo]],6,2),"/",LEFT(Tabla1[[#This Row],[Fecha de fallo]],4))*1</f>
        <v>#VALUE!</v>
      </c>
      <c r="O27" s="5"/>
      <c r="P27" s="5" t="s">
        <v>379</v>
      </c>
      <c r="Q27" s="5" t="s">
        <v>143</v>
      </c>
      <c r="R27" s="5" t="s">
        <v>48</v>
      </c>
      <c r="S27" s="5" t="s">
        <v>63</v>
      </c>
      <c r="T27" s="5" t="s">
        <v>50</v>
      </c>
      <c r="U27" s="5" t="s">
        <v>75</v>
      </c>
      <c r="V27" s="5" t="s">
        <v>380</v>
      </c>
      <c r="W27" s="5" t="s">
        <v>381</v>
      </c>
      <c r="X27" s="5" t="s">
        <v>381</v>
      </c>
      <c r="Y27" s="5" t="s">
        <v>382</v>
      </c>
      <c r="Z27" s="5" t="s">
        <v>65</v>
      </c>
      <c r="AA27" s="5" t="s">
        <v>99</v>
      </c>
      <c r="AB27" s="6">
        <v>3277586</v>
      </c>
      <c r="AC27" s="5" t="s">
        <v>53</v>
      </c>
      <c r="AD27" s="5" t="s">
        <v>67</v>
      </c>
      <c r="AE27" s="5" t="s">
        <v>54</v>
      </c>
      <c r="AF27" s="5"/>
      <c r="AG27" s="5" t="s">
        <v>93</v>
      </c>
      <c r="AH27" s="5" t="s">
        <v>55</v>
      </c>
      <c r="AI27" s="5" t="s">
        <v>54</v>
      </c>
      <c r="AJ27" s="5" t="s">
        <v>54</v>
      </c>
      <c r="AK27" s="5"/>
      <c r="AL27" s="6">
        <v>5293</v>
      </c>
      <c r="AM27" s="5" t="s">
        <v>364</v>
      </c>
      <c r="AN27" s="5" t="s">
        <v>365</v>
      </c>
      <c r="AO27" s="5" t="s">
        <v>71</v>
      </c>
      <c r="AP27" s="5" t="s">
        <v>58</v>
      </c>
      <c r="AQ27" s="5" t="s">
        <v>59</v>
      </c>
      <c r="AR27" s="5"/>
      <c r="AS27" s="5"/>
      <c r="AT27" s="5" t="s">
        <v>383</v>
      </c>
    </row>
    <row r="28" spans="1:46">
      <c r="A28" s="5" t="s">
        <v>45</v>
      </c>
      <c r="B28" s="5" t="s">
        <v>60</v>
      </c>
      <c r="C28" s="5" t="s">
        <v>61</v>
      </c>
      <c r="D28" s="5" t="s">
        <v>177</v>
      </c>
      <c r="E28" s="5" t="s">
        <v>178</v>
      </c>
      <c r="F28" s="5" t="s">
        <v>179</v>
      </c>
      <c r="G28" s="5" t="s">
        <v>384</v>
      </c>
      <c r="H28" s="5" t="s">
        <v>385</v>
      </c>
      <c r="I28" s="5" t="s">
        <v>77</v>
      </c>
      <c r="J28" s="5" t="s">
        <v>385</v>
      </c>
      <c r="K28" s="5" t="s">
        <v>46</v>
      </c>
      <c r="L28" s="5" t="s">
        <v>89</v>
      </c>
      <c r="M28" s="5" t="s">
        <v>386</v>
      </c>
      <c r="N28" s="5" t="e">
        <f>CONCATENATE(MID(Tabla1[[#This Row],[Fecha de fallo]],9,2),"/",MID(Tabla1[[#This Row],[Fecha de fallo]],6,2),"/",LEFT(Tabla1[[#This Row],[Fecha de fallo]],4))*1</f>
        <v>#VALUE!</v>
      </c>
      <c r="O28" s="5"/>
      <c r="P28" s="5" t="s">
        <v>387</v>
      </c>
      <c r="Q28" s="5" t="s">
        <v>356</v>
      </c>
      <c r="R28" s="5" t="s">
        <v>48</v>
      </c>
      <c r="S28" s="5" t="s">
        <v>63</v>
      </c>
      <c r="T28" s="5" t="s">
        <v>50</v>
      </c>
      <c r="U28" s="5" t="s">
        <v>75</v>
      </c>
      <c r="V28" s="5" t="s">
        <v>388</v>
      </c>
      <c r="W28" s="5" t="s">
        <v>389</v>
      </c>
      <c r="X28" s="5" t="s">
        <v>389</v>
      </c>
      <c r="Y28" s="5" t="s">
        <v>390</v>
      </c>
      <c r="Z28" s="5" t="s">
        <v>65</v>
      </c>
      <c r="AA28" s="5" t="s">
        <v>73</v>
      </c>
      <c r="AB28" s="6">
        <v>37282758</v>
      </c>
      <c r="AC28" s="5" t="s">
        <v>53</v>
      </c>
      <c r="AD28" s="5" t="s">
        <v>67</v>
      </c>
      <c r="AE28" s="5" t="s">
        <v>54</v>
      </c>
      <c r="AF28" s="5"/>
      <c r="AG28" s="5" t="s">
        <v>93</v>
      </c>
      <c r="AH28" s="5" t="s">
        <v>55</v>
      </c>
      <c r="AI28" s="5" t="s">
        <v>54</v>
      </c>
      <c r="AJ28" s="5" t="s">
        <v>54</v>
      </c>
      <c r="AK28" s="5"/>
      <c r="AL28" s="6">
        <v>3823</v>
      </c>
      <c r="AM28" s="5" t="s">
        <v>144</v>
      </c>
      <c r="AN28" s="5" t="s">
        <v>145</v>
      </c>
      <c r="AO28" s="5" t="s">
        <v>71</v>
      </c>
      <c r="AP28" s="5" t="s">
        <v>58</v>
      </c>
      <c r="AQ28" s="5" t="s">
        <v>59</v>
      </c>
      <c r="AR28" s="5"/>
      <c r="AS28" s="5"/>
      <c r="AT28" s="5" t="s">
        <v>391</v>
      </c>
    </row>
    <row r="29" spans="1:46">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row>
    <row r="30" spans="1:46">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row>
    <row r="31" spans="1:46">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row>
    <row r="32" spans="1:46">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row>
    <row r="33" spans="1:46">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row>
    <row r="34" spans="1:46">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row>
    <row r="35" spans="1:46">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row>
    <row r="36" spans="1:46">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row>
    <row r="37" spans="1:46">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row>
    <row r="38" spans="1:46">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row>
    <row r="39" spans="1:46">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row>
    <row r="40" spans="1:46">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row>
    <row r="41" spans="1:46">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row>
    <row r="42" spans="1:46">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row>
    <row r="43" spans="1:46">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row>
    <row r="44" spans="1:46">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row>
    <row r="45" spans="1:46">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row>
    <row r="46" spans="1:46">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row>
    <row r="47" spans="1:46">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row>
    <row r="48" spans="1:46">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row>
    <row r="49" spans="1:46">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row>
    <row r="50" spans="1:46">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row>
    <row r="51" spans="1:46">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row>
    <row r="52" spans="1:46">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row>
    <row r="53" spans="1:46">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row>
    <row r="54" spans="1:46">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row>
    <row r="55" spans="1:46">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row>
    <row r="56" spans="1:46">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row>
    <row r="57" spans="1:46">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row>
    <row r="58" spans="1:46">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row>
    <row r="59" spans="1:46">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row>
    <row r="60" spans="1:46">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row>
    <row r="61" spans="1:46">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row>
    <row r="62" spans="1:46">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row>
    <row r="63" spans="1:46">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row>
    <row r="64" spans="1:46">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row>
    <row r="65" spans="1:46">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row>
    <row r="66" spans="1:46">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row>
    <row r="67" spans="1:46">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row>
    <row r="68" spans="1:46">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row>
    <row r="69" spans="1:46">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row>
    <row r="70" spans="1:46">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row>
    <row r="71" spans="1:46">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row>
    <row r="72" spans="1:46">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row>
    <row r="73" spans="1:46">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row>
    <row r="74" spans="1:46">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row>
    <row r="75" spans="1:46">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row>
    <row r="76" spans="1:46">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row>
    <row r="77" spans="1:46">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row>
    <row r="78" spans="1:46">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row>
    <row r="79" spans="1:46">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row>
    <row r="80" spans="1:46">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row>
    <row r="81" spans="1:46">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row>
    <row r="82" spans="1:46">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row>
    <row r="83" spans="1:46">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row>
    <row r="84" spans="1:46">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row>
    <row r="85" spans="1:46">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row>
    <row r="86" spans="1:46">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row>
    <row r="87" spans="1:46">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row>
    <row r="88" spans="1:46">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row>
    <row r="89" spans="1:46">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row>
    <row r="90" spans="1:46">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row>
    <row r="91" spans="1:46">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row>
    <row r="92" spans="1:46">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row>
    <row r="93" spans="1:46">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row>
    <row r="94" spans="1:46">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row>
    <row r="95" spans="1:46">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row>
    <row r="96" spans="1:46">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row>
    <row r="97" spans="1:46">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row>
    <row r="98" spans="1:46">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row>
    <row r="99" spans="1:46">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row>
    <row r="100" spans="1:46">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row>
    <row r="101" spans="1:46">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row>
    <row r="102" spans="1:46">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row>
    <row r="103" spans="1:46">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row>
    <row r="104" spans="1:46">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row>
    <row r="105" spans="1:46">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row>
    <row r="106" spans="1:46">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row>
    <row r="107" spans="1:46">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row>
    <row r="108" spans="1:46">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row>
    <row r="109" spans="1:46">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row>
    <row r="110" spans="1:46">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row>
    <row r="111" spans="1:46">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row>
    <row r="112" spans="1:46">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row>
    <row r="113" spans="1:46">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row>
    <row r="114" spans="1:46">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row>
    <row r="115" spans="1:46">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row>
    <row r="116" spans="1:46">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row>
    <row r="117" spans="1:46">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row>
    <row r="118" spans="1:46">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row>
    <row r="119" spans="1:46">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row>
    <row r="120" spans="1:46">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row>
    <row r="121" spans="1:46">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row>
    <row r="122" spans="1:46">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row>
    <row r="123" spans="1:46">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Exportar Hoja de Trabajo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Alfredo Flores Garcia</cp:lastModifiedBy>
  <dcterms:created xsi:type="dcterms:W3CDTF">2022-01-21T16:12:02Z</dcterms:created>
  <dcterms:modified xsi:type="dcterms:W3CDTF">2022-01-31T09:57:25Z</dcterms:modified>
</cp:coreProperties>
</file>