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\Downloads\"/>
    </mc:Choice>
  </mc:AlternateContent>
  <xr:revisionPtr revIDLastSave="0" documentId="13_ncr:1_{02D2B8B4-4B5E-465B-ADCA-63C73BDD816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13" i="1" l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<sst xmlns="http://schemas.openxmlformats.org/spreadsheetml/2006/main" count="366" uniqueCount="185">
  <si>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</si>
  <si>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</si>
  <si>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</si>
  <si>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</si>
  <si>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</si>
  <si>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</si>
  <si>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</si>
  <si>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</si>
  <si>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</si>
  <si>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</si>
  <si>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</si>
  <si>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</si>
  <si>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</si>
  <si>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</si>
  <si>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</si>
  <si>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</si>
  <si>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</si>
  <si>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</si>
  <si>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</si>
  <si>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</si>
  <si>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</si>
  <si>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</si>
  <si>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</si>
  <si>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</si>
  <si>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</si>
  <si>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</si>
  <si>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</si>
  <si>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</si>
  <si>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</si>
  <si>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</si>
  <si>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</si>
  <si>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</si>
  <si>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</si>
  <si>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</si>
  <si>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</si>
  <si>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</si>
  <si>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</si>
  <si>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</si>
  <si>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</si>
  <si>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</si>
  <si>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</si>
  <si>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</si>
  <si>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</si>
  <si>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</si>
  <si>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</si>
  <si>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</si>
  <si>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</si>
  <si>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</si>
  <si>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</si>
  <si>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</si>
  <si>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</si>
  <si>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</si>
  <si>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</si>
  <si>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</si>
  <si>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</si>
  <si>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</si>
  <si>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</si>
  <si>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</si>
  <si>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</si>
  <si>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</si>
  <si>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</si>
  <si>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</si>
  <si>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</si>
  <si>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</si>
  <si>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</si>
  <si>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</si>
  <si>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</si>
  <si>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</si>
  <si>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</si>
  <si>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</si>
  <si>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</si>
  <si>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</si>
  <si>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</si>
  <si>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</si>
  <si>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</si>
  <si>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</si>
  <si>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</si>
  <si>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</si>
  <si>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</si>
  <si>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</si>
  <si>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</si>
  <si>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</si>
  <si>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</si>
  <si>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</si>
  <si>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</si>
  <si>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</si>
  <si>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</si>
  <si>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</si>
  <si>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</si>
  <si>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</si>
  <si>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</si>
  <si>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</si>
  <si>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</si>
  <si>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</si>
  <si>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</si>
  <si>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</si>
  <si>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</si>
  <si>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</si>
  <si>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</si>
  <si>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</si>
  <si>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</si>
  <si>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</si>
  <si>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</si>
  <si>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</si>
  <si>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</si>
  <si>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</si>
  <si>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</si>
  <si>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</si>
  <si>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</si>
  <si>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</si>
  <si>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</si>
  <si>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</si>
  <si>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</si>
  <si>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</si>
  <si>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</si>
  <si>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</si>
  <si>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</si>
  <si>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</si>
  <si>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</si>
  <si>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</si>
  <si>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</si>
  <si>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</si>
  <si>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</si>
  <si>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</si>
  <si>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</si>
  <si>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</si>
  <si>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</si>
  <si>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</si>
  <si>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</si>
  <si>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</si>
  <si>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</si>
  <si>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</si>
  <si>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</si>
  <si>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</si>
  <si>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</si>
  <si>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</si>
  <si>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</si>
  <si>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</si>
  <si>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</si>
  <si>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</si>
  <si>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</si>
  <si>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</si>
  <si>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</si>
  <si>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</si>
  <si>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</si>
  <si>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</si>
  <si>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</si>
  <si>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</si>
  <si>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</si>
  <si>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</si>
  <si>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</si>
  <si>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</si>
  <si>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</si>
  <si>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</si>
  <si>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</si>
  <si>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</si>
  <si>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</si>
  <si>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</si>
  <si>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</si>
  <si>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</si>
  <si>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</si>
  <si>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</si>
  <si>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</si>
  <si>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</si>
  <si>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</si>
  <si>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</si>
  <si>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</si>
  <si>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</si>
  <si>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</si>
  <si>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</si>
  <si>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</si>
  <si>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</si>
  <si>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</si>
  <si>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</si>
  <si>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</si>
  <si>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</si>
  <si>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</si>
  <si>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</si>
  <si>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</si>
  <si>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</si>
  <si>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</si>
  <si>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Alfredo Reina Corona</t>
  </si>
  <si>
    <t>Finished in Sprint 1</t>
  </si>
  <si>
    <t>Finished in Sprint 2</t>
  </si>
  <si>
    <t>Finished in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</si>
</sst>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37</c:v>
                </c:pt>
                <c:pt idx="2">
                  <c:v>34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abSelected="1" zoomScale="87" zoomScaleNormal="87" workbookViewId="0">
      <selection activeCell="G40" sqref="G40"/>
    </sheetView>
  </sheetViews>
  <sheetFormatPr defaultColWidth="11.5546875" defaultRowHeight="13.2"/>
  <cols>
    <col min="1" max="1" width="13.6640625" style="3" customWidth="1"/>
    <col min="2" max="2" width="11" style="3" customWidth="1"/>
    <col min="3" max="3" width="8.5546875" style="3" customWidth="1"/>
    <col min="4" max="4" width="7.44140625" style="3" customWidth="1"/>
    <col min="5" max="5" width="4.44140625" style="3" customWidth="1"/>
    <col min="6" max="6" width="8.44140625" style="3" customWidth="1"/>
    <col min="7" max="7" width="17.6640625" style="3" customWidth="1"/>
    <col min="8" max="8" width="9.5546875" style="3" customWidth="1"/>
    <col min="9" max="9" width="45.5546875" style="3" customWidth="1"/>
    <col min="10" max="10" width="39.109375" style="3" customWidth="1"/>
    <col min="11" max="11" width="53.6640625" style="3" customWidth="1"/>
    <col min="12" max="1024" width="11.5546875" style="3"/>
  </cols>
  <sheetData>
    <row r="1" spans="1:10" s="6" customFormat="1" ht="17.399999999999999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5.6">
      <c r="A2" s="3" t="s">
        <v>3</v>
      </c>
      <c r="B2" s="30"/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181</v>
      </c>
      <c r="C5" s="31"/>
      <c r="D5" s="31"/>
      <c r="E5" s="31"/>
      <c r="F5" s="31"/>
      <c r="G5" s="31"/>
      <c r="H5" s="2"/>
      <c r="I5" s="2">
        <v>10001935392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37</v>
      </c>
      <c r="C13" s="8">
        <f>COUNTIF(G$24:G$108,"Finished in Sprint 1")</f>
        <v>3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34</v>
      </c>
      <c r="C14" s="8">
        <f>COUNTIF(G$24:G$108,"Finished in Sprint 2")</f>
        <v>3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29</v>
      </c>
      <c r="C15" s="8">
        <f>COUNTIF(G$24:G$108,"Finished in Sprint 3")</f>
        <v>5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29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29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29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/>
      <c r="G24" s="14" t="s">
        <v>182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3" t="s">
        <v>35</v>
      </c>
      <c r="B25" s="9">
        <v>2</v>
      </c>
      <c r="C25" s="9">
        <v>1</v>
      </c>
      <c r="D25" s="9"/>
      <c r="E25" s="9">
        <v>1</v>
      </c>
      <c r="F25" s="14"/>
      <c r="G25" s="14" t="s">
        <v>182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3" t="s">
        <v>38</v>
      </c>
      <c r="B26" s="9">
        <v>3</v>
      </c>
      <c r="C26" s="9">
        <v>1</v>
      </c>
      <c r="D26" s="9"/>
      <c r="E26" s="9">
        <v>2</v>
      </c>
      <c r="F26" s="14"/>
      <c r="G26" s="14"/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3" t="s">
        <v>42</v>
      </c>
      <c r="B27" s="9">
        <v>4</v>
      </c>
      <c r="C27" s="9">
        <v>1</v>
      </c>
      <c r="D27" s="9"/>
      <c r="E27" s="9">
        <v>13</v>
      </c>
      <c r="F27" s="14"/>
      <c r="G27" s="14" t="s">
        <v>182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3" t="s">
        <v>46</v>
      </c>
      <c r="B28" s="9">
        <v>5</v>
      </c>
      <c r="C28" s="9">
        <v>2</v>
      </c>
      <c r="D28" s="9"/>
      <c r="E28" s="9">
        <v>13</v>
      </c>
      <c r="F28" s="14"/>
      <c r="G28" s="14" t="s">
        <v>183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3" t="s">
        <v>53</v>
      </c>
      <c r="B30" s="9">
        <v>7</v>
      </c>
      <c r="C30" s="9">
        <v>3</v>
      </c>
      <c r="D30" s="9"/>
      <c r="E30" s="9">
        <v>5</v>
      </c>
      <c r="F30" s="14"/>
      <c r="G30" s="14" t="s">
        <v>183</v>
      </c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>
      <c r="A31" s="3" t="s">
        <v>58</v>
      </c>
      <c r="B31" s="9">
        <v>8</v>
      </c>
      <c r="C31" s="9">
        <v>3</v>
      </c>
      <c r="D31" s="9"/>
      <c r="E31" s="9">
        <v>3</v>
      </c>
      <c r="F31" s="14"/>
      <c r="G31" s="14" t="s">
        <v>183</v>
      </c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>
      <c r="A32" s="3" t="s">
        <v>61</v>
      </c>
      <c r="B32" s="9">
        <v>9</v>
      </c>
      <c r="C32" s="9">
        <v>3</v>
      </c>
      <c r="D32" s="9"/>
      <c r="E32" s="9">
        <v>8</v>
      </c>
      <c r="F32" s="14"/>
      <c r="G32" s="14" t="s">
        <v>184</v>
      </c>
      <c r="H32" s="12" t="s">
        <v>31</v>
      </c>
      <c r="I32" s="15" t="s">
        <v>62</v>
      </c>
      <c r="J32" s="15" t="s">
        <v>63</v>
      </c>
      <c r="K32" s="15"/>
    </row>
    <row r="33" spans="1:11">
      <c r="A33" s="3" t="s">
        <v>64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65</v>
      </c>
      <c r="I33" s="15" t="s">
        <v>66</v>
      </c>
      <c r="J33" s="15" t="s">
        <v>67</v>
      </c>
      <c r="K33" s="15"/>
    </row>
    <row r="34" spans="1:11">
      <c r="A34" s="3" t="s">
        <v>68</v>
      </c>
      <c r="B34" s="9">
        <v>11</v>
      </c>
      <c r="C34" s="9">
        <v>3</v>
      </c>
      <c r="D34" s="9"/>
      <c r="E34" s="9">
        <v>5</v>
      </c>
      <c r="F34" s="14"/>
      <c r="G34" s="14" t="s">
        <v>184</v>
      </c>
      <c r="H34" s="12" t="s">
        <v>65</v>
      </c>
      <c r="I34" s="15" t="s">
        <v>69</v>
      </c>
      <c r="J34" s="15" t="s">
        <v>67</v>
      </c>
      <c r="K34" s="15"/>
    </row>
    <row r="35" spans="1:11" ht="26.4">
      <c r="A35" s="3" t="s">
        <v>70</v>
      </c>
      <c r="B35" s="9">
        <v>12</v>
      </c>
      <c r="C35" s="9">
        <v>4</v>
      </c>
      <c r="D35" s="9"/>
      <c r="E35" s="9">
        <v>5</v>
      </c>
      <c r="F35" s="14"/>
      <c r="G35" s="14" t="s">
        <v>184</v>
      </c>
      <c r="H35" s="12" t="s">
        <v>31</v>
      </c>
      <c r="I35" s="15" t="s">
        <v>71</v>
      </c>
      <c r="J35" s="15" t="s">
        <v>33</v>
      </c>
      <c r="K35" s="15" t="s">
        <v>72</v>
      </c>
    </row>
    <row r="36" spans="1:11" ht="26.4">
      <c r="A36" s="3" t="s">
        <v>73</v>
      </c>
      <c r="B36" s="9">
        <v>13</v>
      </c>
      <c r="C36" s="9">
        <v>4</v>
      </c>
      <c r="D36" s="9"/>
      <c r="E36" s="9">
        <v>8</v>
      </c>
      <c r="F36" s="14"/>
      <c r="G36" s="14" t="s">
        <v>184</v>
      </c>
      <c r="H36" s="12" t="s">
        <v>74</v>
      </c>
      <c r="I36" s="15" t="s">
        <v>75</v>
      </c>
      <c r="J36" s="15" t="s">
        <v>76</v>
      </c>
      <c r="K36" s="15" t="s">
        <v>77</v>
      </c>
    </row>
    <row r="37" spans="1:11" s="16" customFormat="1">
      <c r="A37" s="3" t="s">
        <v>78</v>
      </c>
      <c r="B37" s="9">
        <v>14</v>
      </c>
      <c r="C37" s="9">
        <v>4</v>
      </c>
      <c r="D37" s="9"/>
      <c r="E37" s="9">
        <v>3</v>
      </c>
      <c r="F37" s="14"/>
      <c r="G37" s="14" t="s">
        <v>184</v>
      </c>
      <c r="H37" s="12" t="s">
        <v>31</v>
      </c>
      <c r="I37" s="15" t="s">
        <v>79</v>
      </c>
      <c r="J37" s="15" t="s">
        <v>80</v>
      </c>
      <c r="K37" s="15"/>
    </row>
    <row r="38" spans="1:11" s="16" customFormat="1">
      <c r="A38" s="3" t="s">
        <v>81</v>
      </c>
      <c r="B38" s="9">
        <v>15</v>
      </c>
      <c r="C38" s="9">
        <v>4</v>
      </c>
      <c r="D38" s="9"/>
      <c r="E38" s="9">
        <v>2</v>
      </c>
      <c r="F38" s="14"/>
      <c r="H38" s="12" t="s">
        <v>74</v>
      </c>
      <c r="I38" s="15" t="s">
        <v>82</v>
      </c>
      <c r="J38" s="15" t="s">
        <v>83</v>
      </c>
      <c r="K38" s="15"/>
    </row>
    <row r="39" spans="1:11" s="16" customFormat="1">
      <c r="A39" s="3" t="s">
        <v>84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74</v>
      </c>
      <c r="I39" s="15" t="s">
        <v>85</v>
      </c>
      <c r="J39" s="15" t="s">
        <v>86</v>
      </c>
      <c r="K39" s="15"/>
    </row>
    <row r="40" spans="1:11" s="16" customFormat="1" ht="26.4">
      <c r="A40" s="3" t="s">
        <v>87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88</v>
      </c>
      <c r="J40" s="15" t="s">
        <v>89</v>
      </c>
      <c r="K40" s="15" t="s">
        <v>90</v>
      </c>
    </row>
    <row r="41" spans="1:11" s="16" customFormat="1">
      <c r="A41" s="3" t="s">
        <v>91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85</v>
      </c>
      <c r="J41" s="15" t="s">
        <v>89</v>
      </c>
      <c r="K41" s="15" t="s">
        <v>92</v>
      </c>
    </row>
    <row r="42" spans="1:11" s="16" customFormat="1" ht="26.4">
      <c r="A42" s="3" t="s">
        <v>93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94</v>
      </c>
      <c r="J42" s="15" t="s">
        <v>95</v>
      </c>
      <c r="K42" s="15" t="s">
        <v>96</v>
      </c>
    </row>
    <row r="43" spans="1:11" s="16" customFormat="1" ht="24" customHeight="1">
      <c r="A43" s="3" t="s">
        <v>97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98</v>
      </c>
      <c r="J43" s="15" t="s">
        <v>99</v>
      </c>
      <c r="K43" s="15"/>
    </row>
    <row r="44" spans="1:11" s="16" customFormat="1" ht="26.4">
      <c r="A44" s="3" t="s">
        <v>100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74</v>
      </c>
      <c r="I44" s="15" t="s">
        <v>101</v>
      </c>
      <c r="J44" s="15" t="s">
        <v>102</v>
      </c>
      <c r="K44" s="15" t="s">
        <v>103</v>
      </c>
    </row>
    <row r="45" spans="1:11" s="16" customFormat="1" ht="26.4">
      <c r="A45" s="3" t="s">
        <v>104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105</v>
      </c>
      <c r="J45" s="15" t="s">
        <v>106</v>
      </c>
      <c r="K45" s="15" t="s">
        <v>107</v>
      </c>
    </row>
    <row r="46" spans="1:11" ht="26.4">
      <c r="A46" s="3" t="s">
        <v>108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109</v>
      </c>
      <c r="J46" s="15" t="s">
        <v>110</v>
      </c>
      <c r="K46" s="15" t="s">
        <v>111</v>
      </c>
    </row>
    <row r="47" spans="1:11">
      <c r="A47" s="3" t="s">
        <v>112</v>
      </c>
      <c r="B47" s="9">
        <v>24</v>
      </c>
      <c r="C47" s="9"/>
      <c r="D47" s="9"/>
      <c r="E47" s="9">
        <v>13</v>
      </c>
      <c r="F47" s="14"/>
      <c r="G47" s="14"/>
      <c r="H47" s="12" t="s">
        <v>65</v>
      </c>
      <c r="I47" s="15" t="s">
        <v>113</v>
      </c>
      <c r="J47" s="15" t="s">
        <v>67</v>
      </c>
      <c r="K47" s="15"/>
    </row>
    <row r="48" spans="1:11" s="16" customFormat="1">
      <c r="A48" s="3" t="s">
        <v>114</v>
      </c>
      <c r="B48" s="9">
        <v>25</v>
      </c>
      <c r="C48" s="9"/>
      <c r="D48" s="9"/>
      <c r="E48" s="9">
        <v>3</v>
      </c>
      <c r="F48" s="14"/>
      <c r="G48" s="14"/>
      <c r="H48" s="12" t="s">
        <v>65</v>
      </c>
      <c r="I48" s="15" t="s">
        <v>115</v>
      </c>
      <c r="J48" s="15" t="s">
        <v>116</v>
      </c>
      <c r="K48" s="15"/>
    </row>
    <row r="49" spans="1:11" s="17" customFormat="1" ht="26.4">
      <c r="A49" s="3" t="s">
        <v>117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6.4">
      <c r="A50" s="3" t="s">
        <v>120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6.4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6.4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127</v>
      </c>
      <c r="J52" s="15" t="s">
        <v>128</v>
      </c>
      <c r="K52" s="15"/>
    </row>
    <row r="53" spans="1:11" ht="26.4">
      <c r="A53" s="3" t="s">
        <v>129</v>
      </c>
      <c r="B53" s="9">
        <v>30</v>
      </c>
      <c r="C53" s="9"/>
      <c r="D53" s="9"/>
      <c r="E53" s="9">
        <v>8</v>
      </c>
      <c r="F53" s="14"/>
      <c r="G53" s="14"/>
      <c r="H53" s="12" t="s">
        <v>74</v>
      </c>
      <c r="I53" s="15" t="s">
        <v>130</v>
      </c>
      <c r="J53" s="15" t="s">
        <v>131</v>
      </c>
      <c r="K53" s="15"/>
    </row>
    <row r="54" spans="1:11" ht="26.4">
      <c r="A54" s="3" t="s">
        <v>132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133</v>
      </c>
      <c r="J54" s="15" t="s">
        <v>134</v>
      </c>
      <c r="K54" s="15" t="s">
        <v>135</v>
      </c>
    </row>
    <row r="55" spans="1:11" ht="26.4">
      <c r="A55" s="3" t="s">
        <v>136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6.4">
      <c r="A56" s="3" t="s">
        <v>139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144</v>
      </c>
      <c r="K57" s="15"/>
    </row>
    <row r="58" spans="1:11">
      <c r="A58" s="3" t="s">
        <v>145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146</v>
      </c>
      <c r="J58" s="15" t="s">
        <v>144</v>
      </c>
      <c r="K58" s="15"/>
    </row>
    <row r="59" spans="1:11">
      <c r="A59" s="3" t="s">
        <v>147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148</v>
      </c>
      <c r="J59" s="15" t="s">
        <v>144</v>
      </c>
      <c r="K59" s="15"/>
    </row>
    <row r="60" spans="1:11" ht="39.6">
      <c r="A60" s="3" t="s">
        <v>149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6.4">
      <c r="A61" s="3" t="s">
        <v>152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39.6">
      <c r="A62" s="3" t="s">
        <v>155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156</v>
      </c>
      <c r="J62" s="15" t="s">
        <v>157</v>
      </c>
      <c r="K62" s="15"/>
    </row>
    <row r="63" spans="1:11">
      <c r="A63" s="3" t="s">
        <v>158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159</v>
      </c>
      <c r="J63" s="15" t="s">
        <v>160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xWindow="415" yWindow="444"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39:G102 G24:G37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4" sqref="B4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44831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01 Backlog'!B3</f>
        <v>44838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02 Backlog'!B3</f>
        <v>44845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44873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04 Backlog'!B3</f>
        <v>44880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179</v>
      </c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44894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180</v>
      </c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Alfredo Reina Corona</cp:lastModifiedBy>
  <cp:revision>125</cp:revision>
  <dcterms:created xsi:type="dcterms:W3CDTF">2016-03-21T22:16:37Z</dcterms:created>
  <dcterms:modified xsi:type="dcterms:W3CDTF">2022-10-18T04:42:40Z</dcterms:modified>
  <cp:category/>
  <cp:contentStatus/>
</cp:coreProperties>
</file>