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Ge2-4Testing\"/>
    </mc:Choice>
  </mc:AlternateContent>
  <xr:revisionPtr revIDLastSave="0" documentId="13_ncr:40009_{2960289D-2C3E-4A52-9353-ABA2CE9786D5}" xr6:coauthVersionLast="47" xr6:coauthVersionMax="47" xr10:uidLastSave="{00000000-0000-0000-0000-000000000000}"/>
  <bookViews>
    <workbookView xWindow="9390" yWindow="1320" windowWidth="27330" windowHeight="12510"/>
  </bookViews>
  <sheets>
    <sheet name="SpeedTableTrimTestWithPolynomia" sheetId="1" r:id="rId1"/>
  </sheets>
  <calcPr calcId="0"/>
</workbook>
</file>

<file path=xl/calcChain.xml><?xml version="1.0" encoding="utf-8"?>
<calcChain xmlns="http://schemas.openxmlformats.org/spreadsheetml/2006/main">
  <c r="Z31" i="1" l="1"/>
  <c r="Y31" i="1"/>
  <c r="Y30" i="1"/>
  <c r="Z3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2" i="1"/>
  <c r="N3" i="1"/>
  <c r="O3" i="1" s="1"/>
  <c r="P3" i="1" s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" i="1"/>
  <c r="O2" i="1" s="1"/>
  <c r="P2" i="1" s="1"/>
  <c r="T15" i="1" l="1"/>
  <c r="T14" i="1"/>
  <c r="T12" i="1"/>
  <c r="T27" i="1"/>
  <c r="T11" i="1"/>
  <c r="T26" i="1"/>
  <c r="T10" i="1"/>
  <c r="T16" i="1"/>
  <c r="T28" i="1"/>
  <c r="T25" i="1"/>
  <c r="T9" i="1"/>
  <c r="T21" i="1"/>
  <c r="T8" i="1"/>
  <c r="T23" i="1"/>
  <c r="T7" i="1"/>
  <c r="T24" i="1"/>
  <c r="T22" i="1"/>
  <c r="T6" i="1"/>
  <c r="T20" i="1"/>
  <c r="T4" i="1"/>
  <c r="T3" i="1"/>
  <c r="T19" i="1"/>
  <c r="T18" i="1"/>
  <c r="T17" i="1"/>
  <c r="T2" i="1"/>
  <c r="T13" i="1"/>
  <c r="T5" i="1"/>
  <c r="R4" i="1"/>
  <c r="Q4" i="1"/>
  <c r="Q17" i="1"/>
  <c r="R17" i="1"/>
  <c r="Q2" i="1"/>
  <c r="R2" i="1"/>
  <c r="Q16" i="1"/>
  <c r="R16" i="1"/>
  <c r="Q28" i="1"/>
  <c r="R28" i="1"/>
  <c r="Q15" i="1"/>
  <c r="R15" i="1"/>
  <c r="Q27" i="1"/>
  <c r="R27" i="1"/>
  <c r="Q14" i="1"/>
  <c r="R14" i="1"/>
  <c r="R22" i="1"/>
  <c r="Q22" i="1"/>
  <c r="Q21" i="1"/>
  <c r="R21" i="1"/>
  <c r="R20" i="1"/>
  <c r="Q20" i="1"/>
  <c r="Q19" i="1"/>
  <c r="R19" i="1"/>
  <c r="R10" i="1"/>
  <c r="Q10" i="1"/>
  <c r="Q18" i="1"/>
  <c r="R18" i="1"/>
  <c r="Q9" i="1"/>
  <c r="R9" i="1"/>
  <c r="R24" i="1"/>
  <c r="Q24" i="1"/>
  <c r="R8" i="1"/>
  <c r="Q8" i="1"/>
  <c r="Q12" i="1"/>
  <c r="R12" i="1"/>
  <c r="R6" i="1"/>
  <c r="Q6" i="1"/>
  <c r="Q26" i="1"/>
  <c r="R26" i="1"/>
  <c r="Q25" i="1"/>
  <c r="R25" i="1"/>
  <c r="Q13" i="1"/>
  <c r="R13" i="1"/>
  <c r="R23" i="1"/>
  <c r="Q23" i="1"/>
  <c r="R7" i="1"/>
  <c r="Q7" i="1"/>
  <c r="Q11" i="1"/>
  <c r="R11" i="1"/>
  <c r="R5" i="1"/>
  <c r="Q5" i="1"/>
  <c r="R3" i="1"/>
  <c r="Q3" i="1"/>
  <c r="S5" i="1" l="1"/>
  <c r="S8" i="1"/>
  <c r="S22" i="1"/>
  <c r="S4" i="1"/>
  <c r="S24" i="1"/>
  <c r="S7" i="1"/>
  <c r="S14" i="1"/>
  <c r="S23" i="1"/>
  <c r="S9" i="1"/>
  <c r="S27" i="1"/>
  <c r="S2" i="1"/>
  <c r="S13" i="1"/>
  <c r="S18" i="1"/>
  <c r="S15" i="1"/>
  <c r="S25" i="1"/>
  <c r="S28" i="1"/>
  <c r="S26" i="1"/>
  <c r="S3" i="1"/>
  <c r="S21" i="1"/>
  <c r="S17" i="1"/>
  <c r="S11" i="1"/>
  <c r="S12" i="1"/>
  <c r="S10" i="1"/>
  <c r="S19" i="1"/>
  <c r="S16" i="1"/>
  <c r="S6" i="1"/>
  <c r="S20" i="1"/>
</calcChain>
</file>

<file path=xl/sharedStrings.xml><?xml version="1.0" encoding="utf-8"?>
<sst xmlns="http://schemas.openxmlformats.org/spreadsheetml/2006/main" count="26" uniqueCount="26">
  <si>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</si>
  <si>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</si>
  <si>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</si>
  <si>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</si>
  <si>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</si>
  <si>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</si>
  <si>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</si>
  <si>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</si>
  <si>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</si>
  <si>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Steps:</t>
  </si>
  <si>
    <t>Target Step</t>
  </si>
  <si>
    <t>Scale (G):</t>
  </si>
  <si>
    <t>Target [mm/s]</t>
  </si>
  <si>
    <t>Target [km/h]</t>
  </si>
  <si>
    <t>Motor FW</t>
  </si>
  <si>
    <t>Motor BW</t>
  </si>
  <si>
    <t>Avg fit</t>
  </si>
  <si>
    <t>Motor AVG Fit</t>
  </si>
  <si>
    <t>AVG FBW</t>
  </si>
  <si>
    <t>avg</t>
  </si>
  <si>
    <t>Trim FW</t>
  </si>
  <si>
    <t>Trim BW</t>
  </si>
  <si>
    <t>fit FW</t>
  </si>
  <si>
    <t>fit BW</t>
  </si>
  <si>
    <t>AVG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</si>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</sst>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topLeftCell="E10" workbookViewId="0">
      <selection activeCell="W31" sqref="W31"/>
    </sheetView>
  </sheetViews>
  <sheetFormatPr defaultRowHeight="15" x14ac:dyDescent="0.25"/>
  <cols>
    <col min="14" max="14" width="11" customWidth="1"/>
    <col min="15" max="15" width="12.42578125" customWidth="1"/>
    <col min="16" max="16" width="14.140625" customWidth="1"/>
    <col min="17" max="17" width="14.7109375" customWidth="1"/>
    <col min="18" max="19" width="12" customWidth="1"/>
    <col min="20" max="20" width="15.140625" customWidth="1"/>
    <col min="22" max="22" width="13.42578125" customWidth="1"/>
    <col min="23" max="23" width="15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M1" t="s">
        <v>9</v>
      </c>
      <c r="N1" t="s">
        <v>10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17</v>
      </c>
      <c r="V1" t="s">
        <v>22</v>
      </c>
      <c r="W1" t="s">
        <v>23</v>
      </c>
      <c r="X1" t="s">
        <v>19</v>
      </c>
      <c r="Y1" t="s">
        <v>20</v>
      </c>
      <c r="Z1" t="s">
        <v>21</v>
      </c>
    </row>
    <row r="2" spans="1:2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-1.9527605449335601</v>
      </c>
      <c r="I2">
        <v>2.8362394070394599</v>
      </c>
      <c r="K2">
        <f>AVERAGE(H2:I2)</f>
        <v>0.44173943105294988</v>
      </c>
      <c r="M2">
        <v>27</v>
      </c>
      <c r="N2">
        <f>ROUND(A2/$M$2*$M$3,0)</f>
        <v>0</v>
      </c>
      <c r="O2">
        <f>VLOOKUP(N2, $A$2:$B$128,2,FALSE)</f>
        <v>0</v>
      </c>
      <c r="P2" s="1">
        <f>(O2/$M$6*10000)/36</f>
        <v>0</v>
      </c>
      <c r="Q2">
        <f>2*_xlfn.XLOOKUP(P2,$C$2:$C$128,$A$2:$A$128,"",1)</f>
        <v>0</v>
      </c>
      <c r="R2">
        <f>2*_xlfn.XLOOKUP(P2,$D$2:$D$128,$A$2:$A$128,"",1)</f>
        <v>0</v>
      </c>
      <c r="S2">
        <f>AVERAGE(Q2:R2)</f>
        <v>0</v>
      </c>
      <c r="T2">
        <f>2*_xlfn.XLOOKUP(P2,$K$2:$K$128,$A$2:$A$128,"",1)</f>
        <v>0</v>
      </c>
      <c r="V2">
        <f>_xlfn.XLOOKUP(ROUND(T2/2, 0),$A$2:$A$128,$H$2:$H$128,"",1)</f>
        <v>-1.9527605449335601</v>
      </c>
      <c r="W2">
        <f>_xlfn.XLOOKUP(ROUND(T2/2, 0),$A$2:$A$128,$I$2:$I$128,"",1)</f>
        <v>2.8362394070394599</v>
      </c>
      <c r="X2">
        <f>_xlfn.XLOOKUP(ROUND(T2/2, 0),$A$2:$A$128,$K$2:$K$128,"",1)</f>
        <v>0.44173943105294988</v>
      </c>
      <c r="Y2">
        <f>X2/V2</f>
        <v>-0.22621280023249316</v>
      </c>
      <c r="Z2">
        <f>X2/W2</f>
        <v>0.15574828766449195</v>
      </c>
    </row>
    <row r="3" spans="1:26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28</v>
      </c>
      <c r="H3">
        <v>0.66550149036811501</v>
      </c>
      <c r="I3">
        <v>2.9028899544447402</v>
      </c>
      <c r="K3">
        <f t="shared" ref="K3:K66" si="0">AVERAGE(H3:I3)</f>
        <v>1.7841957224064275</v>
      </c>
      <c r="M3">
        <v>127</v>
      </c>
      <c r="N3">
        <f>ROUND(A3/$M$2*$M$3,0)</f>
        <v>5</v>
      </c>
      <c r="O3">
        <f t="shared" ref="O3:O28" si="1">VLOOKUP(N3, $A$2:$B$128,2,FALSE)</f>
        <v>2.5</v>
      </c>
      <c r="P3" s="1">
        <f t="shared" ref="P3:P28" si="2">(O3/$M$6*10000)/36</f>
        <v>30.864197530864196</v>
      </c>
      <c r="Q3">
        <f t="shared" ref="Q3:Q28" si="3">2*_xlfn.XLOOKUP(P3,$C$2:$C$128,$A$2:$A$128,"",1)</f>
        <v>30</v>
      </c>
      <c r="R3">
        <f t="shared" ref="R3:R28" si="4">2*_xlfn.XLOOKUP(P3,$D$2:$D$128,$A$2:$A$128,"",1)</f>
        <v>28</v>
      </c>
      <c r="S3">
        <f t="shared" ref="S3:S28" si="5">AVERAGE(Q3:R3)</f>
        <v>29</v>
      </c>
      <c r="T3">
        <f t="shared" ref="T3:T28" si="6">2*_xlfn.XLOOKUP(P3,$K$2:$K$128,$A$2:$A$128,"",1)</f>
        <v>28</v>
      </c>
      <c r="V3">
        <f t="shared" ref="V3:V28" si="7">_xlfn.XLOOKUP(ROUND(T3/2, 0),$A$2:$A$128,$H$2:$H$128,"",1)</f>
        <v>31.071678331667702</v>
      </c>
      <c r="W3">
        <f t="shared" ref="W3:W28" si="8">_xlfn.XLOOKUP(ROUND(T3/2, 0),$A$2:$A$128,$I$2:$I$128,"",1)</f>
        <v>30.722906900342</v>
      </c>
      <c r="X3">
        <f t="shared" ref="X3:X28" si="9">_xlfn.XLOOKUP(ROUND(T3/2, 0),$A$2:$A$128,$K$2:$K$128,"",1)</f>
        <v>30.897292616004851</v>
      </c>
      <c r="Y3">
        <f t="shared" ref="Y3:Y28" si="10">X3/V3</f>
        <v>0.99438763127625718</v>
      </c>
      <c r="Z3">
        <f t="shared" ref="Z3:Z28" si="11">X3/W3</f>
        <v>1.0056760812454537</v>
      </c>
    </row>
    <row r="4" spans="1:26" x14ac:dyDescent="0.25">
      <c r="A4">
        <v>2</v>
      </c>
      <c r="B4">
        <v>1</v>
      </c>
      <c r="C4">
        <v>6.2105493550000004</v>
      </c>
      <c r="D4">
        <v>6.2970285419999996</v>
      </c>
      <c r="E4">
        <v>0.503054497755</v>
      </c>
      <c r="F4">
        <v>0.51005931190200005</v>
      </c>
      <c r="G4">
        <v>41</v>
      </c>
      <c r="H4">
        <v>3.1103882317318101</v>
      </c>
      <c r="I4">
        <v>3.3011919216055801</v>
      </c>
      <c r="K4">
        <f t="shared" si="0"/>
        <v>3.2057900766686949</v>
      </c>
      <c r="N4">
        <f>ROUND(A4/$M$2*$M$3,0)</f>
        <v>9</v>
      </c>
      <c r="O4">
        <f t="shared" si="1"/>
        <v>4.5</v>
      </c>
      <c r="P4" s="1">
        <f t="shared" si="2"/>
        <v>55.555555555555557</v>
      </c>
      <c r="Q4">
        <f t="shared" si="3"/>
        <v>44</v>
      </c>
      <c r="R4">
        <f t="shared" si="4"/>
        <v>42</v>
      </c>
      <c r="S4">
        <f t="shared" si="5"/>
        <v>43</v>
      </c>
      <c r="T4">
        <f t="shared" si="6"/>
        <v>42</v>
      </c>
      <c r="V4">
        <f t="shared" si="7"/>
        <v>55.229728922489201</v>
      </c>
      <c r="W4">
        <f t="shared" si="8"/>
        <v>62.1905957323549</v>
      </c>
      <c r="X4">
        <f t="shared" si="9"/>
        <v>58.710162327422054</v>
      </c>
      <c r="Y4">
        <f t="shared" si="10"/>
        <v>1.0630173906849585</v>
      </c>
      <c r="Z4">
        <f t="shared" si="11"/>
        <v>0.9440360176012571</v>
      </c>
    </row>
    <row r="5" spans="1:26" x14ac:dyDescent="0.25">
      <c r="A5">
        <v>3</v>
      </c>
      <c r="B5">
        <v>1.5</v>
      </c>
      <c r="C5">
        <v>7.0301899910000003</v>
      </c>
      <c r="D5">
        <v>6.6492471689999997</v>
      </c>
      <c r="E5">
        <v>0.56944538927099997</v>
      </c>
      <c r="F5">
        <v>0.53858902068899905</v>
      </c>
      <c r="G5">
        <v>53</v>
      </c>
      <c r="H5">
        <v>5.4234530189558896</v>
      </c>
      <c r="I5">
        <v>4.0225705546646502</v>
      </c>
      <c r="K5">
        <f t="shared" si="0"/>
        <v>4.7230117868102699</v>
      </c>
      <c r="M5" t="s">
        <v>11</v>
      </c>
      <c r="N5">
        <f>ROUND(A5/$M$2*$M$3,0)</f>
        <v>14</v>
      </c>
      <c r="O5">
        <f t="shared" si="1"/>
        <v>7</v>
      </c>
      <c r="P5" s="1">
        <f t="shared" si="2"/>
        <v>86.41975308641976</v>
      </c>
      <c r="Q5">
        <f t="shared" si="3"/>
        <v>54</v>
      </c>
      <c r="R5">
        <f t="shared" si="4"/>
        <v>52</v>
      </c>
      <c r="S5">
        <f t="shared" si="5"/>
        <v>53</v>
      </c>
      <c r="T5">
        <f t="shared" si="6"/>
        <v>54</v>
      </c>
      <c r="V5">
        <f t="shared" si="7"/>
        <v>83.288028097248798</v>
      </c>
      <c r="W5">
        <f t="shared" si="8"/>
        <v>95.830153182268802</v>
      </c>
      <c r="X5">
        <f t="shared" si="9"/>
        <v>89.559090639758807</v>
      </c>
      <c r="Y5">
        <f t="shared" si="10"/>
        <v>1.0752936848881545</v>
      </c>
      <c r="Z5">
        <f t="shared" si="11"/>
        <v>0.93456065409201172</v>
      </c>
    </row>
    <row r="6" spans="1:26" x14ac:dyDescent="0.25">
      <c r="A6">
        <v>4</v>
      </c>
      <c r="B6">
        <v>2</v>
      </c>
      <c r="C6">
        <v>7.3325734139999996</v>
      </c>
      <c r="D6">
        <v>7.1060447690000004</v>
      </c>
      <c r="E6">
        <v>0.59393844653399996</v>
      </c>
      <c r="F6">
        <v>0.57558962628900001</v>
      </c>
      <c r="G6">
        <v>63</v>
      </c>
      <c r="H6">
        <v>7.6429704112611399</v>
      </c>
      <c r="I6">
        <v>5.0582428256776497</v>
      </c>
      <c r="K6">
        <f t="shared" si="0"/>
        <v>6.3506066184693948</v>
      </c>
      <c r="M6">
        <v>22.5</v>
      </c>
      <c r="N6">
        <f>ROUND(A6/$M$2*$M$3,0)</f>
        <v>19</v>
      </c>
      <c r="O6">
        <f t="shared" si="1"/>
        <v>9.5</v>
      </c>
      <c r="P6" s="1">
        <f t="shared" si="2"/>
        <v>117.28395061728396</v>
      </c>
      <c r="Q6">
        <f t="shared" si="3"/>
        <v>64</v>
      </c>
      <c r="R6">
        <f t="shared" si="4"/>
        <v>60</v>
      </c>
      <c r="S6">
        <f t="shared" si="5"/>
        <v>62</v>
      </c>
      <c r="T6">
        <f t="shared" si="6"/>
        <v>64</v>
      </c>
      <c r="V6">
        <f t="shared" si="7"/>
        <v>111.743044459115</v>
      </c>
      <c r="W6">
        <f t="shared" si="8"/>
        <v>127.670472874954</v>
      </c>
      <c r="X6">
        <f t="shared" si="9"/>
        <v>119.70675866703451</v>
      </c>
      <c r="Y6">
        <f t="shared" si="10"/>
        <v>1.0712680976831028</v>
      </c>
      <c r="Z6">
        <f t="shared" si="11"/>
        <v>0.93762289722448589</v>
      </c>
    </row>
    <row r="7" spans="1:26" x14ac:dyDescent="0.25">
      <c r="A7">
        <v>5</v>
      </c>
      <c r="B7">
        <v>2.5</v>
      </c>
      <c r="C7">
        <v>22.62057304</v>
      </c>
      <c r="D7">
        <v>7.5349063870000004</v>
      </c>
      <c r="E7">
        <v>1.83226641624</v>
      </c>
      <c r="F7">
        <v>0.61032741734700002</v>
      </c>
      <c r="G7">
        <v>73</v>
      </c>
      <c r="H7">
        <v>9.80409452842067</v>
      </c>
      <c r="I7">
        <v>6.3992747756630797</v>
      </c>
      <c r="K7">
        <f t="shared" si="0"/>
        <v>8.1016846520418753</v>
      </c>
      <c r="N7">
        <f>ROUND(A7/$M$2*$M$3,0)</f>
        <v>24</v>
      </c>
      <c r="O7">
        <f t="shared" si="1"/>
        <v>12</v>
      </c>
      <c r="P7" s="1">
        <f t="shared" si="2"/>
        <v>148.14814814814815</v>
      </c>
      <c r="Q7">
        <f t="shared" si="3"/>
        <v>74</v>
      </c>
      <c r="R7">
        <f t="shared" si="4"/>
        <v>70</v>
      </c>
      <c r="S7">
        <f t="shared" si="5"/>
        <v>72</v>
      </c>
      <c r="T7">
        <f t="shared" si="6"/>
        <v>74</v>
      </c>
      <c r="V7">
        <f t="shared" si="7"/>
        <v>144.198721462864</v>
      </c>
      <c r="W7">
        <f t="shared" si="8"/>
        <v>162.44071366461</v>
      </c>
      <c r="X7">
        <f t="shared" si="9"/>
        <v>153.31971756373702</v>
      </c>
      <c r="Y7">
        <f t="shared" si="10"/>
        <v>1.0632529609717931</v>
      </c>
      <c r="Z7">
        <f t="shared" si="11"/>
        <v>0.94385030762851096</v>
      </c>
    </row>
    <row r="8" spans="1:26" x14ac:dyDescent="0.25">
      <c r="A8">
        <v>6</v>
      </c>
      <c r="B8">
        <v>3</v>
      </c>
      <c r="C8">
        <v>8.474965096</v>
      </c>
      <c r="D8">
        <v>8.5330152510000001</v>
      </c>
      <c r="E8">
        <v>0.68647217277600003</v>
      </c>
      <c r="F8">
        <v>0.69117423533099998</v>
      </c>
      <c r="G8">
        <v>79</v>
      </c>
      <c r="H8">
        <v>11.939012499710699</v>
      </c>
      <c r="I8">
        <v>8.0366347993725995</v>
      </c>
      <c r="K8">
        <f t="shared" si="0"/>
        <v>9.9878236495416495</v>
      </c>
      <c r="N8">
        <f>ROUND(A8/$M$2*$M$3,0)</f>
        <v>28</v>
      </c>
      <c r="O8">
        <f t="shared" si="1"/>
        <v>14</v>
      </c>
      <c r="P8" s="1">
        <f t="shared" si="2"/>
        <v>172.83950617283952</v>
      </c>
      <c r="Q8">
        <f t="shared" si="3"/>
        <v>88</v>
      </c>
      <c r="R8">
        <f t="shared" si="4"/>
        <v>78</v>
      </c>
      <c r="S8">
        <f t="shared" si="5"/>
        <v>83</v>
      </c>
      <c r="T8">
        <f t="shared" si="6"/>
        <v>80</v>
      </c>
      <c r="V8">
        <f t="shared" si="7"/>
        <v>165.25784678410199</v>
      </c>
      <c r="W8">
        <f t="shared" si="8"/>
        <v>184.546176191538</v>
      </c>
      <c r="X8">
        <f t="shared" si="9"/>
        <v>174.90201148782</v>
      </c>
      <c r="Y8">
        <f t="shared" si="10"/>
        <v>1.0583582861049705</v>
      </c>
      <c r="Z8">
        <f t="shared" si="11"/>
        <v>0.94774118379072536</v>
      </c>
    </row>
    <row r="9" spans="1:26" x14ac:dyDescent="0.25">
      <c r="A9">
        <v>7</v>
      </c>
      <c r="B9">
        <v>3.5</v>
      </c>
      <c r="C9">
        <v>9.5336036679999996</v>
      </c>
      <c r="D9">
        <v>9.4621009829999991</v>
      </c>
      <c r="E9">
        <v>0.77222189710799904</v>
      </c>
      <c r="F9">
        <v>0.76643017962299897</v>
      </c>
      <c r="G9">
        <v>88</v>
      </c>
      <c r="H9">
        <v>14.077093095879199</v>
      </c>
      <c r="I9">
        <v>9.9612429765677497</v>
      </c>
      <c r="K9">
        <f t="shared" si="0"/>
        <v>12.019168036223475</v>
      </c>
      <c r="N9">
        <f>ROUND(A9/$M$2*$M$3,0)</f>
        <v>33</v>
      </c>
      <c r="O9">
        <f t="shared" si="1"/>
        <v>16.5</v>
      </c>
      <c r="P9" s="1">
        <f t="shared" si="2"/>
        <v>203.7037037037037</v>
      </c>
      <c r="Q9">
        <f t="shared" si="3"/>
        <v>98</v>
      </c>
      <c r="R9">
        <f t="shared" si="4"/>
        <v>88</v>
      </c>
      <c r="S9">
        <f t="shared" si="5"/>
        <v>93</v>
      </c>
      <c r="T9">
        <f t="shared" si="6"/>
        <v>88</v>
      </c>
      <c r="V9">
        <f t="shared" si="7"/>
        <v>194.77958391958299</v>
      </c>
      <c r="W9">
        <f t="shared" si="8"/>
        <v>215.316501646962</v>
      </c>
      <c r="X9">
        <f t="shared" si="9"/>
        <v>205.04804278327248</v>
      </c>
      <c r="Y9">
        <f t="shared" si="10"/>
        <v>1.0527183530073096</v>
      </c>
      <c r="Z9">
        <f t="shared" si="11"/>
        <v>0.95230993079886683</v>
      </c>
    </row>
    <row r="10" spans="1:26" x14ac:dyDescent="0.25">
      <c r="A10">
        <v>8</v>
      </c>
      <c r="B10">
        <v>4</v>
      </c>
      <c r="C10">
        <v>11.73139668</v>
      </c>
      <c r="D10">
        <v>12.246647830000001</v>
      </c>
      <c r="E10">
        <v>0.95024313108000003</v>
      </c>
      <c r="F10">
        <v>0.99197847422999996</v>
      </c>
      <c r="G10">
        <v>95</v>
      </c>
      <c r="H10">
        <v>16.245030619327199</v>
      </c>
      <c r="I10">
        <v>12.1640165545885</v>
      </c>
      <c r="K10">
        <f t="shared" si="0"/>
        <v>14.204523586957849</v>
      </c>
      <c r="N10">
        <f>ROUND(A10/$M$2*$M$3,0)</f>
        <v>38</v>
      </c>
      <c r="O10">
        <f t="shared" si="1"/>
        <v>19</v>
      </c>
      <c r="P10" s="1">
        <f t="shared" si="2"/>
        <v>234.56790123456793</v>
      </c>
      <c r="Q10">
        <f t="shared" si="3"/>
        <v>104</v>
      </c>
      <c r="R10">
        <f t="shared" si="4"/>
        <v>94</v>
      </c>
      <c r="S10">
        <f t="shared" si="5"/>
        <v>99</v>
      </c>
      <c r="T10">
        <f t="shared" si="6"/>
        <v>96</v>
      </c>
      <c r="V10">
        <f t="shared" si="7"/>
        <v>225.50827667995401</v>
      </c>
      <c r="W10">
        <f t="shared" si="8"/>
        <v>247.40613114081199</v>
      </c>
      <c r="X10">
        <f t="shared" si="9"/>
        <v>236.45720391038299</v>
      </c>
      <c r="Y10">
        <f t="shared" si="10"/>
        <v>1.0485522189767249</v>
      </c>
      <c r="Z10">
        <f t="shared" si="11"/>
        <v>0.95574512571720627</v>
      </c>
    </row>
    <row r="11" spans="1:26" x14ac:dyDescent="0.25">
      <c r="A11">
        <v>9</v>
      </c>
      <c r="B11">
        <v>4.5</v>
      </c>
      <c r="C11">
        <v>13.945934299999999</v>
      </c>
      <c r="D11">
        <v>14.675093650000001</v>
      </c>
      <c r="E11">
        <v>1.1296206783</v>
      </c>
      <c r="F11">
        <v>1.1886825856500001</v>
      </c>
      <c r="G11">
        <v>103</v>
      </c>
      <c r="H11">
        <v>18.466984127701</v>
      </c>
      <c r="I11">
        <v>14.6359116869994</v>
      </c>
      <c r="K11">
        <f t="shared" si="0"/>
        <v>16.551447907350202</v>
      </c>
      <c r="N11">
        <f>ROUND(A11/$M$2*$M$3,0)</f>
        <v>42</v>
      </c>
      <c r="O11">
        <f t="shared" si="1"/>
        <v>21</v>
      </c>
      <c r="P11" s="1">
        <f t="shared" si="2"/>
        <v>259.2592592592593</v>
      </c>
      <c r="Q11">
        <f t="shared" si="3"/>
        <v>108</v>
      </c>
      <c r="R11">
        <f t="shared" si="4"/>
        <v>102</v>
      </c>
      <c r="S11">
        <f t="shared" si="5"/>
        <v>105</v>
      </c>
      <c r="T11">
        <f t="shared" si="6"/>
        <v>102</v>
      </c>
      <c r="V11">
        <f t="shared" si="7"/>
        <v>249.05931038473099</v>
      </c>
      <c r="W11">
        <f t="shared" si="8"/>
        <v>272.22044590823998</v>
      </c>
      <c r="X11">
        <f t="shared" si="9"/>
        <v>260.6398781464855</v>
      </c>
      <c r="Y11">
        <f t="shared" si="10"/>
        <v>1.0464972288884347</v>
      </c>
      <c r="Z11">
        <f t="shared" si="11"/>
        <v>0.95745886124344215</v>
      </c>
    </row>
    <row r="12" spans="1:26" x14ac:dyDescent="0.25">
      <c r="A12">
        <v>10</v>
      </c>
      <c r="B12">
        <v>5</v>
      </c>
      <c r="C12">
        <v>17.016136169999999</v>
      </c>
      <c r="D12">
        <v>18.098011020000001</v>
      </c>
      <c r="E12">
        <v>1.37830702977</v>
      </c>
      <c r="F12">
        <v>1.4659388926200001</v>
      </c>
      <c r="G12">
        <v>109</v>
      </c>
      <c r="H12">
        <v>20.764712066089999</v>
      </c>
      <c r="I12">
        <v>17.367961533098899</v>
      </c>
      <c r="K12">
        <f t="shared" si="0"/>
        <v>19.066336799594449</v>
      </c>
      <c r="N12">
        <f>ROUND(A12/$M$2*$M$3,0)</f>
        <v>47</v>
      </c>
      <c r="O12">
        <f t="shared" si="1"/>
        <v>23.5</v>
      </c>
      <c r="P12" s="1">
        <f t="shared" si="2"/>
        <v>290.1234567901235</v>
      </c>
      <c r="Q12">
        <f t="shared" si="3"/>
        <v>112</v>
      </c>
      <c r="R12">
        <f t="shared" si="4"/>
        <v>108</v>
      </c>
      <c r="S12">
        <f t="shared" si="5"/>
        <v>110</v>
      </c>
      <c r="T12">
        <f t="shared" si="6"/>
        <v>110</v>
      </c>
      <c r="V12">
        <f t="shared" si="7"/>
        <v>280.76438210495598</v>
      </c>
      <c r="W12">
        <f t="shared" si="8"/>
        <v>306.11126720085502</v>
      </c>
      <c r="X12">
        <f t="shared" si="9"/>
        <v>293.43782465290553</v>
      </c>
      <c r="Y12">
        <f t="shared" si="10"/>
        <v>1.0451390680432247</v>
      </c>
      <c r="Z12">
        <f t="shared" si="11"/>
        <v>0.95859857540090543</v>
      </c>
    </row>
    <row r="13" spans="1:26" x14ac:dyDescent="0.25">
      <c r="A13">
        <v>11</v>
      </c>
      <c r="B13">
        <v>5.5</v>
      </c>
      <c r="C13">
        <v>19.654897689999999</v>
      </c>
      <c r="D13">
        <v>20.448621750000001</v>
      </c>
      <c r="E13">
        <v>1.59204671288999</v>
      </c>
      <c r="F13">
        <v>1.65633836175</v>
      </c>
      <c r="G13">
        <v>117</v>
      </c>
      <c r="H13">
        <v>23.157702383027502</v>
      </c>
      <c r="I13">
        <v>20.351310823077501</v>
      </c>
      <c r="K13">
        <f t="shared" si="0"/>
        <v>21.754506603052501</v>
      </c>
      <c r="N13">
        <f>ROUND(A13/$M$2*$M$3,0)</f>
        <v>52</v>
      </c>
      <c r="O13">
        <f t="shared" si="1"/>
        <v>26</v>
      </c>
      <c r="P13" s="1">
        <f t="shared" si="2"/>
        <v>320.98765432098764</v>
      </c>
      <c r="Q13">
        <f t="shared" si="3"/>
        <v>122</v>
      </c>
      <c r="R13">
        <f t="shared" si="4"/>
        <v>112</v>
      </c>
      <c r="S13">
        <f t="shared" si="5"/>
        <v>117</v>
      </c>
      <c r="T13">
        <f t="shared" si="6"/>
        <v>118</v>
      </c>
      <c r="V13">
        <f t="shared" si="7"/>
        <v>312.419570212868</v>
      </c>
      <c r="W13">
        <f t="shared" si="8"/>
        <v>340.64976102921099</v>
      </c>
      <c r="X13">
        <f t="shared" si="9"/>
        <v>326.53466562103949</v>
      </c>
      <c r="Y13">
        <f t="shared" si="10"/>
        <v>1.0451799335059393</v>
      </c>
      <c r="Z13">
        <f t="shared" si="11"/>
        <v>0.95856419988223296</v>
      </c>
    </row>
    <row r="14" spans="1:26" x14ac:dyDescent="0.25">
      <c r="A14">
        <v>12</v>
      </c>
      <c r="B14">
        <v>6</v>
      </c>
      <c r="C14">
        <v>22.46834183</v>
      </c>
      <c r="D14">
        <v>23.720727920000002</v>
      </c>
      <c r="E14">
        <v>1.81993568823</v>
      </c>
      <c r="F14">
        <v>1.9213789615200001</v>
      </c>
      <c r="G14">
        <v>124</v>
      </c>
      <c r="H14">
        <v>25.663298205489799</v>
      </c>
      <c r="I14">
        <v>23.577246993610199</v>
      </c>
      <c r="K14">
        <f t="shared" si="0"/>
        <v>24.620272599549999</v>
      </c>
      <c r="N14">
        <f>ROUND(A14/$M$2*$M$3,0)</f>
        <v>56</v>
      </c>
      <c r="O14">
        <f t="shared" si="1"/>
        <v>28</v>
      </c>
      <c r="P14" s="1">
        <f t="shared" si="2"/>
        <v>345.67901234567904</v>
      </c>
      <c r="Q14">
        <f t="shared" si="3"/>
        <v>126</v>
      </c>
      <c r="R14">
        <f t="shared" si="4"/>
        <v>116</v>
      </c>
      <c r="S14">
        <f t="shared" si="5"/>
        <v>121</v>
      </c>
      <c r="T14">
        <f t="shared" si="6"/>
        <v>124</v>
      </c>
      <c r="V14">
        <f t="shared" si="7"/>
        <v>335.88543336202298</v>
      </c>
      <c r="W14">
        <f t="shared" si="8"/>
        <v>366.75894825487597</v>
      </c>
      <c r="X14">
        <f t="shared" si="9"/>
        <v>351.32219080844948</v>
      </c>
      <c r="Y14">
        <f t="shared" si="10"/>
        <v>1.0459584010295215</v>
      </c>
      <c r="Z14">
        <f t="shared" si="11"/>
        <v>0.95791034541930564</v>
      </c>
    </row>
    <row r="15" spans="1:26" x14ac:dyDescent="0.25">
      <c r="A15">
        <v>13</v>
      </c>
      <c r="B15">
        <v>6.5</v>
      </c>
      <c r="C15">
        <v>24.59220886</v>
      </c>
      <c r="D15">
        <v>27.560564039999999</v>
      </c>
      <c r="E15">
        <v>1.9919689176599999</v>
      </c>
      <c r="F15">
        <v>2.23240568724</v>
      </c>
      <c r="G15">
        <v>132</v>
      </c>
      <c r="H15">
        <v>28.296819148090702</v>
      </c>
      <c r="I15">
        <v>27.037227998669099</v>
      </c>
      <c r="K15">
        <f t="shared" si="0"/>
        <v>27.6670235733799</v>
      </c>
      <c r="N15">
        <f>ROUND(A15/$M$2*$M$3,0)</f>
        <v>61</v>
      </c>
      <c r="O15">
        <f t="shared" si="1"/>
        <v>30.5</v>
      </c>
      <c r="P15" s="1">
        <f t="shared" si="2"/>
        <v>376.54320987654324</v>
      </c>
      <c r="Q15">
        <f t="shared" si="3"/>
        <v>132</v>
      </c>
      <c r="R15">
        <f t="shared" si="4"/>
        <v>130</v>
      </c>
      <c r="S15">
        <f t="shared" si="5"/>
        <v>131</v>
      </c>
      <c r="T15">
        <f t="shared" si="6"/>
        <v>132</v>
      </c>
      <c r="V15">
        <f t="shared" si="7"/>
        <v>366.50862481284003</v>
      </c>
      <c r="W15">
        <f t="shared" si="8"/>
        <v>401.48582288641302</v>
      </c>
      <c r="X15">
        <f t="shared" si="9"/>
        <v>383.99722384962649</v>
      </c>
      <c r="Y15">
        <f t="shared" si="10"/>
        <v>1.0477167462176835</v>
      </c>
      <c r="Z15">
        <f t="shared" si="11"/>
        <v>0.95644030737858876</v>
      </c>
    </row>
    <row r="16" spans="1:26" x14ac:dyDescent="0.25">
      <c r="A16">
        <v>14</v>
      </c>
      <c r="B16">
        <v>7</v>
      </c>
      <c r="C16">
        <v>28.57986069</v>
      </c>
      <c r="D16">
        <v>30.872379299999999</v>
      </c>
      <c r="E16">
        <v>2.3149687158900001</v>
      </c>
      <c r="F16">
        <v>2.5006627232999898</v>
      </c>
      <c r="G16">
        <v>139</v>
      </c>
      <c r="H16">
        <v>31.071678331667702</v>
      </c>
      <c r="I16">
        <v>30.722906900342</v>
      </c>
      <c r="K16">
        <f t="shared" si="0"/>
        <v>30.897292616004851</v>
      </c>
      <c r="N16">
        <f>ROUND(A16/$M$2*$M$3,0)</f>
        <v>66</v>
      </c>
      <c r="O16">
        <f t="shared" si="1"/>
        <v>33.5</v>
      </c>
      <c r="P16" s="1">
        <f t="shared" si="2"/>
        <v>413.58024691358025</v>
      </c>
      <c r="Q16">
        <f t="shared" si="3"/>
        <v>142</v>
      </c>
      <c r="R16">
        <f t="shared" si="4"/>
        <v>136</v>
      </c>
      <c r="S16">
        <f t="shared" si="5"/>
        <v>139</v>
      </c>
      <c r="T16">
        <f t="shared" si="6"/>
        <v>140</v>
      </c>
      <c r="V16">
        <f t="shared" si="7"/>
        <v>396.062017122871</v>
      </c>
      <c r="W16">
        <f t="shared" si="8"/>
        <v>435.62526724147699</v>
      </c>
      <c r="X16">
        <f t="shared" si="9"/>
        <v>415.84364218217399</v>
      </c>
      <c r="Y16">
        <f t="shared" si="10"/>
        <v>1.0499457766816507</v>
      </c>
      <c r="Z16">
        <f t="shared" si="11"/>
        <v>0.95459027162366683</v>
      </c>
    </row>
    <row r="17" spans="1:26" x14ac:dyDescent="0.25">
      <c r="A17">
        <v>15</v>
      </c>
      <c r="B17">
        <v>7.5</v>
      </c>
      <c r="C17">
        <v>31.836799620000001</v>
      </c>
      <c r="D17">
        <v>34.127304080000002</v>
      </c>
      <c r="E17">
        <v>2.5787807692200002</v>
      </c>
      <c r="F17">
        <v>2.7643116304799999</v>
      </c>
      <c r="G17">
        <v>146</v>
      </c>
      <c r="H17">
        <v>33.9994951864551</v>
      </c>
      <c r="I17">
        <v>34.626153344441697</v>
      </c>
      <c r="K17">
        <f t="shared" si="0"/>
        <v>34.312824265448398</v>
      </c>
      <c r="N17">
        <f>ROUND(A17/$M$2*$M$3,0)</f>
        <v>71</v>
      </c>
      <c r="O17">
        <f t="shared" si="1"/>
        <v>36</v>
      </c>
      <c r="P17" s="1">
        <f t="shared" si="2"/>
        <v>444.44444444444446</v>
      </c>
      <c r="Q17">
        <f t="shared" si="3"/>
        <v>168</v>
      </c>
      <c r="R17">
        <f t="shared" si="4"/>
        <v>144</v>
      </c>
      <c r="S17">
        <f t="shared" si="5"/>
        <v>156</v>
      </c>
      <c r="T17">
        <f t="shared" si="6"/>
        <v>148</v>
      </c>
      <c r="V17">
        <f t="shared" si="7"/>
        <v>424.23705436759798</v>
      </c>
      <c r="W17">
        <f t="shared" si="8"/>
        <v>468.55968626387698</v>
      </c>
      <c r="X17">
        <f t="shared" si="9"/>
        <v>446.39837031573745</v>
      </c>
      <c r="Y17">
        <f t="shared" si="10"/>
        <v>1.0522380487983891</v>
      </c>
      <c r="Z17">
        <f t="shared" si="11"/>
        <v>0.95270332340187924</v>
      </c>
    </row>
    <row r="18" spans="1:26" x14ac:dyDescent="0.25">
      <c r="A18">
        <v>16</v>
      </c>
      <c r="B18">
        <v>8</v>
      </c>
      <c r="C18">
        <v>33.720413209999997</v>
      </c>
      <c r="D18">
        <v>36.691276549999998</v>
      </c>
      <c r="E18">
        <v>2.73135347000999</v>
      </c>
      <c r="F18">
        <v>2.9719934005499899</v>
      </c>
      <c r="G18">
        <v>155</v>
      </c>
      <c r="H18">
        <v>37.090204115042098</v>
      </c>
      <c r="I18">
        <v>38.739072025693098</v>
      </c>
      <c r="K18">
        <f t="shared" si="0"/>
        <v>37.914638070367602</v>
      </c>
      <c r="N18">
        <f>ROUND(A18/$M$2*$M$3,0)</f>
        <v>75</v>
      </c>
      <c r="O18">
        <f t="shared" si="1"/>
        <v>38</v>
      </c>
      <c r="P18" s="1">
        <f t="shared" si="2"/>
        <v>469.13580246913585</v>
      </c>
      <c r="Q18">
        <f t="shared" si="3"/>
        <v>166</v>
      </c>
      <c r="R18">
        <f t="shared" si="4"/>
        <v>152</v>
      </c>
      <c r="S18">
        <f t="shared" si="5"/>
        <v>159</v>
      </c>
      <c r="T18">
        <f t="shared" si="6"/>
        <v>156</v>
      </c>
      <c r="V18">
        <f t="shared" si="7"/>
        <v>450.75409200435701</v>
      </c>
      <c r="W18">
        <f t="shared" si="8"/>
        <v>499.59599960087098</v>
      </c>
      <c r="X18">
        <f t="shared" si="9"/>
        <v>475.17504580261402</v>
      </c>
      <c r="Y18">
        <f t="shared" si="10"/>
        <v>1.0541779968977429</v>
      </c>
      <c r="Z18">
        <f t="shared" si="11"/>
        <v>0.95111859619018779</v>
      </c>
    </row>
    <row r="19" spans="1:26" x14ac:dyDescent="0.25">
      <c r="A19">
        <v>17</v>
      </c>
      <c r="B19">
        <v>8.5</v>
      </c>
      <c r="C19">
        <v>38.337299350000002</v>
      </c>
      <c r="D19">
        <v>39.693908690000001</v>
      </c>
      <c r="E19">
        <v>3.10532124735</v>
      </c>
      <c r="F19">
        <v>3.21520660389</v>
      </c>
      <c r="G19">
        <v>164</v>
      </c>
      <c r="H19">
        <v>40.352159090310302</v>
      </c>
      <c r="I19">
        <v>43.054018247281803</v>
      </c>
      <c r="K19">
        <f t="shared" si="0"/>
        <v>41.703088668796056</v>
      </c>
      <c r="N19">
        <f>ROUND(A19/$M$2*$M$3,0)</f>
        <v>80</v>
      </c>
      <c r="O19">
        <f t="shared" si="1"/>
        <v>40.5</v>
      </c>
      <c r="P19" s="1">
        <f t="shared" si="2"/>
        <v>500</v>
      </c>
      <c r="Q19">
        <f t="shared" si="3"/>
        <v>178</v>
      </c>
      <c r="R19">
        <f t="shared" si="4"/>
        <v>158</v>
      </c>
      <c r="S19">
        <f t="shared" si="5"/>
        <v>168</v>
      </c>
      <c r="T19">
        <f t="shared" si="6"/>
        <v>164</v>
      </c>
      <c r="V19">
        <f t="shared" si="7"/>
        <v>475.35990349753098</v>
      </c>
      <c r="W19">
        <f t="shared" si="8"/>
        <v>527.99129197234902</v>
      </c>
      <c r="X19">
        <f t="shared" si="9"/>
        <v>501.67559773493997</v>
      </c>
      <c r="Y19">
        <f t="shared" si="10"/>
        <v>1.0553595161135538</v>
      </c>
      <c r="Z19">
        <f t="shared" si="11"/>
        <v>0.95015884800087347</v>
      </c>
    </row>
    <row r="20" spans="1:26" x14ac:dyDescent="0.25">
      <c r="A20">
        <v>18</v>
      </c>
      <c r="B20">
        <v>9</v>
      </c>
      <c r="C20">
        <v>40.867626190000003</v>
      </c>
      <c r="D20">
        <v>45.51588821</v>
      </c>
      <c r="E20">
        <v>3.3102777213899999</v>
      </c>
      <c r="F20">
        <v>3.6867869450099899</v>
      </c>
      <c r="G20">
        <v>174</v>
      </c>
      <c r="H20">
        <v>43.792234263548401</v>
      </c>
      <c r="I20">
        <v>47.563610679552298</v>
      </c>
      <c r="K20">
        <f t="shared" si="0"/>
        <v>45.677922471550346</v>
      </c>
      <c r="N20">
        <f>ROUND(A20/$M$2*$M$3,0)</f>
        <v>85</v>
      </c>
      <c r="O20">
        <f t="shared" si="1"/>
        <v>43</v>
      </c>
      <c r="P20" s="1">
        <f t="shared" si="2"/>
        <v>530.8641975308642</v>
      </c>
      <c r="Q20">
        <f t="shared" si="3"/>
        <v>188</v>
      </c>
      <c r="R20">
        <f t="shared" si="4"/>
        <v>170</v>
      </c>
      <c r="S20">
        <f t="shared" si="5"/>
        <v>179</v>
      </c>
      <c r="T20">
        <f t="shared" si="6"/>
        <v>176</v>
      </c>
      <c r="V20">
        <f t="shared" si="7"/>
        <v>508.19502662358701</v>
      </c>
      <c r="W20">
        <f t="shared" si="8"/>
        <v>563.99496296189204</v>
      </c>
      <c r="X20">
        <f t="shared" si="9"/>
        <v>536.0949947927395</v>
      </c>
      <c r="Y20">
        <f t="shared" si="10"/>
        <v>1.0549001204410007</v>
      </c>
      <c r="Z20">
        <f t="shared" si="11"/>
        <v>0.95053152953240527</v>
      </c>
    </row>
    <row r="21" spans="1:26" x14ac:dyDescent="0.25">
      <c r="A21">
        <v>19</v>
      </c>
      <c r="B21">
        <v>9.5</v>
      </c>
      <c r="C21">
        <v>46.33552933</v>
      </c>
      <c r="D21">
        <v>49.298770900000001</v>
      </c>
      <c r="E21">
        <v>3.7531778757299898</v>
      </c>
      <c r="F21">
        <v>3.9932004429000001</v>
      </c>
      <c r="G21">
        <v>187</v>
      </c>
      <c r="H21">
        <v>47.415920657939402</v>
      </c>
      <c r="I21">
        <v>52.260741422638603</v>
      </c>
      <c r="K21">
        <f t="shared" si="0"/>
        <v>49.838331040289006</v>
      </c>
      <c r="N21">
        <f>ROUND(A21/$M$2*$M$3,0)</f>
        <v>89</v>
      </c>
      <c r="O21">
        <f t="shared" si="1"/>
        <v>45</v>
      </c>
      <c r="P21" s="1">
        <f t="shared" si="2"/>
        <v>555.55555555555554</v>
      </c>
      <c r="Q21">
        <f t="shared" si="3"/>
        <v>196</v>
      </c>
      <c r="R21">
        <f t="shared" si="4"/>
        <v>172</v>
      </c>
      <c r="S21">
        <f t="shared" si="5"/>
        <v>184</v>
      </c>
      <c r="T21">
        <f t="shared" si="6"/>
        <v>186</v>
      </c>
      <c r="V21">
        <f t="shared" si="7"/>
        <v>531.41805333358604</v>
      </c>
      <c r="W21">
        <f t="shared" si="8"/>
        <v>586.50913647422999</v>
      </c>
      <c r="X21">
        <f t="shared" si="9"/>
        <v>558.96359490390796</v>
      </c>
      <c r="Y21">
        <f t="shared" si="10"/>
        <v>1.051834034236377</v>
      </c>
      <c r="Z21">
        <f t="shared" si="11"/>
        <v>0.95303476134078546</v>
      </c>
    </row>
    <row r="22" spans="1:26" x14ac:dyDescent="0.25">
      <c r="A22">
        <v>20</v>
      </c>
      <c r="B22">
        <v>10</v>
      </c>
      <c r="C22">
        <v>49.490020749999999</v>
      </c>
      <c r="D22">
        <v>53.676422119999998</v>
      </c>
      <c r="E22">
        <v>4.0086916807500002</v>
      </c>
      <c r="F22">
        <v>4.3477901917199997</v>
      </c>
      <c r="G22">
        <v>208</v>
      </c>
      <c r="H22">
        <v>51.227419022617397</v>
      </c>
      <c r="I22">
        <v>57.138583477815601</v>
      </c>
      <c r="K22">
        <f t="shared" si="0"/>
        <v>54.183001250216499</v>
      </c>
      <c r="N22">
        <f>ROUND(A22/$M$2*$M$3,0)</f>
        <v>94</v>
      </c>
      <c r="O22">
        <f t="shared" si="1"/>
        <v>47.5</v>
      </c>
      <c r="P22" s="1">
        <f t="shared" si="2"/>
        <v>586.41975308641986</v>
      </c>
      <c r="Q22">
        <f t="shared" si="3"/>
        <v>246</v>
      </c>
      <c r="R22">
        <f t="shared" si="4"/>
        <v>180</v>
      </c>
      <c r="S22">
        <f t="shared" si="5"/>
        <v>213</v>
      </c>
      <c r="T22">
        <f t="shared" si="6"/>
        <v>206</v>
      </c>
      <c r="V22">
        <f t="shared" si="7"/>
        <v>565.59369431151799</v>
      </c>
      <c r="W22">
        <f t="shared" si="8"/>
        <v>607.93611103821104</v>
      </c>
      <c r="X22">
        <f t="shared" si="9"/>
        <v>586.76490267486452</v>
      </c>
      <c r="Y22">
        <f t="shared" si="10"/>
        <v>1.0374318323847611</v>
      </c>
      <c r="Z22">
        <f t="shared" si="11"/>
        <v>0.96517527421229987</v>
      </c>
    </row>
    <row r="23" spans="1:26" x14ac:dyDescent="0.25">
      <c r="A23">
        <v>21</v>
      </c>
      <c r="B23">
        <v>10.5</v>
      </c>
      <c r="C23">
        <v>54.598484040000002</v>
      </c>
      <c r="D23">
        <v>58.164546970000004</v>
      </c>
      <c r="E23">
        <v>4.42247720724</v>
      </c>
      <c r="F23">
        <v>4.7113283045699896</v>
      </c>
      <c r="G23">
        <v>208</v>
      </c>
      <c r="H23">
        <v>55.229728922489201</v>
      </c>
      <c r="I23">
        <v>62.1905957323549</v>
      </c>
      <c r="K23">
        <f t="shared" si="0"/>
        <v>58.710162327422054</v>
      </c>
      <c r="N23">
        <f>ROUND(A23/$M$2*$M$3,0)</f>
        <v>99</v>
      </c>
      <c r="O23">
        <f t="shared" si="1"/>
        <v>50</v>
      </c>
      <c r="P23" s="1">
        <f t="shared" si="2"/>
        <v>617.28395061728395</v>
      </c>
      <c r="Q23" t="e">
        <f t="shared" si="3"/>
        <v>#VALUE!</v>
      </c>
      <c r="R23">
        <f t="shared" si="4"/>
        <v>252</v>
      </c>
      <c r="S23" t="e">
        <f t="shared" si="5"/>
        <v>#VALUE!</v>
      </c>
      <c r="T23" t="e">
        <f t="shared" si="6"/>
        <v>#VALUE!</v>
      </c>
      <c r="V23" t="e">
        <f t="shared" si="7"/>
        <v>#VALUE!</v>
      </c>
      <c r="W23" t="e">
        <f t="shared" si="8"/>
        <v>#VALUE!</v>
      </c>
      <c r="X23" t="e">
        <f t="shared" si="9"/>
        <v>#VALUE!</v>
      </c>
      <c r="Y23" t="e">
        <f t="shared" si="10"/>
        <v>#VALUE!</v>
      </c>
      <c r="Z23" t="e">
        <f t="shared" si="11"/>
        <v>#VALUE!</v>
      </c>
    </row>
    <row r="24" spans="1:26" x14ac:dyDescent="0.25">
      <c r="A24">
        <v>22</v>
      </c>
      <c r="B24">
        <v>11</v>
      </c>
      <c r="C24">
        <v>58.658981320000002</v>
      </c>
      <c r="D24">
        <v>67.783294679999997</v>
      </c>
      <c r="E24">
        <v>4.7513774869200001</v>
      </c>
      <c r="F24">
        <v>5.4904468690800003</v>
      </c>
      <c r="G24">
        <v>208</v>
      </c>
      <c r="H24">
        <v>59.424734139018703</v>
      </c>
      <c r="I24">
        <v>67.410525562671197</v>
      </c>
      <c r="K24">
        <f t="shared" si="0"/>
        <v>63.417629850844946</v>
      </c>
      <c r="N24">
        <f>ROUND(A24/$M$2*$M$3,0)</f>
        <v>103</v>
      </c>
      <c r="O24">
        <f t="shared" si="1"/>
        <v>50</v>
      </c>
      <c r="P24" s="1">
        <f t="shared" si="2"/>
        <v>617.28395061728395</v>
      </c>
      <c r="Q24" t="e">
        <f t="shared" si="3"/>
        <v>#VALUE!</v>
      </c>
      <c r="R24">
        <f t="shared" si="4"/>
        <v>252</v>
      </c>
      <c r="S24" t="e">
        <f t="shared" si="5"/>
        <v>#VALUE!</v>
      </c>
      <c r="T24" t="e">
        <f t="shared" si="6"/>
        <v>#VALUE!</v>
      </c>
      <c r="V24" t="e">
        <f t="shared" si="7"/>
        <v>#VALUE!</v>
      </c>
      <c r="W24" t="e">
        <f t="shared" si="8"/>
        <v>#VALUE!</v>
      </c>
      <c r="X24" t="e">
        <f t="shared" si="9"/>
        <v>#VALUE!</v>
      </c>
      <c r="Y24" t="e">
        <f t="shared" si="10"/>
        <v>#VALUE!</v>
      </c>
      <c r="Z24" t="e">
        <f t="shared" si="11"/>
        <v>#VALUE!</v>
      </c>
    </row>
    <row r="25" spans="1:26" x14ac:dyDescent="0.25">
      <c r="A25">
        <v>23</v>
      </c>
      <c r="B25">
        <v>11.5</v>
      </c>
      <c r="C25">
        <v>66.246582029999999</v>
      </c>
      <c r="D25">
        <v>72.630973819999994</v>
      </c>
      <c r="E25">
        <v>5.3659731444299998</v>
      </c>
      <c r="F25">
        <v>5.8831088794199999</v>
      </c>
      <c r="G25">
        <v>208</v>
      </c>
      <c r="H25">
        <v>63.8132844571684</v>
      </c>
      <c r="I25">
        <v>72.792409160546001</v>
      </c>
      <c r="K25">
        <f t="shared" si="0"/>
        <v>68.302846808857197</v>
      </c>
      <c r="N25">
        <f>ROUND(A25/$M$2*$M$3,0)</f>
        <v>108</v>
      </c>
      <c r="O25">
        <f t="shared" si="1"/>
        <v>50</v>
      </c>
      <c r="P25" s="1">
        <f t="shared" si="2"/>
        <v>617.28395061728395</v>
      </c>
      <c r="Q25" t="e">
        <f t="shared" si="3"/>
        <v>#VALUE!</v>
      </c>
      <c r="R25">
        <f t="shared" si="4"/>
        <v>252</v>
      </c>
      <c r="S25" t="e">
        <f t="shared" si="5"/>
        <v>#VALUE!</v>
      </c>
      <c r="T25" t="e">
        <f t="shared" si="6"/>
        <v>#VALUE!</v>
      </c>
      <c r="V25" t="e">
        <f t="shared" si="7"/>
        <v>#VALUE!</v>
      </c>
      <c r="W25" t="e">
        <f t="shared" si="8"/>
        <v>#VALUE!</v>
      </c>
      <c r="X25" t="e">
        <f t="shared" si="9"/>
        <v>#VALUE!</v>
      </c>
      <c r="Y25" t="e">
        <f t="shared" si="10"/>
        <v>#VALUE!</v>
      </c>
      <c r="Z25" t="e">
        <f t="shared" si="11"/>
        <v>#VALUE!</v>
      </c>
    </row>
    <row r="26" spans="1:26" x14ac:dyDescent="0.25">
      <c r="A26">
        <v>24</v>
      </c>
      <c r="B26">
        <v>12</v>
      </c>
      <c r="C26">
        <v>70.313575740000005</v>
      </c>
      <c r="D26">
        <v>79.611228940000004</v>
      </c>
      <c r="E26">
        <v>5.6953996349400002</v>
      </c>
      <c r="F26">
        <v>6.4485095441400002</v>
      </c>
      <c r="G26">
        <v>208</v>
      </c>
      <c r="H26">
        <v>68.395273913695505</v>
      </c>
      <c r="I26">
        <v>78.330569687212105</v>
      </c>
      <c r="K26">
        <f t="shared" si="0"/>
        <v>73.362921800453805</v>
      </c>
      <c r="N26">
        <f>ROUND(A26/$M$2*$M$3,0)</f>
        <v>113</v>
      </c>
      <c r="O26">
        <f t="shared" si="1"/>
        <v>50</v>
      </c>
      <c r="P26" s="1">
        <f t="shared" si="2"/>
        <v>617.28395061728395</v>
      </c>
      <c r="Q26" t="e">
        <f t="shared" si="3"/>
        <v>#VALUE!</v>
      </c>
      <c r="R26">
        <f t="shared" si="4"/>
        <v>252</v>
      </c>
      <c r="S26" t="e">
        <f t="shared" si="5"/>
        <v>#VALUE!</v>
      </c>
      <c r="T26" t="e">
        <f t="shared" si="6"/>
        <v>#VALUE!</v>
      </c>
      <c r="V26" t="e">
        <f t="shared" si="7"/>
        <v>#VALUE!</v>
      </c>
      <c r="W26" t="e">
        <f t="shared" si="8"/>
        <v>#VALUE!</v>
      </c>
      <c r="X26" t="e">
        <f t="shared" si="9"/>
        <v>#VALUE!</v>
      </c>
      <c r="Y26" t="e">
        <f t="shared" si="10"/>
        <v>#VALUE!</v>
      </c>
      <c r="Z26" t="e">
        <f t="shared" si="11"/>
        <v>#VALUE!</v>
      </c>
    </row>
    <row r="27" spans="1:26" x14ac:dyDescent="0.25">
      <c r="A27">
        <v>25</v>
      </c>
      <c r="B27">
        <v>12.5</v>
      </c>
      <c r="C27">
        <v>78.050224299999996</v>
      </c>
      <c r="D27">
        <v>83.205070500000005</v>
      </c>
      <c r="E27">
        <v>6.3220681682999897</v>
      </c>
      <c r="F27">
        <v>6.7396107105</v>
      </c>
      <c r="G27">
        <v>208</v>
      </c>
      <c r="H27">
        <v>73.169715581999199</v>
      </c>
      <c r="I27">
        <v>84.019613360086893</v>
      </c>
      <c r="K27">
        <f t="shared" si="0"/>
        <v>78.594664471043046</v>
      </c>
      <c r="N27">
        <f>ROUND(A27/$M$2*$M$3,0)</f>
        <v>118</v>
      </c>
      <c r="O27">
        <f t="shared" si="1"/>
        <v>50</v>
      </c>
      <c r="P27" s="1">
        <f t="shared" si="2"/>
        <v>617.28395061728395</v>
      </c>
      <c r="Q27" t="e">
        <f t="shared" si="3"/>
        <v>#VALUE!</v>
      </c>
      <c r="R27">
        <f t="shared" si="4"/>
        <v>252</v>
      </c>
      <c r="S27" t="e">
        <f t="shared" si="5"/>
        <v>#VALUE!</v>
      </c>
      <c r="T27" t="e">
        <f t="shared" si="6"/>
        <v>#VALUE!</v>
      </c>
      <c r="V27" t="e">
        <f t="shared" si="7"/>
        <v>#VALUE!</v>
      </c>
      <c r="W27" t="e">
        <f t="shared" si="8"/>
        <v>#VALUE!</v>
      </c>
      <c r="X27" t="e">
        <f t="shared" si="9"/>
        <v>#VALUE!</v>
      </c>
      <c r="Y27" t="e">
        <f t="shared" si="10"/>
        <v>#VALUE!</v>
      </c>
      <c r="Z27" t="e">
        <f t="shared" si="11"/>
        <v>#VALUE!</v>
      </c>
    </row>
    <row r="28" spans="1:26" x14ac:dyDescent="0.25">
      <c r="A28">
        <v>26</v>
      </c>
      <c r="B28">
        <v>13</v>
      </c>
      <c r="C28">
        <v>84.804771419999994</v>
      </c>
      <c r="D28">
        <v>89.013076780000006</v>
      </c>
      <c r="E28">
        <v>6.8691864850199904</v>
      </c>
      <c r="F28">
        <v>7.2100592191799997</v>
      </c>
      <c r="G28">
        <v>208</v>
      </c>
      <c r="H28">
        <v>78.1348129687144</v>
      </c>
      <c r="I28">
        <v>89.854423576938004</v>
      </c>
      <c r="K28">
        <f t="shared" si="0"/>
        <v>83.994618272826202</v>
      </c>
      <c r="N28">
        <f>ROUND(A28/$M$2*$M$3,0)</f>
        <v>122</v>
      </c>
      <c r="O28">
        <f t="shared" si="1"/>
        <v>50</v>
      </c>
      <c r="P28" s="1">
        <f t="shared" si="2"/>
        <v>617.28395061728395</v>
      </c>
      <c r="Q28" t="e">
        <f t="shared" si="3"/>
        <v>#VALUE!</v>
      </c>
      <c r="R28">
        <f t="shared" si="4"/>
        <v>252</v>
      </c>
      <c r="S28" t="e">
        <f t="shared" si="5"/>
        <v>#VALUE!</v>
      </c>
      <c r="T28" t="e">
        <f t="shared" si="6"/>
        <v>#VALUE!</v>
      </c>
      <c r="V28" t="e">
        <f t="shared" si="7"/>
        <v>#VALUE!</v>
      </c>
      <c r="W28" t="e">
        <f t="shared" si="8"/>
        <v>#VALUE!</v>
      </c>
      <c r="X28" t="e">
        <f t="shared" si="9"/>
        <v>#VALUE!</v>
      </c>
      <c r="Y28" t="e">
        <f t="shared" si="10"/>
        <v>#VALUE!</v>
      </c>
      <c r="Z28" t="e">
        <f t="shared" si="11"/>
        <v>#VALUE!</v>
      </c>
    </row>
    <row r="29" spans="1:26" x14ac:dyDescent="0.25">
      <c r="A29">
        <v>27</v>
      </c>
      <c r="B29">
        <v>13.5</v>
      </c>
      <c r="C29">
        <v>88.552688599999996</v>
      </c>
      <c r="D29">
        <v>96.168907169999997</v>
      </c>
      <c r="E29">
        <v>7.1727677765999998</v>
      </c>
      <c r="F29">
        <v>7.7896814807699997</v>
      </c>
      <c r="G29">
        <v>208</v>
      </c>
      <c r="H29">
        <v>83.288028097248798</v>
      </c>
      <c r="I29">
        <v>95.830153182268802</v>
      </c>
      <c r="K29">
        <f t="shared" si="0"/>
        <v>89.559090639758807</v>
      </c>
    </row>
    <row r="30" spans="1:26" x14ac:dyDescent="0.25">
      <c r="A30">
        <v>28</v>
      </c>
      <c r="B30">
        <v>14</v>
      </c>
      <c r="C30">
        <v>99.873023989999993</v>
      </c>
      <c r="D30">
        <v>109.4161835</v>
      </c>
      <c r="E30">
        <v>8.0897149431899997</v>
      </c>
      <c r="F30">
        <v>8.8627108635000003</v>
      </c>
      <c r="H30">
        <v>88.626146353459703</v>
      </c>
      <c r="I30">
        <v>101.94221498070701</v>
      </c>
      <c r="K30">
        <f t="shared" si="0"/>
        <v>95.284180667083348</v>
      </c>
      <c r="X30" t="s">
        <v>24</v>
      </c>
      <c r="Y30">
        <f>AVERAGE(Y3:Y22)</f>
        <v>1.0506613663415776</v>
      </c>
      <c r="Z30">
        <f>AVERAGE(Z3:Z22)</f>
        <v>0.95439135458625446</v>
      </c>
    </row>
    <row r="31" spans="1:26" x14ac:dyDescent="0.25">
      <c r="A31">
        <v>29</v>
      </c>
      <c r="B31">
        <v>14.5</v>
      </c>
      <c r="C31">
        <v>102.4829941</v>
      </c>
      <c r="D31">
        <v>111.2306595</v>
      </c>
      <c r="E31">
        <v>8.3011225221</v>
      </c>
      <c r="F31">
        <v>9.0096834195</v>
      </c>
      <c r="H31">
        <v>94.1453381686661</v>
      </c>
      <c r="I31">
        <v>108.18627060218699</v>
      </c>
      <c r="K31">
        <f t="shared" si="0"/>
        <v>101.16580438542655</v>
      </c>
      <c r="X31" t="s">
        <v>25</v>
      </c>
      <c r="Y31" s="1">
        <f>128*Y30</f>
        <v>134.48465489172193</v>
      </c>
      <c r="Z31" s="1">
        <f>128*Z30</f>
        <v>122.16209338704057</v>
      </c>
    </row>
    <row r="32" spans="1:26" x14ac:dyDescent="0.25">
      <c r="A32">
        <v>30</v>
      </c>
      <c r="B32">
        <v>15</v>
      </c>
      <c r="C32">
        <v>111.1941071</v>
      </c>
      <c r="D32">
        <v>120.2133331</v>
      </c>
      <c r="E32">
        <v>9.00672267509999</v>
      </c>
      <c r="F32">
        <v>9.7372799811000004</v>
      </c>
      <c r="H32">
        <v>99.841217615194097</v>
      </c>
      <c r="I32">
        <v>114.558217823701</v>
      </c>
      <c r="K32">
        <f t="shared" si="0"/>
        <v>107.19971771944755</v>
      </c>
    </row>
    <row r="33" spans="1:11" x14ac:dyDescent="0.25">
      <c r="A33">
        <v>31</v>
      </c>
      <c r="B33">
        <v>15.5</v>
      </c>
      <c r="C33">
        <v>118.6147842</v>
      </c>
      <c r="D33">
        <v>123.24611659999999</v>
      </c>
      <c r="E33">
        <v>9.6077975202000001</v>
      </c>
      <c r="F33">
        <v>9.98293544459999</v>
      </c>
      <c r="H33">
        <v>105.708897989649</v>
      </c>
      <c r="I33">
        <v>121.054176452419</v>
      </c>
      <c r="K33">
        <f t="shared" si="0"/>
        <v>113.38153722103399</v>
      </c>
    </row>
    <row r="34" spans="1:11" x14ac:dyDescent="0.25">
      <c r="A34">
        <v>32</v>
      </c>
      <c r="B34">
        <v>16</v>
      </c>
      <c r="C34">
        <v>118.3917084</v>
      </c>
      <c r="D34">
        <v>126.4971085</v>
      </c>
      <c r="E34">
        <v>9.5897283803999898</v>
      </c>
      <c r="F34">
        <v>10.246265788499899</v>
      </c>
      <c r="H34">
        <v>111.743044459115</v>
      </c>
      <c r="I34">
        <v>127.670472874954</v>
      </c>
      <c r="K34">
        <f t="shared" si="0"/>
        <v>119.70675866703451</v>
      </c>
    </row>
    <row r="35" spans="1:11" x14ac:dyDescent="0.25">
      <c r="A35">
        <v>33</v>
      </c>
      <c r="B35">
        <v>16.5</v>
      </c>
      <c r="C35">
        <v>123.5279541</v>
      </c>
      <c r="D35">
        <v>137.043869</v>
      </c>
      <c r="E35">
        <v>10.005764282099999</v>
      </c>
      <c r="F35">
        <v>11.100553389</v>
      </c>
      <c r="H35">
        <v>117.937923845472</v>
      </c>
      <c r="I35">
        <v>134.40362337755599</v>
      </c>
      <c r="K35">
        <f t="shared" si="0"/>
        <v>126.17077361151399</v>
      </c>
    </row>
    <row r="36" spans="1:11" x14ac:dyDescent="0.25">
      <c r="A36">
        <v>34</v>
      </c>
      <c r="B36">
        <v>17</v>
      </c>
      <c r="C36">
        <v>129.68896480000001</v>
      </c>
      <c r="D36">
        <v>146.62168879999999</v>
      </c>
      <c r="E36">
        <v>10.5048061488</v>
      </c>
      <c r="F36">
        <v>11.8763567927999</v>
      </c>
      <c r="H36">
        <v>124.287451623032</v>
      </c>
      <c r="I36">
        <v>141.25031634202799</v>
      </c>
      <c r="K36">
        <f t="shared" si="0"/>
        <v>132.76888398252999</v>
      </c>
    </row>
    <row r="37" spans="1:11" x14ac:dyDescent="0.25">
      <c r="A37">
        <v>35</v>
      </c>
      <c r="B37">
        <v>17.5</v>
      </c>
      <c r="C37">
        <v>135.9212646</v>
      </c>
      <c r="D37">
        <v>155.2391968</v>
      </c>
      <c r="E37">
        <v>11.009622432600001</v>
      </c>
      <c r="F37">
        <v>12.5743749408</v>
      </c>
      <c r="H37">
        <v>130.78523620469099</v>
      </c>
      <c r="I37">
        <v>148.207393422145</v>
      </c>
      <c r="K37">
        <f t="shared" si="0"/>
        <v>139.496314813418</v>
      </c>
    </row>
    <row r="38" spans="1:11" x14ac:dyDescent="0.25">
      <c r="A38">
        <v>36</v>
      </c>
      <c r="B38">
        <v>18</v>
      </c>
      <c r="C38">
        <v>144.1722412</v>
      </c>
      <c r="D38">
        <v>159.0447083</v>
      </c>
      <c r="E38">
        <v>11.6779515372</v>
      </c>
      <c r="F38">
        <v>12.882621372299999</v>
      </c>
      <c r="H38">
        <v>137.424620591787</v>
      </c>
      <c r="I38">
        <v>155.271829805366</v>
      </c>
      <c r="K38">
        <f t="shared" si="0"/>
        <v>146.3482251985765</v>
      </c>
    </row>
    <row r="39" spans="1:11" x14ac:dyDescent="0.25">
      <c r="A39">
        <v>37</v>
      </c>
      <c r="B39">
        <v>18.5</v>
      </c>
      <c r="C39">
        <v>152.1647644</v>
      </c>
      <c r="D39">
        <v>168.6092529</v>
      </c>
      <c r="E39">
        <v>12.3253459164</v>
      </c>
      <c r="F39">
        <v>13.657349484899999</v>
      </c>
      <c r="H39">
        <v>144.198721462864</v>
      </c>
      <c r="I39">
        <v>162.44071366461</v>
      </c>
      <c r="K39">
        <f t="shared" si="0"/>
        <v>153.31971756373702</v>
      </c>
    </row>
    <row r="40" spans="1:11" x14ac:dyDescent="0.25">
      <c r="A40">
        <v>38</v>
      </c>
      <c r="B40">
        <v>19</v>
      </c>
      <c r="C40">
        <v>157.4747467</v>
      </c>
      <c r="D40">
        <v>171.41242980000001</v>
      </c>
      <c r="E40">
        <v>12.755454482699999</v>
      </c>
      <c r="F40">
        <v>13.8844068138</v>
      </c>
      <c r="H40">
        <v>151.100465776547</v>
      </c>
      <c r="I40">
        <v>169.71122490491101</v>
      </c>
      <c r="K40">
        <f t="shared" si="0"/>
        <v>160.405845340729</v>
      </c>
    </row>
    <row r="41" spans="1:11" x14ac:dyDescent="0.25">
      <c r="A41">
        <v>39</v>
      </c>
      <c r="B41">
        <v>19.5</v>
      </c>
      <c r="C41">
        <v>159.4765472</v>
      </c>
      <c r="D41">
        <v>177.93539430000001</v>
      </c>
      <c r="E41">
        <v>12.917600323199901</v>
      </c>
      <c r="F41">
        <v>14.412766938300001</v>
      </c>
      <c r="H41">
        <v>158.12262496370201</v>
      </c>
      <c r="I41">
        <v>177.08061330970099</v>
      </c>
      <c r="K41">
        <f t="shared" si="0"/>
        <v>167.60161913670152</v>
      </c>
    </row>
    <row r="42" spans="1:11" x14ac:dyDescent="0.25">
      <c r="A42">
        <v>40</v>
      </c>
      <c r="B42">
        <v>20</v>
      </c>
      <c r="C42">
        <v>167.8302765</v>
      </c>
      <c r="D42">
        <v>185.0310059</v>
      </c>
      <c r="E42">
        <v>13.5942523965</v>
      </c>
      <c r="F42">
        <v>14.9875114779</v>
      </c>
      <c r="H42">
        <v>165.25784678410199</v>
      </c>
      <c r="I42">
        <v>184.546176191538</v>
      </c>
      <c r="K42">
        <f t="shared" si="0"/>
        <v>174.90201148782</v>
      </c>
    </row>
    <row r="43" spans="1:11" x14ac:dyDescent="0.25">
      <c r="A43">
        <v>41</v>
      </c>
      <c r="B43">
        <v>20.5</v>
      </c>
      <c r="C43">
        <v>167.10920719999999</v>
      </c>
      <c r="D43">
        <v>195.32952879999999</v>
      </c>
      <c r="E43">
        <v>13.535845783199999</v>
      </c>
      <c r="F43">
        <v>15.821691832799999</v>
      </c>
      <c r="H43">
        <v>172.49868492278</v>
      </c>
      <c r="I43">
        <v>192.10523565204599</v>
      </c>
      <c r="K43">
        <f t="shared" si="0"/>
        <v>182.30196028741301</v>
      </c>
    </row>
    <row r="44" spans="1:11" x14ac:dyDescent="0.25">
      <c r="A44">
        <v>42</v>
      </c>
      <c r="B44">
        <v>21</v>
      </c>
      <c r="C44">
        <v>167.7258453</v>
      </c>
      <c r="D44">
        <v>197.462738</v>
      </c>
      <c r="E44">
        <v>13.585793469299899</v>
      </c>
      <c r="F44">
        <v>15.9944817779999</v>
      </c>
      <c r="H44">
        <v>179.83762640127301</v>
      </c>
      <c r="I44">
        <v>199.755115555858</v>
      </c>
      <c r="K44">
        <f t="shared" si="0"/>
        <v>189.79637097856551</v>
      </c>
    </row>
    <row r="45" spans="1:11" x14ac:dyDescent="0.25">
      <c r="A45">
        <v>43</v>
      </c>
      <c r="B45">
        <v>21.5</v>
      </c>
      <c r="C45">
        <v>170.4986877</v>
      </c>
      <c r="D45">
        <v>198.4134827</v>
      </c>
      <c r="E45">
        <v>13.810393703700001</v>
      </c>
      <c r="F45">
        <v>16.071492098699999</v>
      </c>
      <c r="H45">
        <v>187.26711687894201</v>
      </c>
      <c r="I45">
        <v>207.493118323353</v>
      </c>
      <c r="K45">
        <f t="shared" si="0"/>
        <v>197.3801176011475</v>
      </c>
    </row>
    <row r="46" spans="1:11" x14ac:dyDescent="0.25">
      <c r="A46">
        <v>44</v>
      </c>
      <c r="B46">
        <v>22</v>
      </c>
      <c r="C46">
        <v>179.127655</v>
      </c>
      <c r="D46">
        <v>207.61206050000001</v>
      </c>
      <c r="E46">
        <v>14.509340054999999</v>
      </c>
      <c r="F46">
        <v>16.816576900499999</v>
      </c>
      <c r="H46">
        <v>194.77958391958299</v>
      </c>
      <c r="I46">
        <v>215.316501646962</v>
      </c>
      <c r="K46">
        <f t="shared" si="0"/>
        <v>205.04804278327248</v>
      </c>
    </row>
    <row r="47" spans="1:11" x14ac:dyDescent="0.25">
      <c r="A47">
        <v>45</v>
      </c>
      <c r="B47">
        <v>22.5</v>
      </c>
      <c r="C47">
        <v>185.5479584</v>
      </c>
      <c r="D47">
        <v>212.95347599999999</v>
      </c>
      <c r="E47">
        <v>15.029384630399999</v>
      </c>
      <c r="F47">
        <v>17.249231555999899</v>
      </c>
      <c r="H47">
        <v>202.36745829850699</v>
      </c>
      <c r="I47">
        <v>223.222455235838</v>
      </c>
      <c r="K47">
        <f t="shared" si="0"/>
        <v>212.79495676717249</v>
      </c>
    </row>
    <row r="48" spans="1:11" x14ac:dyDescent="0.25">
      <c r="A48">
        <v>46</v>
      </c>
      <c r="B48">
        <v>23</v>
      </c>
      <c r="C48">
        <v>199.0741577</v>
      </c>
      <c r="D48">
        <v>224.9096069</v>
      </c>
      <c r="E48">
        <v>16.125006773700001</v>
      </c>
      <c r="F48">
        <v>18.2176781589</v>
      </c>
      <c r="H48">
        <v>210.02319342529501</v>
      </c>
      <c r="I48">
        <v>231.20807769366701</v>
      </c>
      <c r="K48">
        <f t="shared" si="0"/>
        <v>220.61563555948101</v>
      </c>
    </row>
    <row r="49" spans="1:11" x14ac:dyDescent="0.25">
      <c r="A49">
        <v>47</v>
      </c>
      <c r="B49">
        <v>23.5</v>
      </c>
      <c r="C49">
        <v>195.80674740000001</v>
      </c>
      <c r="D49">
        <v>237.6617889</v>
      </c>
      <c r="E49">
        <v>15.8603465394</v>
      </c>
      <c r="F49">
        <v>19.250604900900001</v>
      </c>
      <c r="H49">
        <v>217.739282957423</v>
      </c>
      <c r="I49">
        <v>239.27035363441999</v>
      </c>
      <c r="K49">
        <f t="shared" si="0"/>
        <v>228.5048182959215</v>
      </c>
    </row>
    <row r="50" spans="1:11" x14ac:dyDescent="0.25">
      <c r="A50">
        <v>48</v>
      </c>
      <c r="B50">
        <v>24</v>
      </c>
      <c r="C50">
        <v>194.9946899</v>
      </c>
      <c r="D50">
        <v>232.17077639999999</v>
      </c>
      <c r="E50">
        <v>15.7945698818999</v>
      </c>
      <c r="F50">
        <v>18.805832888399902</v>
      </c>
      <c r="H50">
        <v>225.50827667995401</v>
      </c>
      <c r="I50">
        <v>247.40613114081199</v>
      </c>
      <c r="K50">
        <f t="shared" si="0"/>
        <v>236.45720391038299</v>
      </c>
    </row>
    <row r="51" spans="1:11" x14ac:dyDescent="0.25">
      <c r="A51">
        <v>49</v>
      </c>
      <c r="B51">
        <v>24.5</v>
      </c>
      <c r="C51">
        <v>222.87979129999999</v>
      </c>
      <c r="D51">
        <v>241.39451600000001</v>
      </c>
      <c r="E51">
        <v>18.0532630953</v>
      </c>
      <c r="F51">
        <v>19.552955795999999</v>
      </c>
      <c r="H51">
        <v>233.322794726485</v>
      </c>
      <c r="I51">
        <v>255.612099670269</v>
      </c>
      <c r="K51">
        <f t="shared" si="0"/>
        <v>244.46744719837699</v>
      </c>
    </row>
    <row r="52" spans="1:11" x14ac:dyDescent="0.25">
      <c r="A52">
        <v>50</v>
      </c>
      <c r="B52">
        <v>25</v>
      </c>
      <c r="C52">
        <v>231.84695429999999</v>
      </c>
      <c r="D52">
        <v>244.07516480000001</v>
      </c>
      <c r="E52">
        <v>18.7796032983</v>
      </c>
      <c r="F52">
        <v>19.770088348799899</v>
      </c>
      <c r="H52">
        <v>241.175540216559</v>
      </c>
      <c r="I52">
        <v>263.88476851318302</v>
      </c>
      <c r="K52">
        <f t="shared" si="0"/>
        <v>252.53015436487101</v>
      </c>
    </row>
    <row r="53" spans="1:11" x14ac:dyDescent="0.25">
      <c r="A53">
        <v>51</v>
      </c>
      <c r="B53">
        <v>25.5</v>
      </c>
      <c r="C53">
        <v>232.82951349999999</v>
      </c>
      <c r="D53">
        <v>260.65042110000002</v>
      </c>
      <c r="E53">
        <v>18.859190593499999</v>
      </c>
      <c r="F53">
        <v>21.112684109100002</v>
      </c>
      <c r="H53">
        <v>249.05931038473099</v>
      </c>
      <c r="I53">
        <v>272.22044590823998</v>
      </c>
      <c r="K53">
        <f t="shared" si="0"/>
        <v>260.6398781464855</v>
      </c>
    </row>
    <row r="54" spans="1:11" x14ac:dyDescent="0.25">
      <c r="A54">
        <v>52</v>
      </c>
      <c r="B54">
        <v>26</v>
      </c>
      <c r="C54">
        <v>245.98794559999999</v>
      </c>
      <c r="D54">
        <v>272.47515870000001</v>
      </c>
      <c r="E54">
        <v>19.925023593599999</v>
      </c>
      <c r="F54">
        <v>22.070487854700001</v>
      </c>
      <c r="H54">
        <v>256.96700627648102</v>
      </c>
      <c r="I54">
        <v>280.61521891961098</v>
      </c>
      <c r="K54">
        <f t="shared" si="0"/>
        <v>268.79111259804597</v>
      </c>
    </row>
    <row r="55" spans="1:11" x14ac:dyDescent="0.25">
      <c r="A55">
        <v>53</v>
      </c>
      <c r="B55">
        <v>26.5</v>
      </c>
      <c r="C55">
        <v>252.22305299999999</v>
      </c>
      <c r="D55">
        <v>282.25143430000003</v>
      </c>
      <c r="E55">
        <v>20.430067293</v>
      </c>
      <c r="F55">
        <v>22.8623661783</v>
      </c>
      <c r="H55">
        <v>264.89164108617302</v>
      </c>
      <c r="I55">
        <v>289.06493418078099</v>
      </c>
      <c r="K55">
        <f t="shared" si="0"/>
        <v>276.97828763347701</v>
      </c>
    </row>
    <row r="56" spans="1:11" x14ac:dyDescent="0.25">
      <c r="A56">
        <v>54</v>
      </c>
      <c r="B56">
        <v>27</v>
      </c>
      <c r="C56">
        <v>263.6603088</v>
      </c>
      <c r="D56">
        <v>303.97338869999999</v>
      </c>
      <c r="E56">
        <v>21.3564850128</v>
      </c>
      <c r="F56">
        <v>24.621844484699999</v>
      </c>
      <c r="H56">
        <v>272.82634721226702</v>
      </c>
      <c r="I56">
        <v>297.56517960981898</v>
      </c>
      <c r="K56">
        <f t="shared" si="0"/>
        <v>285.195763411043</v>
      </c>
    </row>
    <row r="57" spans="1:11" x14ac:dyDescent="0.25">
      <c r="A57">
        <v>55</v>
      </c>
      <c r="B57">
        <v>27.5</v>
      </c>
      <c r="C57">
        <v>268.72610470000001</v>
      </c>
      <c r="D57">
        <v>309.00723269999997</v>
      </c>
      <c r="E57">
        <v>21.766814480699999</v>
      </c>
      <c r="F57">
        <v>25.029585848699899</v>
      </c>
      <c r="H57">
        <v>280.76438210495598</v>
      </c>
      <c r="I57">
        <v>306.11126720085502</v>
      </c>
      <c r="K57">
        <f t="shared" si="0"/>
        <v>293.43782465290553</v>
      </c>
    </row>
    <row r="58" spans="1:11" x14ac:dyDescent="0.25">
      <c r="A58">
        <v>56</v>
      </c>
      <c r="B58">
        <v>28</v>
      </c>
      <c r="C58">
        <v>291.75186159999998</v>
      </c>
      <c r="D58">
        <v>324.95037839999998</v>
      </c>
      <c r="E58">
        <v>23.6319007895999</v>
      </c>
      <c r="F58">
        <v>26.320980650399999</v>
      </c>
      <c r="H58">
        <v>288.69913298145002</v>
      </c>
      <c r="I58">
        <v>314.69821699656501</v>
      </c>
      <c r="K58">
        <f t="shared" si="0"/>
        <v>301.69867498900749</v>
      </c>
    </row>
    <row r="59" spans="1:11" x14ac:dyDescent="0.25">
      <c r="A59">
        <v>57</v>
      </c>
      <c r="B59">
        <v>28.5</v>
      </c>
      <c r="C59">
        <v>308.4865112</v>
      </c>
      <c r="D59">
        <v>333.99249270000001</v>
      </c>
      <c r="E59">
        <v>24.987407407199999</v>
      </c>
      <c r="F59">
        <v>27.0533919087</v>
      </c>
      <c r="H59">
        <v>296.624120484088</v>
      </c>
      <c r="I59">
        <v>323.320742346445</v>
      </c>
      <c r="K59">
        <f t="shared" si="0"/>
        <v>309.9724314152665</v>
      </c>
    </row>
    <row r="60" spans="1:11" x14ac:dyDescent="0.25">
      <c r="A60">
        <v>58</v>
      </c>
      <c r="B60">
        <v>29</v>
      </c>
      <c r="C60">
        <v>317.79861449999999</v>
      </c>
      <c r="D60">
        <v>349.74801639999998</v>
      </c>
      <c r="E60">
        <v>25.741687774499901</v>
      </c>
      <c r="F60">
        <v>28.329589328399901</v>
      </c>
      <c r="H60">
        <v>304.53300135647902</v>
      </c>
      <c r="I60">
        <v>331.97323655565202</v>
      </c>
      <c r="K60">
        <f t="shared" si="0"/>
        <v>318.25311895606552</v>
      </c>
    </row>
    <row r="61" spans="1:11" x14ac:dyDescent="0.25">
      <c r="A61">
        <v>59</v>
      </c>
      <c r="B61">
        <v>29.5</v>
      </c>
      <c r="C61">
        <v>319.94393919999999</v>
      </c>
      <c r="D61">
        <v>367.39682010000001</v>
      </c>
      <c r="E61">
        <v>25.915459075199902</v>
      </c>
      <c r="F61">
        <v>29.759142428099999</v>
      </c>
      <c r="H61">
        <v>312.419570212868</v>
      </c>
      <c r="I61">
        <v>340.64976102921099</v>
      </c>
      <c r="K61">
        <f t="shared" si="0"/>
        <v>326.53466562103949</v>
      </c>
    </row>
    <row r="62" spans="1:11" x14ac:dyDescent="0.25">
      <c r="A62">
        <v>60</v>
      </c>
      <c r="B62">
        <v>30</v>
      </c>
      <c r="C62">
        <v>339.32089230000003</v>
      </c>
      <c r="D62">
        <v>371.28298949999999</v>
      </c>
      <c r="E62">
        <v>27.484992276300002</v>
      </c>
      <c r="F62">
        <v>30.0739221495</v>
      </c>
      <c r="H62">
        <v>320.27776047591902</v>
      </c>
      <c r="I62">
        <v>349.34403501636302</v>
      </c>
      <c r="K62">
        <f t="shared" si="0"/>
        <v>334.81089774614099</v>
      </c>
    </row>
    <row r="63" spans="1:11" x14ac:dyDescent="0.25">
      <c r="A63">
        <v>61</v>
      </c>
      <c r="B63">
        <v>30.5</v>
      </c>
      <c r="C63">
        <v>339.2903748</v>
      </c>
      <c r="D63">
        <v>364.51226810000003</v>
      </c>
      <c r="E63">
        <v>27.482520358799999</v>
      </c>
      <c r="F63">
        <v>29.525493716099898</v>
      </c>
      <c r="H63">
        <v>328.10164455812497</v>
      </c>
      <c r="I63">
        <v>358.049427059842</v>
      </c>
      <c r="K63">
        <f t="shared" si="0"/>
        <v>343.07553580898349</v>
      </c>
    </row>
    <row r="64" spans="1:11" x14ac:dyDescent="0.25">
      <c r="A64">
        <v>62</v>
      </c>
      <c r="B64">
        <v>31</v>
      </c>
      <c r="C64">
        <v>360.32788090000003</v>
      </c>
      <c r="D64">
        <v>376.4016724</v>
      </c>
      <c r="E64">
        <v>29.186558352900001</v>
      </c>
      <c r="F64">
        <v>30.488535464400002</v>
      </c>
      <c r="H64">
        <v>335.88543336202298</v>
      </c>
      <c r="I64">
        <v>366.75894825487597</v>
      </c>
      <c r="K64">
        <f t="shared" si="0"/>
        <v>351.32219080844948</v>
      </c>
    </row>
    <row r="65" spans="1:11" x14ac:dyDescent="0.25">
      <c r="A65">
        <v>63</v>
      </c>
      <c r="B65">
        <v>31.5</v>
      </c>
      <c r="C65">
        <v>359.3984375</v>
      </c>
      <c r="D65">
        <v>393.91207889999998</v>
      </c>
      <c r="E65">
        <v>29.1112734375</v>
      </c>
      <c r="F65">
        <v>31.906878390899902</v>
      </c>
      <c r="H65">
        <v>343.62347517441799</v>
      </c>
      <c r="I65">
        <v>375.46524742267798</v>
      </c>
      <c r="K65">
        <f t="shared" si="0"/>
        <v>359.54436129854798</v>
      </c>
    </row>
    <row r="66" spans="1:11" x14ac:dyDescent="0.25">
      <c r="A66">
        <v>64</v>
      </c>
      <c r="B66">
        <v>32.5</v>
      </c>
      <c r="C66">
        <v>359.93927000000002</v>
      </c>
      <c r="D66">
        <v>390.37911989999998</v>
      </c>
      <c r="E66">
        <v>29.155080869999999</v>
      </c>
      <c r="F66">
        <v>31.620708711899901</v>
      </c>
      <c r="H66">
        <v>351.31025402982198</v>
      </c>
      <c r="I66">
        <v>384.16060830323403</v>
      </c>
      <c r="K66">
        <f t="shared" si="0"/>
        <v>367.73543116652797</v>
      </c>
    </row>
    <row r="67" spans="1:11" x14ac:dyDescent="0.25">
      <c r="A67">
        <v>65</v>
      </c>
      <c r="B67">
        <v>33</v>
      </c>
      <c r="C67">
        <v>375.69769289999999</v>
      </c>
      <c r="D67">
        <v>390.25784299999998</v>
      </c>
      <c r="E67">
        <v>30.4315131249</v>
      </c>
      <c r="F67">
        <v>31.610885282999998</v>
      </c>
      <c r="H67">
        <v>358.94038761828602</v>
      </c>
      <c r="I67">
        <v>392.83694887215898</v>
      </c>
      <c r="K67">
        <f t="shared" ref="K67:K129" si="12">AVERAGE(H67:I67)</f>
        <v>375.8886682452225</v>
      </c>
    </row>
    <row r="68" spans="1:11" x14ac:dyDescent="0.25">
      <c r="A68">
        <v>66</v>
      </c>
      <c r="B68">
        <v>33.5</v>
      </c>
      <c r="C68">
        <v>381.00595090000002</v>
      </c>
      <c r="D68">
        <v>403.94464110000001</v>
      </c>
      <c r="E68">
        <v>30.861482022899999</v>
      </c>
      <c r="F68">
        <v>32.719515929099998</v>
      </c>
      <c r="H68">
        <v>366.50862481284003</v>
      </c>
      <c r="I68">
        <v>401.48582288641302</v>
      </c>
      <c r="K68">
        <f t="shared" si="12"/>
        <v>383.99722384962649</v>
      </c>
    </row>
    <row r="69" spans="1:11" x14ac:dyDescent="0.25">
      <c r="A69">
        <v>67</v>
      </c>
      <c r="B69">
        <v>34</v>
      </c>
      <c r="C69">
        <v>390.04244999999997</v>
      </c>
      <c r="D69">
        <v>410.24063109999997</v>
      </c>
      <c r="E69">
        <v>31.593438449999901</v>
      </c>
      <c r="F69">
        <v>33.229491119099997</v>
      </c>
      <c r="H69">
        <v>374.009842891716</v>
      </c>
      <c r="I69">
        <v>410.098423763661</v>
      </c>
      <c r="K69">
        <f t="shared" si="12"/>
        <v>392.05413332768853</v>
      </c>
    </row>
    <row r="70" spans="1:11" x14ac:dyDescent="0.25">
      <c r="A70">
        <v>68</v>
      </c>
      <c r="B70">
        <v>34.5</v>
      </c>
      <c r="C70">
        <v>395.95556640000001</v>
      </c>
      <c r="D70">
        <v>419.53271480000001</v>
      </c>
      <c r="E70">
        <v>32.072400878400003</v>
      </c>
      <c r="F70">
        <v>33.982149898800003</v>
      </c>
      <c r="H70">
        <v>381.43904453057598</v>
      </c>
      <c r="I70">
        <v>418.66559090006302</v>
      </c>
      <c r="K70">
        <f t="shared" si="12"/>
        <v>400.05231771531953</v>
      </c>
    </row>
    <row r="71" spans="1:11" x14ac:dyDescent="0.25">
      <c r="A71">
        <v>69</v>
      </c>
      <c r="B71">
        <v>35</v>
      </c>
      <c r="C71">
        <v>405.96343990000003</v>
      </c>
      <c r="D71">
        <v>419.74755859999999</v>
      </c>
      <c r="E71">
        <v>32.8830386319</v>
      </c>
      <c r="F71">
        <v>33.999552246599997</v>
      </c>
      <c r="H71">
        <v>388.79135463991901</v>
      </c>
      <c r="I71">
        <v>427.177818531279</v>
      </c>
      <c r="K71">
        <f t="shared" si="12"/>
        <v>407.984586585599</v>
      </c>
    </row>
    <row r="72" spans="1:11" x14ac:dyDescent="0.25">
      <c r="A72">
        <v>70</v>
      </c>
      <c r="B72">
        <v>35.5</v>
      </c>
      <c r="C72">
        <v>407.2018127</v>
      </c>
      <c r="D72">
        <v>433.57540890000001</v>
      </c>
      <c r="E72">
        <v>32.9833468287</v>
      </c>
      <c r="F72">
        <v>35.119608120899997</v>
      </c>
      <c r="H72">
        <v>396.062017122871</v>
      </c>
      <c r="I72">
        <v>435.62526724147699</v>
      </c>
      <c r="K72">
        <f t="shared" si="12"/>
        <v>415.84364218217399</v>
      </c>
    </row>
    <row r="73" spans="1:11" x14ac:dyDescent="0.25">
      <c r="A73">
        <v>71</v>
      </c>
      <c r="B73">
        <v>36</v>
      </c>
      <c r="C73">
        <v>413.8513489</v>
      </c>
      <c r="D73">
        <v>446.99285889999999</v>
      </c>
      <c r="E73">
        <v>33.521959260899997</v>
      </c>
      <c r="F73">
        <v>36.206421570899998</v>
      </c>
      <c r="H73">
        <v>403.24639162856403</v>
      </c>
      <c r="I73">
        <v>443.99777822512198</v>
      </c>
      <c r="K73">
        <f t="shared" si="12"/>
        <v>423.622084926843</v>
      </c>
    </row>
    <row r="74" spans="1:11" x14ac:dyDescent="0.25">
      <c r="A74">
        <v>72</v>
      </c>
      <c r="B74">
        <v>36.5</v>
      </c>
      <c r="C74">
        <v>420.89013670000003</v>
      </c>
      <c r="D74">
        <v>444.98251340000002</v>
      </c>
      <c r="E74">
        <v>34.092101072699997</v>
      </c>
      <c r="F74">
        <v>36.0435835854</v>
      </c>
      <c r="H74">
        <v>410.33995037628102</v>
      </c>
      <c r="I74">
        <v>452.28489040634702</v>
      </c>
      <c r="K74">
        <f t="shared" si="12"/>
        <v>431.31242039131405</v>
      </c>
    </row>
    <row r="75" spans="1:11" x14ac:dyDescent="0.25">
      <c r="A75">
        <v>73</v>
      </c>
      <c r="B75">
        <v>37</v>
      </c>
      <c r="C75">
        <v>432.31362919999998</v>
      </c>
      <c r="D75">
        <v>447.13497919999998</v>
      </c>
      <c r="E75">
        <v>35.017403965200003</v>
      </c>
      <c r="F75">
        <v>36.2179333152</v>
      </c>
      <c r="H75">
        <v>417.33827512558298</v>
      </c>
      <c r="I75">
        <v>460.475860520673</v>
      </c>
      <c r="K75">
        <f t="shared" si="12"/>
        <v>438.90706782312799</v>
      </c>
    </row>
    <row r="76" spans="1:11" x14ac:dyDescent="0.25">
      <c r="A76">
        <v>74</v>
      </c>
      <c r="B76">
        <v>37.5</v>
      </c>
      <c r="C76">
        <v>437.95413209999998</v>
      </c>
      <c r="D76">
        <v>454.10574339999999</v>
      </c>
      <c r="E76">
        <v>35.4742847001</v>
      </c>
      <c r="F76">
        <v>36.782565215399998</v>
      </c>
      <c r="H76">
        <v>424.23705436759798</v>
      </c>
      <c r="I76">
        <v>468.55968626387698</v>
      </c>
      <c r="K76">
        <f t="shared" si="12"/>
        <v>446.39837031573745</v>
      </c>
    </row>
    <row r="77" spans="1:11" x14ac:dyDescent="0.25">
      <c r="A77">
        <v>75</v>
      </c>
      <c r="B77">
        <v>38</v>
      </c>
      <c r="C77">
        <v>415.20111079999998</v>
      </c>
      <c r="D77">
        <v>467.1759338</v>
      </c>
      <c r="E77">
        <v>33.631289974799998</v>
      </c>
      <c r="F77">
        <v>37.841250637799902</v>
      </c>
      <c r="H77">
        <v>431.03208081268002</v>
      </c>
      <c r="I77">
        <v>476.52513261278801</v>
      </c>
      <c r="K77">
        <f t="shared" si="12"/>
        <v>453.77860671273402</v>
      </c>
    </row>
    <row r="78" spans="1:11" x14ac:dyDescent="0.25">
      <c r="A78">
        <v>76</v>
      </c>
      <c r="B78">
        <v>38.5</v>
      </c>
      <c r="C78">
        <v>429.70437620000001</v>
      </c>
      <c r="D78">
        <v>475.74630739999998</v>
      </c>
      <c r="E78">
        <v>34.806054472200003</v>
      </c>
      <c r="F78">
        <v>38.535450899399997</v>
      </c>
      <c r="H78">
        <v>437.71924924962798</v>
      </c>
      <c r="I78">
        <v>484.36076142280001</v>
      </c>
      <c r="K78">
        <f t="shared" si="12"/>
        <v>461.04000533621399</v>
      </c>
    </row>
    <row r="79" spans="1:11" x14ac:dyDescent="0.25">
      <c r="A79">
        <v>77</v>
      </c>
      <c r="B79">
        <v>39</v>
      </c>
      <c r="C79">
        <v>439.7292175</v>
      </c>
      <c r="D79">
        <v>489.13491820000002</v>
      </c>
      <c r="E79">
        <v>35.618066617499998</v>
      </c>
      <c r="F79">
        <v>39.619928374200001</v>
      </c>
      <c r="H79">
        <v>444.29455485166102</v>
      </c>
      <c r="I79">
        <v>492.05496440688</v>
      </c>
      <c r="K79">
        <f t="shared" si="12"/>
        <v>468.17475962927051</v>
      </c>
    </row>
    <row r="80" spans="1:11" x14ac:dyDescent="0.25">
      <c r="A80">
        <v>78</v>
      </c>
      <c r="B80">
        <v>39.5</v>
      </c>
      <c r="C80">
        <v>437.60284419999999</v>
      </c>
      <c r="D80">
        <v>494.35266109999998</v>
      </c>
      <c r="E80">
        <v>35.4458303802</v>
      </c>
      <c r="F80">
        <v>40.042565549099997</v>
      </c>
      <c r="H80">
        <v>450.75409200435701</v>
      </c>
      <c r="I80">
        <v>499.59599960087098</v>
      </c>
      <c r="K80">
        <f t="shared" si="12"/>
        <v>475.17504580261402</v>
      </c>
    </row>
    <row r="81" spans="1:11" x14ac:dyDescent="0.25">
      <c r="A81">
        <v>79</v>
      </c>
      <c r="B81">
        <v>40</v>
      </c>
      <c r="C81">
        <v>459.33032229999998</v>
      </c>
      <c r="D81">
        <v>501.79995730000002</v>
      </c>
      <c r="E81">
        <v>37.205756106299901</v>
      </c>
      <c r="F81">
        <v>40.645796541300001</v>
      </c>
      <c r="H81">
        <v>457.09405373072502</v>
      </c>
      <c r="I81">
        <v>506.97203141985801</v>
      </c>
      <c r="K81">
        <f t="shared" si="12"/>
        <v>482.03304257529152</v>
      </c>
    </row>
    <row r="82" spans="1:11" x14ac:dyDescent="0.25">
      <c r="A82">
        <v>80</v>
      </c>
      <c r="B82">
        <v>40.5</v>
      </c>
      <c r="C82">
        <v>440.30776980000002</v>
      </c>
      <c r="D82">
        <v>508.6544189</v>
      </c>
      <c r="E82">
        <v>35.664929353799998</v>
      </c>
      <c r="F82">
        <v>41.201007930899998</v>
      </c>
      <c r="H82">
        <v>463.31073178864199</v>
      </c>
      <c r="I82">
        <v>514.17117441039602</v>
      </c>
      <c r="K82">
        <f t="shared" si="12"/>
        <v>488.740953099519</v>
      </c>
    </row>
    <row r="83" spans="1:11" x14ac:dyDescent="0.25">
      <c r="A83">
        <v>81</v>
      </c>
      <c r="B83">
        <v>41</v>
      </c>
      <c r="C83">
        <v>462.31726070000002</v>
      </c>
      <c r="D83">
        <v>506.3086548</v>
      </c>
      <c r="E83">
        <v>37.447698116699897</v>
      </c>
      <c r="F83">
        <v>41.011001038799897</v>
      </c>
      <c r="H83">
        <v>469.40051751582303</v>
      </c>
      <c r="I83">
        <v>521.18154080338104</v>
      </c>
      <c r="K83">
        <f t="shared" si="12"/>
        <v>495.29102915960203</v>
      </c>
    </row>
    <row r="84" spans="1:11" x14ac:dyDescent="0.25">
      <c r="A84">
        <v>82</v>
      </c>
      <c r="B84">
        <v>41.5</v>
      </c>
      <c r="C84">
        <v>463.89474489999998</v>
      </c>
      <c r="D84">
        <v>513.20202640000002</v>
      </c>
      <c r="E84">
        <v>37.575474336899902</v>
      </c>
      <c r="F84">
        <v>41.569364138399997</v>
      </c>
      <c r="H84">
        <v>475.35990349753098</v>
      </c>
      <c r="I84">
        <v>527.99129197234902</v>
      </c>
      <c r="K84">
        <f t="shared" si="12"/>
        <v>501.67559773493997</v>
      </c>
    </row>
    <row r="85" spans="1:11" x14ac:dyDescent="0.25">
      <c r="A85">
        <v>83</v>
      </c>
      <c r="B85">
        <v>42</v>
      </c>
      <c r="C85">
        <v>476.76275629999998</v>
      </c>
      <c r="D85">
        <v>526.24487299999998</v>
      </c>
      <c r="E85">
        <v>38.617783260299902</v>
      </c>
      <c r="F85">
        <v>42.625834712999897</v>
      </c>
      <c r="H85">
        <v>481.18548613223197</v>
      </c>
      <c r="I85">
        <v>534.58869390198595</v>
      </c>
      <c r="K85">
        <f t="shared" si="12"/>
        <v>507.88709001710896</v>
      </c>
    </row>
    <row r="86" spans="1:11" x14ac:dyDescent="0.25">
      <c r="A86">
        <v>84</v>
      </c>
      <c r="B86">
        <v>42.5</v>
      </c>
      <c r="C86">
        <v>457.1867676</v>
      </c>
      <c r="D86">
        <v>527.7556763</v>
      </c>
      <c r="E86">
        <v>37.032128175599901</v>
      </c>
      <c r="F86">
        <v>42.748209780300002</v>
      </c>
      <c r="H86">
        <v>486.873969170365</v>
      </c>
      <c r="I86">
        <v>540.962176771646</v>
      </c>
      <c r="K86">
        <f t="shared" si="12"/>
        <v>513.91807297100547</v>
      </c>
    </row>
    <row r="87" spans="1:11" x14ac:dyDescent="0.25">
      <c r="A87">
        <v>85</v>
      </c>
      <c r="B87">
        <v>43</v>
      </c>
      <c r="C87">
        <v>467.00558469999999</v>
      </c>
      <c r="D87">
        <v>548.25317380000001</v>
      </c>
      <c r="E87">
        <v>37.827452360700001</v>
      </c>
      <c r="F87">
        <v>44.408507077799896</v>
      </c>
      <c r="H87">
        <v>492.422168301456</v>
      </c>
      <c r="I87">
        <v>547.10039875864697</v>
      </c>
      <c r="K87">
        <f t="shared" si="12"/>
        <v>519.76128353005151</v>
      </c>
    </row>
    <row r="88" spans="1:11" x14ac:dyDescent="0.25">
      <c r="A88">
        <v>86</v>
      </c>
      <c r="B88">
        <v>43.5</v>
      </c>
      <c r="C88">
        <v>478.41317750000002</v>
      </c>
      <c r="D88">
        <v>556.17840579999995</v>
      </c>
      <c r="E88">
        <v>38.751467377499999</v>
      </c>
      <c r="F88">
        <v>45.050450869800002</v>
      </c>
      <c r="H88">
        <v>497.82701686475099</v>
      </c>
      <c r="I88">
        <v>552.99231416614202</v>
      </c>
      <c r="K88">
        <f t="shared" si="12"/>
        <v>525.40966551544648</v>
      </c>
    </row>
    <row r="89" spans="1:11" x14ac:dyDescent="0.25">
      <c r="A89">
        <v>87</v>
      </c>
      <c r="B89">
        <v>44</v>
      </c>
      <c r="C89">
        <v>480.740387</v>
      </c>
      <c r="D89">
        <v>554.41448969999999</v>
      </c>
      <c r="E89">
        <v>38.939971346999997</v>
      </c>
      <c r="F89">
        <v>44.907573665699999</v>
      </c>
      <c r="H89">
        <v>503.08557275857498</v>
      </c>
      <c r="I89">
        <v>558.62724598034197</v>
      </c>
      <c r="K89">
        <f t="shared" si="12"/>
        <v>530.85640936945845</v>
      </c>
    </row>
    <row r="90" spans="1:11" x14ac:dyDescent="0.25">
      <c r="A90">
        <v>88</v>
      </c>
      <c r="B90">
        <v>44.5</v>
      </c>
      <c r="C90">
        <v>499.86639400000001</v>
      </c>
      <c r="D90">
        <v>566.35260010000002</v>
      </c>
      <c r="E90">
        <v>40.489177914000003</v>
      </c>
      <c r="F90">
        <v>45.874560608099998</v>
      </c>
      <c r="H90">
        <v>508.19502662358701</v>
      </c>
      <c r="I90">
        <v>563.99496296189204</v>
      </c>
      <c r="K90">
        <f t="shared" si="12"/>
        <v>536.0949947927395</v>
      </c>
    </row>
    <row r="91" spans="1:11" x14ac:dyDescent="0.25">
      <c r="A91">
        <v>89</v>
      </c>
      <c r="B91">
        <v>45</v>
      </c>
      <c r="C91">
        <v>502.60317989999999</v>
      </c>
      <c r="D91">
        <v>585.39086910000003</v>
      </c>
      <c r="E91">
        <v>40.7108575719</v>
      </c>
      <c r="F91">
        <v>47.416660397100003</v>
      </c>
      <c r="H91">
        <v>513.15271137518698</v>
      </c>
      <c r="I91">
        <v>569.08576137616296</v>
      </c>
      <c r="K91">
        <f t="shared" si="12"/>
        <v>541.11923637567497</v>
      </c>
    </row>
    <row r="92" spans="1:11" x14ac:dyDescent="0.25">
      <c r="A92">
        <v>90</v>
      </c>
      <c r="B92">
        <v>45.5</v>
      </c>
      <c r="C92">
        <v>515.35620119999999</v>
      </c>
      <c r="D92">
        <v>587.92132570000001</v>
      </c>
      <c r="E92">
        <v>41.7438522972</v>
      </c>
      <c r="F92">
        <v>47.621627381700002</v>
      </c>
      <c r="H92">
        <v>517.95611316019301</v>
      </c>
      <c r="I92">
        <v>573.89055146726503</v>
      </c>
      <c r="K92">
        <f t="shared" si="12"/>
        <v>545.92333231372902</v>
      </c>
    </row>
    <row r="93" spans="1:11" x14ac:dyDescent="0.25">
      <c r="A93">
        <v>91</v>
      </c>
      <c r="B93">
        <v>46</v>
      </c>
      <c r="C93">
        <v>532.99139400000001</v>
      </c>
      <c r="D93">
        <v>586.0819702</v>
      </c>
      <c r="E93">
        <v>43.172302913999999</v>
      </c>
      <c r="F93">
        <v>47.472639586200003</v>
      </c>
      <c r="H93">
        <v>522.60288381305497</v>
      </c>
      <c r="I93">
        <v>578.40094878055595</v>
      </c>
      <c r="K93">
        <f t="shared" si="12"/>
        <v>550.50191629680546</v>
      </c>
    </row>
    <row r="94" spans="1:11" x14ac:dyDescent="0.25">
      <c r="A94">
        <v>92</v>
      </c>
      <c r="B94">
        <v>46.5</v>
      </c>
      <c r="C94">
        <v>517.06671140000003</v>
      </c>
      <c r="D94">
        <v>605.58392330000004</v>
      </c>
      <c r="E94">
        <v>41.882403623400002</v>
      </c>
      <c r="F94">
        <v>49.052297787299999</v>
      </c>
      <c r="H94">
        <v>527.09085488674805</v>
      </c>
      <c r="I94">
        <v>582.60937043844001</v>
      </c>
      <c r="K94">
        <f t="shared" si="12"/>
        <v>554.85011266259403</v>
      </c>
    </row>
    <row r="95" spans="1:11" x14ac:dyDescent="0.25">
      <c r="A95">
        <v>93</v>
      </c>
      <c r="B95">
        <v>47</v>
      </c>
      <c r="C95">
        <v>519.78485109999997</v>
      </c>
      <c r="D95">
        <v>592.94470209999997</v>
      </c>
      <c r="E95">
        <v>42.1025729391</v>
      </c>
      <c r="F95">
        <v>48.028520870099896</v>
      </c>
      <c r="H95">
        <v>531.41805333358604</v>
      </c>
      <c r="I95">
        <v>586.50913647422999</v>
      </c>
      <c r="K95">
        <f t="shared" si="12"/>
        <v>558.96359490390796</v>
      </c>
    </row>
    <row r="96" spans="1:11" x14ac:dyDescent="0.25">
      <c r="A96">
        <v>94</v>
      </c>
      <c r="B96">
        <v>47.5</v>
      </c>
      <c r="C96">
        <v>531.4024048</v>
      </c>
      <c r="D96">
        <v>602.37951659999999</v>
      </c>
      <c r="E96">
        <v>43.0435947888</v>
      </c>
      <c r="F96">
        <v>48.792740844599997</v>
      </c>
      <c r="H96">
        <v>535.58271891110599</v>
      </c>
      <c r="I96">
        <v>590.09457632887404</v>
      </c>
      <c r="K96">
        <f t="shared" si="12"/>
        <v>562.83864761999007</v>
      </c>
    </row>
    <row r="97" spans="1:11" x14ac:dyDescent="0.25">
      <c r="A97">
        <v>95</v>
      </c>
      <c r="B97">
        <v>48</v>
      </c>
      <c r="C97">
        <v>544.62701419999996</v>
      </c>
      <c r="D97">
        <v>607.69805910000002</v>
      </c>
      <c r="E97">
        <v>44.114788150199999</v>
      </c>
      <c r="F97">
        <v>49.223542787100001</v>
      </c>
      <c r="H97">
        <v>539.58332338826995</v>
      </c>
      <c r="I97">
        <v>593.361140615316</v>
      </c>
      <c r="K97">
        <f t="shared" si="12"/>
        <v>566.47223200179292</v>
      </c>
    </row>
    <row r="98" spans="1:11" x14ac:dyDescent="0.25">
      <c r="A98">
        <v>96</v>
      </c>
      <c r="B98">
        <v>48.5</v>
      </c>
      <c r="C98">
        <v>558.64984130000005</v>
      </c>
      <c r="D98">
        <v>607.99212650000004</v>
      </c>
      <c r="E98">
        <v>45.250637145299997</v>
      </c>
      <c r="F98">
        <v>49.247362246500003</v>
      </c>
      <c r="H98">
        <v>543.41859162712899</v>
      </c>
      <c r="I98">
        <v>596.30551825529005</v>
      </c>
      <c r="K98">
        <f t="shared" si="12"/>
        <v>569.86205494120952</v>
      </c>
    </row>
    <row r="99" spans="1:11" x14ac:dyDescent="0.25">
      <c r="A99">
        <v>97</v>
      </c>
      <c r="B99">
        <v>49</v>
      </c>
      <c r="C99">
        <v>564.73657230000003</v>
      </c>
      <c r="D99">
        <v>606.85662839999998</v>
      </c>
      <c r="E99">
        <v>45.7436623563</v>
      </c>
      <c r="F99">
        <v>49.155386900399897</v>
      </c>
      <c r="H99">
        <v>547.087524615201</v>
      </c>
      <c r="I99">
        <v>598.92575909332095</v>
      </c>
      <c r="K99">
        <f t="shared" si="12"/>
        <v>573.00664185426103</v>
      </c>
    </row>
    <row r="100" spans="1:11" x14ac:dyDescent="0.25">
      <c r="A100">
        <v>98</v>
      </c>
      <c r="B100">
        <v>49.5</v>
      </c>
      <c r="C100">
        <v>556.10668950000002</v>
      </c>
      <c r="D100">
        <v>609.45837400000005</v>
      </c>
      <c r="E100">
        <v>45.044641849500003</v>
      </c>
      <c r="F100">
        <v>49.366128293999999</v>
      </c>
      <c r="H100">
        <v>550.58942452369001</v>
      </c>
      <c r="I100">
        <v>601.22140209273596</v>
      </c>
      <c r="K100">
        <f t="shared" si="12"/>
        <v>575.90541330821293</v>
      </c>
    </row>
    <row r="101" spans="1:11" x14ac:dyDescent="0.25">
      <c r="A101">
        <v>99</v>
      </c>
      <c r="B101">
        <v>50</v>
      </c>
      <c r="C101">
        <v>570.78997800000002</v>
      </c>
      <c r="D101">
        <v>609.90649410000003</v>
      </c>
      <c r="E101">
        <v>46.233988218</v>
      </c>
      <c r="F101">
        <v>49.402426022100002</v>
      </c>
      <c r="H101">
        <v>553.92392186682002</v>
      </c>
      <c r="I101">
        <v>603.19360921844395</v>
      </c>
      <c r="K101">
        <f t="shared" si="12"/>
        <v>578.55876554263205</v>
      </c>
    </row>
    <row r="102" spans="1:11" x14ac:dyDescent="0.25">
      <c r="A102">
        <v>100</v>
      </c>
      <c r="B102">
        <v>50</v>
      </c>
      <c r="C102">
        <v>563.68756099999996</v>
      </c>
      <c r="D102">
        <v>598.79516599999999</v>
      </c>
      <c r="E102">
        <v>45.6586924409999</v>
      </c>
      <c r="F102">
        <v>48.502408445999997</v>
      </c>
      <c r="H102">
        <v>557.091004837421</v>
      </c>
      <c r="I102">
        <v>604.84530511129901</v>
      </c>
      <c r="K102">
        <f t="shared" si="12"/>
        <v>580.96815497436</v>
      </c>
    </row>
    <row r="103" spans="1:11" x14ac:dyDescent="0.25">
      <c r="A103">
        <v>101</v>
      </c>
      <c r="B103">
        <v>50</v>
      </c>
      <c r="C103">
        <v>576.97851560000004</v>
      </c>
      <c r="D103">
        <v>602.92840579999995</v>
      </c>
      <c r="E103">
        <v>46.735259763599998</v>
      </c>
      <c r="F103">
        <v>48.8372008698</v>
      </c>
      <c r="H103">
        <v>560.09105089398804</v>
      </c>
      <c r="I103">
        <v>606.18132265881104</v>
      </c>
      <c r="K103">
        <f t="shared" si="12"/>
        <v>583.13618677639954</v>
      </c>
    </row>
    <row r="104" spans="1:11" x14ac:dyDescent="0.25">
      <c r="A104">
        <v>102</v>
      </c>
      <c r="B104">
        <v>50</v>
      </c>
      <c r="C104">
        <v>565.90423580000004</v>
      </c>
      <c r="D104">
        <v>595.18847659999994</v>
      </c>
      <c r="E104">
        <v>45.838243099800003</v>
      </c>
      <c r="F104">
        <v>48.210266604599902</v>
      </c>
      <c r="H104">
        <v>562.92486067439995</v>
      </c>
      <c r="I104">
        <v>607.20855456700895</v>
      </c>
      <c r="K104">
        <f t="shared" si="12"/>
        <v>585.06670762070439</v>
      </c>
    </row>
    <row r="105" spans="1:11" x14ac:dyDescent="0.25">
      <c r="A105">
        <v>103</v>
      </c>
      <c r="B105">
        <v>50</v>
      </c>
      <c r="C105">
        <v>583.18524170000001</v>
      </c>
      <c r="D105">
        <v>606.44061280000005</v>
      </c>
      <c r="E105">
        <v>47.238004577700003</v>
      </c>
      <c r="F105">
        <v>49.121689636799999</v>
      </c>
      <c r="H105">
        <v>565.59369431151799</v>
      </c>
      <c r="I105">
        <v>607.93611103821104</v>
      </c>
      <c r="K105">
        <f t="shared" si="12"/>
        <v>586.76490267486452</v>
      </c>
    </row>
    <row r="106" spans="1:11" x14ac:dyDescent="0.25">
      <c r="A106">
        <v>104</v>
      </c>
      <c r="B106">
        <v>50</v>
      </c>
      <c r="C106">
        <v>583.60919190000004</v>
      </c>
      <c r="D106">
        <v>592.48382570000001</v>
      </c>
      <c r="E106">
        <v>47.272344543899997</v>
      </c>
      <c r="F106">
        <v>47.991189881700002</v>
      </c>
      <c r="H106">
        <v>568.099310225826</v>
      </c>
      <c r="I106">
        <v>608.37548365952603</v>
      </c>
      <c r="K106">
        <f t="shared" si="12"/>
        <v>588.23739694267601</v>
      </c>
    </row>
    <row r="107" spans="1:11" x14ac:dyDescent="0.25">
      <c r="A107">
        <v>105</v>
      </c>
      <c r="B107">
        <v>50</v>
      </c>
      <c r="C107">
        <v>571.90246579999996</v>
      </c>
      <c r="D107">
        <v>601.69964600000003</v>
      </c>
      <c r="E107">
        <v>46.324099729799997</v>
      </c>
      <c r="F107">
        <v>48.737671325999997</v>
      </c>
      <c r="H107">
        <v>570.44400647030795</v>
      </c>
      <c r="I107">
        <v>608.54071560684804</v>
      </c>
      <c r="K107">
        <f t="shared" si="12"/>
        <v>589.492361038578</v>
      </c>
    </row>
    <row r="108" spans="1:11" x14ac:dyDescent="0.25">
      <c r="A108">
        <v>106</v>
      </c>
      <c r="B108">
        <v>50</v>
      </c>
      <c r="C108">
        <v>578.20886229999996</v>
      </c>
      <c r="D108">
        <v>604.01580809999996</v>
      </c>
      <c r="E108">
        <v>46.834917846300002</v>
      </c>
      <c r="F108">
        <v>48.925280456099998</v>
      </c>
      <c r="H108">
        <v>572.63066470285298</v>
      </c>
      <c r="I108">
        <v>608.44857826912903</v>
      </c>
      <c r="K108">
        <f t="shared" si="12"/>
        <v>590.53962148599101</v>
      </c>
    </row>
    <row r="109" spans="1:11" x14ac:dyDescent="0.25">
      <c r="A109">
        <v>107</v>
      </c>
      <c r="B109">
        <v>50</v>
      </c>
      <c r="C109">
        <v>588.99963379999997</v>
      </c>
      <c r="D109">
        <v>615.31518549999998</v>
      </c>
      <c r="E109">
        <v>47.708970337799997</v>
      </c>
      <c r="F109">
        <v>49.840530025499902</v>
      </c>
      <c r="H109">
        <v>574.66279686118003</v>
      </c>
      <c r="I109">
        <v>608.11875439772598</v>
      </c>
      <c r="K109">
        <f t="shared" si="12"/>
        <v>591.39077562945295</v>
      </c>
    </row>
    <row r="110" spans="1:11" x14ac:dyDescent="0.25">
      <c r="A110">
        <v>108</v>
      </c>
      <c r="B110">
        <v>50</v>
      </c>
      <c r="C110">
        <v>565.74224849999996</v>
      </c>
      <c r="D110">
        <v>577.57769780000001</v>
      </c>
      <c r="E110">
        <v>45.825122128499899</v>
      </c>
      <c r="F110">
        <v>46.7837935218</v>
      </c>
      <c r="H110">
        <v>576.54459461574004</v>
      </c>
      <c r="I110">
        <v>607.57402788560398</v>
      </c>
      <c r="K110">
        <f t="shared" si="12"/>
        <v>592.05931125067195</v>
      </c>
    </row>
    <row r="111" spans="1:11" x14ac:dyDescent="0.25">
      <c r="A111">
        <v>109</v>
      </c>
      <c r="B111">
        <v>50</v>
      </c>
      <c r="C111">
        <v>583.48120119999999</v>
      </c>
      <c r="D111">
        <v>590.38055420000001</v>
      </c>
      <c r="E111">
        <v>47.261977297199998</v>
      </c>
      <c r="F111">
        <v>47.820824890200001</v>
      </c>
      <c r="H111">
        <v>578.28098167556095</v>
      </c>
      <c r="I111">
        <v>606.840480281179</v>
      </c>
      <c r="K111">
        <f t="shared" si="12"/>
        <v>592.56073097836997</v>
      </c>
    </row>
    <row r="112" spans="1:11" x14ac:dyDescent="0.25">
      <c r="A112">
        <v>110</v>
      </c>
      <c r="B112">
        <v>50</v>
      </c>
      <c r="C112">
        <v>584.72851560000004</v>
      </c>
      <c r="D112">
        <v>594.95703130000004</v>
      </c>
      <c r="E112">
        <v>47.363009763599997</v>
      </c>
      <c r="F112">
        <v>48.191519535300003</v>
      </c>
      <c r="H112">
        <v>579.87766902235899</v>
      </c>
      <c r="I112">
        <v>605.94769414158395</v>
      </c>
      <c r="K112">
        <f t="shared" si="12"/>
        <v>592.91268158197147</v>
      </c>
    </row>
    <row r="113" spans="1:11" x14ac:dyDescent="0.25">
      <c r="A113">
        <v>111</v>
      </c>
      <c r="B113">
        <v>50</v>
      </c>
      <c r="C113">
        <v>561.58917240000005</v>
      </c>
      <c r="D113">
        <v>611.79656980000004</v>
      </c>
      <c r="E113">
        <v>45.488722964399997</v>
      </c>
      <c r="F113">
        <v>49.555522153799998</v>
      </c>
      <c r="H113">
        <v>581.34121314812603</v>
      </c>
      <c r="I113">
        <v>604.92896333014698</v>
      </c>
      <c r="K113">
        <f t="shared" si="12"/>
        <v>593.13508823913651</v>
      </c>
    </row>
    <row r="114" spans="1:11" x14ac:dyDescent="0.25">
      <c r="A114">
        <v>112</v>
      </c>
      <c r="B114">
        <v>50</v>
      </c>
      <c r="C114">
        <v>578.56005860000005</v>
      </c>
      <c r="D114">
        <v>607.04779050000002</v>
      </c>
      <c r="E114">
        <v>46.863364746599999</v>
      </c>
      <c r="F114">
        <v>49.170871030500003</v>
      </c>
      <c r="H114">
        <v>582.67907737125495</v>
      </c>
      <c r="I114">
        <v>603.82151036288099</v>
      </c>
      <c r="K114">
        <f t="shared" si="12"/>
        <v>593.25029386706797</v>
      </c>
    </row>
    <row r="115" spans="1:11" x14ac:dyDescent="0.25">
      <c r="A115">
        <v>113</v>
      </c>
      <c r="B115">
        <v>50</v>
      </c>
      <c r="C115">
        <v>584.04272460000004</v>
      </c>
      <c r="D115">
        <v>606.27252199999998</v>
      </c>
      <c r="E115">
        <v>47.307460692600003</v>
      </c>
      <c r="F115">
        <v>49.108074281999997</v>
      </c>
      <c r="H115">
        <v>583.89969630656196</v>
      </c>
      <c r="I115">
        <v>602.66671090872399</v>
      </c>
      <c r="K115">
        <f t="shared" si="12"/>
        <v>593.28320360764292</v>
      </c>
    </row>
    <row r="116" spans="1:11" x14ac:dyDescent="0.25">
      <c r="A116">
        <v>114</v>
      </c>
      <c r="B116">
        <v>50</v>
      </c>
      <c r="C116">
        <v>573.34613039999999</v>
      </c>
      <c r="D116">
        <v>607.89868160000003</v>
      </c>
      <c r="E116">
        <v>46.441036562400001</v>
      </c>
      <c r="F116">
        <v>49.239793209600002</v>
      </c>
      <c r="H116">
        <v>585.01254356433105</v>
      </c>
      <c r="I116">
        <v>601.51032554839799</v>
      </c>
      <c r="K116">
        <f t="shared" si="12"/>
        <v>593.26143455636452</v>
      </c>
    </row>
    <row r="117" spans="1:11" x14ac:dyDescent="0.25">
      <c r="A117">
        <v>115</v>
      </c>
      <c r="B117">
        <v>50</v>
      </c>
      <c r="C117">
        <v>589.61853029999997</v>
      </c>
      <c r="D117">
        <v>607.12292479999996</v>
      </c>
      <c r="E117">
        <v>47.759100954300003</v>
      </c>
      <c r="F117">
        <v>49.176956908800001</v>
      </c>
      <c r="H117">
        <v>586.02820275350405</v>
      </c>
      <c r="I117">
        <v>600.40273889656601</v>
      </c>
      <c r="K117">
        <f t="shared" si="12"/>
        <v>593.21547082503503</v>
      </c>
    </row>
    <row r="118" spans="1:11" x14ac:dyDescent="0.25">
      <c r="A118">
        <v>116</v>
      </c>
      <c r="B118">
        <v>50</v>
      </c>
      <c r="C118">
        <v>590.15893549999998</v>
      </c>
      <c r="D118">
        <v>604.29443360000005</v>
      </c>
      <c r="E118">
        <v>47.802873775499997</v>
      </c>
      <c r="F118">
        <v>48.947849121600001</v>
      </c>
      <c r="H118">
        <v>586.95844186438205</v>
      </c>
      <c r="I118">
        <v>599.399206192169</v>
      </c>
      <c r="K118">
        <f t="shared" si="12"/>
        <v>593.17882402827559</v>
      </c>
    </row>
    <row r="119" spans="1:11" x14ac:dyDescent="0.25">
      <c r="A119">
        <v>117</v>
      </c>
      <c r="B119">
        <v>50</v>
      </c>
      <c r="C119">
        <v>579.67858890000002</v>
      </c>
      <c r="D119">
        <v>594.39605710000001</v>
      </c>
      <c r="E119">
        <v>46.9539657009</v>
      </c>
      <c r="F119">
        <v>48.146080625099998</v>
      </c>
      <c r="H119">
        <v>587.81629110585197</v>
      </c>
      <c r="I119">
        <v>598.56010746169102</v>
      </c>
      <c r="K119">
        <f t="shared" si="12"/>
        <v>593.1881992837715</v>
      </c>
    </row>
    <row r="120" spans="1:11" x14ac:dyDescent="0.25">
      <c r="A120">
        <v>118</v>
      </c>
      <c r="B120">
        <v>50</v>
      </c>
      <c r="C120">
        <v>575.52050780000002</v>
      </c>
      <c r="D120">
        <v>597.50579830000004</v>
      </c>
      <c r="E120">
        <v>46.617161131800003</v>
      </c>
      <c r="F120">
        <v>48.3979696623</v>
      </c>
      <c r="H120">
        <v>588.61612427248201</v>
      </c>
      <c r="I120">
        <v>597.95120936008698</v>
      </c>
      <c r="K120">
        <f t="shared" si="12"/>
        <v>593.28366681628449</v>
      </c>
    </row>
    <row r="121" spans="1:11" x14ac:dyDescent="0.25">
      <c r="A121">
        <v>119</v>
      </c>
      <c r="B121">
        <v>50</v>
      </c>
      <c r="C121">
        <v>581.46856690000004</v>
      </c>
      <c r="D121">
        <v>609.16040039999996</v>
      </c>
      <c r="E121">
        <v>47.098953918900001</v>
      </c>
      <c r="F121">
        <v>49.341992432399998</v>
      </c>
      <c r="H121">
        <v>589.37374371655505</v>
      </c>
      <c r="I121">
        <v>597.64393479428099</v>
      </c>
      <c r="K121">
        <f t="shared" si="12"/>
        <v>593.50883925541802</v>
      </c>
    </row>
    <row r="122" spans="1:11" x14ac:dyDescent="0.25">
      <c r="A122">
        <v>120</v>
      </c>
      <c r="B122">
        <v>50</v>
      </c>
      <c r="C122">
        <v>575.74548340000001</v>
      </c>
      <c r="D122">
        <v>594.95202640000002</v>
      </c>
      <c r="E122">
        <v>46.635384155399997</v>
      </c>
      <c r="F122">
        <v>48.191114138400003</v>
      </c>
      <c r="H122">
        <v>590.10646900038296</v>
      </c>
      <c r="I122">
        <v>597.71564043388105</v>
      </c>
      <c r="K122">
        <f t="shared" si="12"/>
        <v>593.91105471713195</v>
      </c>
    </row>
    <row r="123" spans="1:11" x14ac:dyDescent="0.25">
      <c r="A123">
        <v>121</v>
      </c>
      <c r="B123">
        <v>50</v>
      </c>
      <c r="C123">
        <v>603.81567380000001</v>
      </c>
      <c r="D123">
        <v>594.48248290000004</v>
      </c>
      <c r="E123">
        <v>48.909069577799997</v>
      </c>
      <c r="F123">
        <v>48.153081114899997</v>
      </c>
      <c r="H123">
        <v>590.83322930395195</v>
      </c>
      <c r="I123">
        <v>598.24990221399503</v>
      </c>
      <c r="K123">
        <f t="shared" si="12"/>
        <v>594.54156575897355</v>
      </c>
    </row>
    <row r="124" spans="1:11" x14ac:dyDescent="0.25">
      <c r="A124">
        <v>122</v>
      </c>
      <c r="B124">
        <v>50</v>
      </c>
      <c r="C124">
        <v>606.90332030000002</v>
      </c>
      <c r="D124">
        <v>609.40533449999998</v>
      </c>
      <c r="E124">
        <v>49.159168944299999</v>
      </c>
      <c r="F124">
        <v>49.361832094499903</v>
      </c>
      <c r="H124">
        <v>591.57465966316397</v>
      </c>
      <c r="I124">
        <v>599.336808934906</v>
      </c>
      <c r="K124">
        <f t="shared" si="12"/>
        <v>595.45573429903493</v>
      </c>
    </row>
    <row r="125" spans="1:11" x14ac:dyDescent="0.25">
      <c r="A125">
        <v>123</v>
      </c>
      <c r="B125">
        <v>50</v>
      </c>
      <c r="C125">
        <v>588.78027340000006</v>
      </c>
      <c r="D125">
        <v>614.29211429999998</v>
      </c>
      <c r="E125">
        <v>47.691202145399998</v>
      </c>
      <c r="F125">
        <v>49.757661258299997</v>
      </c>
      <c r="H125">
        <v>592.35320111390297</v>
      </c>
      <c r="I125">
        <v>601.07326406336597</v>
      </c>
      <c r="K125">
        <f t="shared" si="12"/>
        <v>596.71323258863447</v>
      </c>
    </row>
    <row r="126" spans="1:11" x14ac:dyDescent="0.25">
      <c r="A126">
        <v>124</v>
      </c>
      <c r="B126">
        <v>50</v>
      </c>
      <c r="C126">
        <v>582.25299070000005</v>
      </c>
      <c r="D126">
        <v>599.39282230000003</v>
      </c>
      <c r="E126">
        <v>47.162492246699998</v>
      </c>
      <c r="F126">
        <v>48.550818606299998</v>
      </c>
      <c r="H126">
        <v>593.193204817062</v>
      </c>
      <c r="I126">
        <v>603.56329584031596</v>
      </c>
      <c r="K126">
        <f t="shared" si="12"/>
        <v>598.37825032868898</v>
      </c>
    </row>
    <row r="127" spans="1:11" x14ac:dyDescent="0.25">
      <c r="A127">
        <v>125</v>
      </c>
      <c r="B127">
        <v>50</v>
      </c>
      <c r="C127">
        <v>578.86474610000005</v>
      </c>
      <c r="D127">
        <v>595.13165279999998</v>
      </c>
      <c r="E127">
        <v>46.888044434100003</v>
      </c>
      <c r="F127">
        <v>48.205663876799903</v>
      </c>
      <c r="H127">
        <v>594.12104023971494</v>
      </c>
      <c r="I127">
        <v>606.91837579985895</v>
      </c>
      <c r="K127">
        <f t="shared" si="12"/>
        <v>600.519708019787</v>
      </c>
    </row>
    <row r="128" spans="1:11" x14ac:dyDescent="0.25">
      <c r="A128">
        <v>126</v>
      </c>
      <c r="B128">
        <v>50</v>
      </c>
      <c r="C128">
        <v>608.77453609999998</v>
      </c>
      <c r="D128">
        <v>619.41558840000005</v>
      </c>
      <c r="E128">
        <v>49.310737424099997</v>
      </c>
      <c r="F128">
        <v>50.1726626604</v>
      </c>
      <c r="H128">
        <v>595.16520746776496</v>
      </c>
      <c r="I128">
        <v>611.25774580416498</v>
      </c>
      <c r="K128">
        <f t="shared" si="12"/>
        <v>603.21147663596503</v>
      </c>
    </row>
    <row r="129" spans="1:11" x14ac:dyDescent="0.25">
      <c r="A129">
        <v>127</v>
      </c>
      <c r="B129">
        <v>50</v>
      </c>
      <c r="C129">
        <v>608.15130620000002</v>
      </c>
      <c r="D129">
        <v>607.51110840000001</v>
      </c>
      <c r="E129">
        <v>49.2602558022</v>
      </c>
      <c r="F129">
        <v>49.208399780400001</v>
      </c>
      <c r="H129">
        <v>596.35645372505905</v>
      </c>
      <c r="I129">
        <v>616.70875369918394</v>
      </c>
      <c r="K129">
        <f t="shared" si="12"/>
        <v>606.5326037121215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SpeedTableTrimTestWithPolynomia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alger_p@pacbell.net</cp:lastModifiedBy>
  <dcterms:created xsi:type="dcterms:W3CDTF">2023-09-02T21:11:04Z</dcterms:created>
  <dcterms:modified xsi:type="dcterms:W3CDTF">2023-09-02T22:01:35Z</dcterms:modified>
</cp:coreProperties>
</file>