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ricp\AlgoHive\Documentation\"/>
    </mc:Choice>
  </mc:AlternateContent>
  <xr:revisionPtr revIDLastSave="0" documentId="13_ncr:1_{DFA3311B-4466-477C-A91C-8EA081A5D562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B34" i="1"/>
  <c r="B5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I3" i="1" a="1"/>
  <c r="I3" i="1" s="1"/>
  <c r="I6" i="1"/>
  <c r="I5" i="1" a="1"/>
  <c r="I5" i="1" s="1"/>
  <c r="I4" i="1"/>
  <c r="B56" i="1" l="1"/>
  <c r="B57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<sst xmlns="http://schemas.openxmlformats.org/spreadsheetml/2006/main" count="68" uniqueCount="46">
  <si>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</si>
  <si>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</si>
  <si>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</si>
  <si>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</si>
  <si>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</si>
  <si>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</si>
  <si>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</si>
  <si>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</si>
  <si>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</si>
  <si>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</si>
  <si>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</si>
  <si>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</si>
  <si>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</si>
  <si>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</si>
  <si>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</si>
  <si>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</si>
  <si>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</si>
  <si>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</si>
  <si>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</si>
  <si>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</si>
  <si>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</si>
  <si>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</si>
  <si>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</si>
  <si>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</si>
  <si>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</si>
  <si>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</si>
  <si>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</si>
  <si>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</si>
  <si>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</si>
  <si>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</si>
  <si>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</si>
  <si>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</si>
  <si>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</si>
  <si>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</si>
  <si>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</si>
  <si>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</si>
  <si>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</si>
  <si>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ATTEMPTS</t>
  </si>
  <si>
    <t>MAXIMUM</t>
  </si>
  <si>
    <t>MAX_TWO_PARTS</t>
  </si>
  <si>
    <t>MOYENNE</t>
  </si>
  <si>
    <t>MAXIMUM NOTE</t>
  </si>
  <si>
    <t>FINAL_SCORE</t>
  </si>
  <si>
    <t>GRADE</t>
  </si>
  <si>
    <t>Valeur Utilisateur :</t>
  </si>
  <si>
    <t>&lt;------   /!\ GRADE User calculée automatiquement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</si>
</sst>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/>
    <xf numFmtId="0" fontId="1" fillId="2" borderId="1" xfId="0" applyFont="1" applyFill="1" applyBorder="1"/>
    <xf numFmtId="0" fontId="1" fillId="1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13" borderId="1" xfId="0" applyFill="1" applyBorder="1"/>
    <xf numFmtId="0" fontId="1" fillId="10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58"/>
  <sheetViews>
    <sheetView tabSelected="1" topLeftCell="A34" workbookViewId="0">
      <selection activeCell="F51" sqref="F51"/>
    </sheetView>
  </sheetViews>
  <sheetFormatPr baseColWidth="10" defaultRowHeight="14.4" x14ac:dyDescent="0.3"/>
  <cols>
    <col min="1" max="1" width="17.5546875" customWidth="1"/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0</v>
      </c>
      <c r="B2" s="8">
        <v>1</v>
      </c>
      <c r="C2" s="3">
        <v>15</v>
      </c>
      <c r="D2" s="11"/>
      <c r="G2" s="19" t="s">
        <v>1</v>
      </c>
      <c r="H2" s="2" t="s">
        <v>3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65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9</v>
      </c>
      <c r="I4" s="18" t="str">
        <f>_xlfn.CONCAT("1.",IF((H4)&lt;10,_xlfn.CONCAT("0",H4),H4))</f>
        <v>1.09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15</v>
      </c>
      <c r="I5" s="18" cm="1">
        <f t="array" ref="I5">_xlfn.XLOOKUP(H2&amp;H5,A15:A23&amp;B15:B23,C15:C23,0,)</f>
        <v>20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37</v>
      </c>
      <c r="H6" s="2">
        <v>0</v>
      </c>
      <c r="I6" s="18">
        <f>_xlfn.XLOOKUP(H6,A10:A12,B10:B12,0,)</f>
        <v>0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92.65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30" t="s">
        <v>25</v>
      </c>
      <c r="C26" s="30"/>
      <c r="D26" s="11"/>
    </row>
    <row r="27" spans="1:6" x14ac:dyDescent="0.3">
      <c r="A27" s="16">
        <v>1</v>
      </c>
      <c r="B27" s="30" t="s">
        <v>26</v>
      </c>
      <c r="C27" s="30"/>
      <c r="D27" s="11"/>
    </row>
    <row r="28" spans="1:6" x14ac:dyDescent="0.3">
      <c r="A28" s="16">
        <v>2</v>
      </c>
      <c r="B28" s="30" t="s">
        <v>27</v>
      </c>
      <c r="C28" s="30"/>
      <c r="D28" s="11"/>
    </row>
    <row r="29" spans="1:6" x14ac:dyDescent="0.3">
      <c r="A29" s="37" t="s">
        <v>29</v>
      </c>
      <c r="B29" s="37"/>
      <c r="C29" s="37"/>
      <c r="D29" s="11"/>
    </row>
    <row r="30" spans="1:6" x14ac:dyDescent="0.3">
      <c r="A30" s="16">
        <v>10</v>
      </c>
      <c r="B30" s="30" t="s">
        <v>28</v>
      </c>
      <c r="C30" s="30"/>
      <c r="D30" s="11"/>
    </row>
    <row r="31" spans="1:6" x14ac:dyDescent="0.3">
      <c r="A31" s="36" t="s">
        <v>29</v>
      </c>
      <c r="B31" s="36"/>
      <c r="C31" s="36"/>
      <c r="D31" s="11"/>
    </row>
    <row r="32" spans="1:6" ht="9" customHeight="1" x14ac:dyDescent="0.3">
      <c r="A32" s="12"/>
      <c r="B32" s="12"/>
      <c r="C32" s="12"/>
      <c r="D32" s="11"/>
    </row>
    <row r="33" spans="1:4" x14ac:dyDescent="0.3">
      <c r="A33" s="4" t="s">
        <v>21</v>
      </c>
      <c r="B33" s="34" t="s">
        <v>39</v>
      </c>
      <c r="C33" s="35"/>
      <c r="D33" s="11"/>
    </row>
    <row r="34" spans="1:4" x14ac:dyDescent="0.3">
      <c r="A34" s="2">
        <v>1</v>
      </c>
      <c r="B34" s="30">
        <f>((C2+C15)*1.01) + ((C3+C15)*1.01)</f>
        <v>90.9</v>
      </c>
      <c r="C34" s="30"/>
      <c r="D34" s="11"/>
    </row>
    <row r="35" spans="1:4" x14ac:dyDescent="0.3">
      <c r="A35" s="2">
        <v>2</v>
      </c>
      <c r="B35" s="30">
        <f>((C2+C15)*1.02) + ((C3+C15)*1.02)</f>
        <v>91.800000000000011</v>
      </c>
      <c r="C35" s="30"/>
      <c r="D35" s="11"/>
    </row>
    <row r="36" spans="1:4" x14ac:dyDescent="0.3">
      <c r="A36" s="2">
        <v>3</v>
      </c>
      <c r="B36" s="30">
        <f>((C2+C15)*1.03) + ((C3+C15)*1.03)</f>
        <v>92.7</v>
      </c>
      <c r="C36" s="30"/>
      <c r="D36" s="11"/>
    </row>
    <row r="37" spans="1:4" x14ac:dyDescent="0.3">
      <c r="A37" s="2">
        <v>4</v>
      </c>
      <c r="B37" s="30">
        <f>((C2+C15)*1.04) + ((C3+C15)*1.04)</f>
        <v>93.6</v>
      </c>
      <c r="C37" s="30"/>
      <c r="D37" s="11"/>
    </row>
    <row r="38" spans="1:4" x14ac:dyDescent="0.3">
      <c r="A38" s="2">
        <v>5</v>
      </c>
      <c r="B38" s="30">
        <f>((C2+C15)*1.05) + ((C3+C15)*1.05)</f>
        <v>94.5</v>
      </c>
      <c r="C38" s="30"/>
      <c r="D38" s="11"/>
    </row>
    <row r="39" spans="1:4" x14ac:dyDescent="0.3">
      <c r="A39" s="2">
        <v>6</v>
      </c>
      <c r="B39" s="30">
        <f>((C4+C18)*1.06) + ((C5+C18)*1.06)</f>
        <v>148.4</v>
      </c>
      <c r="C39" s="30"/>
      <c r="D39" s="11"/>
    </row>
    <row r="40" spans="1:4" x14ac:dyDescent="0.3">
      <c r="A40" s="2">
        <v>7</v>
      </c>
      <c r="B40" s="30">
        <f>((C4+C18)*1.07) + ((C5+C18)*1.07)</f>
        <v>149.80000000000001</v>
      </c>
      <c r="C40" s="30"/>
      <c r="D40" s="11"/>
    </row>
    <row r="41" spans="1:4" x14ac:dyDescent="0.3">
      <c r="A41" s="2">
        <v>8</v>
      </c>
      <c r="B41" s="30">
        <f>((C4+C18)*1.08) + ((C5+C18)*1.08)</f>
        <v>151.20000000000002</v>
      </c>
      <c r="C41" s="30"/>
      <c r="D41" s="11"/>
    </row>
    <row r="42" spans="1:4" x14ac:dyDescent="0.3">
      <c r="A42" s="2">
        <v>9</v>
      </c>
      <c r="B42" s="30">
        <f>((C4+C18)*1.09) + ((C5+C18)*1.09)</f>
        <v>152.60000000000002</v>
      </c>
      <c r="C42" s="30"/>
      <c r="D42" s="11"/>
    </row>
    <row r="43" spans="1:4" x14ac:dyDescent="0.3">
      <c r="A43" s="2">
        <v>10</v>
      </c>
      <c r="B43" s="30">
        <f>((C4+C18)*1.1) + ((C5+C18)*1.1)</f>
        <v>154.00000000000003</v>
      </c>
      <c r="C43" s="30"/>
      <c r="D43" s="11"/>
    </row>
    <row r="44" spans="1:4" x14ac:dyDescent="0.3">
      <c r="A44" s="2">
        <v>11</v>
      </c>
      <c r="B44" s="30">
        <f>((C4+C18)*1.11) + ((C5+C18)*1.11)</f>
        <v>155.4</v>
      </c>
      <c r="C44" s="30"/>
      <c r="D44" s="11"/>
    </row>
    <row r="45" spans="1:4" x14ac:dyDescent="0.3">
      <c r="A45" s="2">
        <v>12</v>
      </c>
      <c r="B45" s="30">
        <f>((C6+C21)*1.12) + ((C7+C21)*1.12)</f>
        <v>392</v>
      </c>
      <c r="C45" s="30"/>
      <c r="D45" s="11"/>
    </row>
    <row r="46" spans="1:4" x14ac:dyDescent="0.3">
      <c r="A46" s="2">
        <v>13</v>
      </c>
      <c r="B46" s="30">
        <f>((C6+C21)*1.13) + ((C7+C21)*1.13)</f>
        <v>395.5</v>
      </c>
      <c r="C46" s="30"/>
      <c r="D46" s="11"/>
    </row>
    <row r="47" spans="1:4" x14ac:dyDescent="0.3">
      <c r="A47" s="2">
        <v>14</v>
      </c>
      <c r="B47" s="30">
        <f>((C6+C21)*1.14) + ((C7+C21)*1.14)</f>
        <v>399</v>
      </c>
      <c r="C47" s="30"/>
      <c r="D47" s="11"/>
    </row>
    <row r="48" spans="1:4" x14ac:dyDescent="0.3">
      <c r="A48" s="2">
        <v>15</v>
      </c>
      <c r="B48" s="30">
        <f>((C6+C21)*1.15) + ((C7+C21)*1.15)</f>
        <v>402.5</v>
      </c>
      <c r="C48" s="30"/>
      <c r="D48" s="11"/>
    </row>
    <row r="49" spans="1:9" x14ac:dyDescent="0.3">
      <c r="A49" s="2">
        <v>16</v>
      </c>
      <c r="B49" s="30">
        <f>((C6+C21)*1.16) + ((C7+C21)*1.16)</f>
        <v>406</v>
      </c>
      <c r="C49" s="30"/>
      <c r="D49" s="11"/>
    </row>
    <row r="50" spans="1:9" x14ac:dyDescent="0.3">
      <c r="A50" s="23" t="s">
        <v>40</v>
      </c>
      <c r="B50" s="31">
        <v>350</v>
      </c>
      <c r="C50" s="31"/>
      <c r="D50" s="11"/>
      <c r="E50" s="29"/>
      <c r="F50" s="29"/>
      <c r="G50" s="29"/>
      <c r="H50" s="29"/>
    </row>
    <row r="51" spans="1:9" x14ac:dyDescent="0.3">
      <c r="A51" s="22" t="s">
        <v>41</v>
      </c>
      <c r="B51" s="32">
        <v>1000</v>
      </c>
      <c r="C51" s="32"/>
      <c r="D51" s="11"/>
    </row>
    <row r="52" spans="1:9" x14ac:dyDescent="0.3">
      <c r="A52" s="21" t="s">
        <v>38</v>
      </c>
      <c r="B52" s="33">
        <f>SUM(B34:B49)</f>
        <v>3369.9</v>
      </c>
      <c r="C52" s="33"/>
      <c r="D52" s="11"/>
    </row>
    <row r="53" spans="1:9" x14ac:dyDescent="0.3">
      <c r="A53" s="11"/>
      <c r="B53" s="12"/>
      <c r="C53" s="12"/>
      <c r="D53" s="11"/>
    </row>
    <row r="54" spans="1:9" x14ac:dyDescent="0.3">
      <c r="A54" s="26"/>
      <c r="B54" s="4" t="s">
        <v>42</v>
      </c>
      <c r="C54" s="4" t="s">
        <v>43</v>
      </c>
      <c r="D54" s="11"/>
    </row>
    <row r="55" spans="1:9" x14ac:dyDescent="0.3">
      <c r="A55" s="27" t="s">
        <v>44</v>
      </c>
      <c r="B55" s="20">
        <v>900</v>
      </c>
      <c r="C55" s="20">
        <f>MIN(20, ROUNDUP(IF(B55&lt;=B50, (B55/B50)*10, 10 + ((B55-B50)/(B51-B50))*10), 0.5))</f>
        <v>19</v>
      </c>
      <c r="D55" s="11"/>
      <c r="E55" s="28" t="s">
        <v>45</v>
      </c>
      <c r="F55" s="28"/>
      <c r="G55" s="28"/>
      <c r="H55" s="28"/>
      <c r="I55" s="28"/>
    </row>
    <row r="56" spans="1:9" x14ac:dyDescent="0.3">
      <c r="A56" s="24" t="s">
        <v>40</v>
      </c>
      <c r="B56" s="25">
        <f>B50</f>
        <v>350</v>
      </c>
      <c r="C56" s="25">
        <v>10</v>
      </c>
      <c r="D56" s="11"/>
    </row>
    <row r="57" spans="1:9" x14ac:dyDescent="0.3">
      <c r="A57" s="24" t="s">
        <v>38</v>
      </c>
      <c r="B57" s="25">
        <f>B51</f>
        <v>1000</v>
      </c>
      <c r="C57" s="25">
        <v>20</v>
      </c>
      <c r="D57" s="11"/>
    </row>
    <row r="58" spans="1:9" x14ac:dyDescent="0.3">
      <c r="A58" s="12"/>
      <c r="B58" s="12"/>
      <c r="C58" s="12"/>
      <c r="D58" s="11"/>
    </row>
  </sheetData>
  <mergeCells count="28">
    <mergeCell ref="A31:C31"/>
    <mergeCell ref="B26:C26"/>
    <mergeCell ref="B27:C27"/>
    <mergeCell ref="B28:C28"/>
    <mergeCell ref="B30:C30"/>
    <mergeCell ref="A29:C29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E55:I55"/>
    <mergeCell ref="E50:H50"/>
    <mergeCell ref="B48:C48"/>
    <mergeCell ref="B49:C49"/>
    <mergeCell ref="B50:C50"/>
    <mergeCell ref="B51:C51"/>
    <mergeCell ref="B52:C5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2025-04-10T14:53:10Z</dcterms:modified>
</cp:coreProperties>
</file>